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</calcChain>
</file>

<file path=xl/sharedStrings.xml><?xml version="1.0" encoding="utf-8"?>
<sst xmlns="http://schemas.openxmlformats.org/spreadsheetml/2006/main" count="2729" uniqueCount="1149">
  <si>
    <t>XXXXX</t>
  </si>
  <si>
    <t>Zakład Karny</t>
  </si>
  <si>
    <t>m. Nowy Sącz</t>
  </si>
  <si>
    <t>a90c-3875-0bf6-dc65-74d6-2f85-d683-bb03</t>
  </si>
  <si>
    <t>Szpital Położniczo-Ginekologiczny MEDIKOR</t>
  </si>
  <si>
    <t>ef82-8944-a278-9a9d-3772-a18c-f162-8018</t>
  </si>
  <si>
    <t>Szpital Spacjalistyczny im. J. Śniadeckiego</t>
  </si>
  <si>
    <t>eb42-1c5c-520d-78f5-5eb8-8608-7bbf-a009</t>
  </si>
  <si>
    <t>Dom Pomocy Społecznej</t>
  </si>
  <si>
    <t>7577-f26f-4872-7141-1e96-7201-22b7-ecb9</t>
  </si>
  <si>
    <t>9ea4-c7d5-a5ce-b72a-3f1f-14f5-561e-34b3</t>
  </si>
  <si>
    <t>1c2d-aedc-43d5-c59f-f044-5334-29d0-c25f</t>
  </si>
  <si>
    <t>Spółdzielnia Mieszkaniowa "BESKID"</t>
  </si>
  <si>
    <t>b905-c4af-71ee-9769-fbd4-5ea7-7365-d4ed</t>
  </si>
  <si>
    <t>Zakład Ubezpieczeń Społecznych</t>
  </si>
  <si>
    <t>8469-4321-c416-f5c0-bfb7-20b2-1705-3dc0</t>
  </si>
  <si>
    <t>Szkoła Podstawowa Nr 17</t>
  </si>
  <si>
    <t>8b89-aae1-ef95-ecac-b8d9-702d-5ce5-4c99</t>
  </si>
  <si>
    <t>Szkoła Podstawowa Nr 14</t>
  </si>
  <si>
    <t>88ae-ce63-96bf-5339-42fa-bf4e-b7ea-7942</t>
  </si>
  <si>
    <t>Szkoła Podstawowa Nr 9</t>
  </si>
  <si>
    <t>b8d6-5772-ca44-5572-e790-dd2c-26b6-fb64</t>
  </si>
  <si>
    <t>dbd5-b2e1-6f1a-b09a-68e3-2f44-1a83-999e</t>
  </si>
  <si>
    <t>1c48-126c-ee04-b721-6687-34d2-544c-e0dc</t>
  </si>
  <si>
    <t>Świetlica "Sądeckich Wodociągów"</t>
  </si>
  <si>
    <t>8229-fd71-0c1d-1733-478f-4e80-aec5-0507</t>
  </si>
  <si>
    <t>Miejskie Przedszkole Integracyjne</t>
  </si>
  <si>
    <t>9e05-e8dd-215a-370a-8e2a-6cfd-7217-6b67</t>
  </si>
  <si>
    <t>Szkoła Podstawowa Nr 8</t>
  </si>
  <si>
    <t>2350-50cc-cc1f-6389-698a-981f-ca03-35a5</t>
  </si>
  <si>
    <t>Szkoła Podstawowa Nr 7</t>
  </si>
  <si>
    <t>f611-49f3-47f5-206f-8a12-4bb0-723f-0ee4</t>
  </si>
  <si>
    <t>Zespół Szkół Elektro-Mechanicznych</t>
  </si>
  <si>
    <t>e3d2-215a-8538-8979-6996-bbaa-8434-2fd6</t>
  </si>
  <si>
    <t>Siedziba Zarządów Osiedli "Gorzków" i "Wojska Polskiego"</t>
  </si>
  <si>
    <t>b3f9-1abd-eb24-e832-a1ff-515f-d696-b62f</t>
  </si>
  <si>
    <t>Państwowa Szkoła Muzyczna</t>
  </si>
  <si>
    <t>823a-fb9d-7cd6-c64c-1a67-9499-dcaa-63a8</t>
  </si>
  <si>
    <t>Zespół Szkół Podstawowo-Gimnazjalnych Nr 2</t>
  </si>
  <si>
    <t>ef84-ec70-6eb8-05c6-7aff-28a4-13ca-bf62</t>
  </si>
  <si>
    <t>Zespół Szkół Podstawowo-Gimnazjalnych Nr 1</t>
  </si>
  <si>
    <t>01da-8084-9352-b61a-6142-0c83-71e7-f463</t>
  </si>
  <si>
    <t>5af1-a71d-84bd-007b-d168-b73b-36f4-96ea</t>
  </si>
  <si>
    <t>a07e-d3a2-1c28-a088-bcba-6c62-4adc-e577</t>
  </si>
  <si>
    <t>Stowarzyszenie "Nadzieja"</t>
  </si>
  <si>
    <t>e932-8f93-820f-eb62-4d65-0f2a-1552-9aaf</t>
  </si>
  <si>
    <t>Szkoła Podstawowa Nr 21</t>
  </si>
  <si>
    <t>2595-abfc-228b-fddd-810f-4de2-9e2a-8c4a</t>
  </si>
  <si>
    <t>ecc2-736c-ba7a-f05e-6047-413f-8731-c588</t>
  </si>
  <si>
    <t>Osiedlowy Klub Kultury "Piast"</t>
  </si>
  <si>
    <t>16a0-4d79-5012-fd0d-1db4-0682-ed6b-be4d</t>
  </si>
  <si>
    <t>Gimnazjum Nr 3</t>
  </si>
  <si>
    <t>a034-d030-d2b9-ac41-1c23-5c90-7411-aae0</t>
  </si>
  <si>
    <t>9ab5-91d7-ff01-e757-d742-77f6-c8e5-fa23</t>
  </si>
  <si>
    <t>Zespół Szkół Samochodowych</t>
  </si>
  <si>
    <t>ef80-147c-43db-67a2-be92-d057-28da-71b7</t>
  </si>
  <si>
    <t>Szkoła Podstawowa Nr 11</t>
  </si>
  <si>
    <t>244f-fdaa-1206-6cef-eca9-113a-ef0e-fe51</t>
  </si>
  <si>
    <t>Przedszkole Katolickie</t>
  </si>
  <si>
    <t>4f88-e0f0-8490-f892-5af6-8fdd-782c-a070</t>
  </si>
  <si>
    <t>Szkoła Podstawowa Nr 20</t>
  </si>
  <si>
    <t>4aef-cc93-0db7-8f81-4f78-577f-8129-ba60</t>
  </si>
  <si>
    <t>Państwowa Wyższa Szkoła Zawodowa</t>
  </si>
  <si>
    <t>e26b-bf84-f595-12f6-869e-6f5b-43d1-d0da</t>
  </si>
  <si>
    <t>63a5-2793-a62a-4ab5-4a7f-f8a5-dacb-5c3c</t>
  </si>
  <si>
    <t>Przedszkole Nr 18</t>
  </si>
  <si>
    <t>f11c-093a-1364-7e34-3bda-8197-eda2-9b7e</t>
  </si>
  <si>
    <t>Osiedlowy Klub Kultury "Bajka"</t>
  </si>
  <si>
    <t>0920-66ec-d806-59fb-cbf2-308a-086e-be7c</t>
  </si>
  <si>
    <t>Niepubliczne Przedszkole "Jaś i Małgosia"</t>
  </si>
  <si>
    <t>6b62-b51f-d69a-785f-b278-369d-7f76-d061</t>
  </si>
  <si>
    <t>Specjalny Ośrodek Szkolno-Wychowawczy</t>
  </si>
  <si>
    <t>d3cd-fdb6-19fb-e77c-5538-7704-a9bf-c929</t>
  </si>
  <si>
    <t>Szkoła Podstawowa Nr 18</t>
  </si>
  <si>
    <t>c5cf-ffdb-5d85-a9ed-6807-287f-e612-3363</t>
  </si>
  <si>
    <t>4898-72a1-1464-ec2d-0359-3625-aa45-94d7</t>
  </si>
  <si>
    <t>Szkoła Podstawowa Nr 6</t>
  </si>
  <si>
    <t>c462-661f-b353-4fd2-7c12-a04f-df71-aaf7</t>
  </si>
  <si>
    <t>a0dc-0f6e-ef02-6374-d1f4-cf00-3e36-5a4a</t>
  </si>
  <si>
    <t>Niepubliczne Przedszkole "Promyczek"</t>
  </si>
  <si>
    <t>3835-a346-9c9e-dd45-b915-ae14-86fa-091e</t>
  </si>
  <si>
    <t>Osiedlowy Dom Kultury</t>
  </si>
  <si>
    <t>8454-1f63-2476-5e18-9666-e54d-e126-b555</t>
  </si>
  <si>
    <t>Szkoła Podstawowa Nr 3</t>
  </si>
  <si>
    <t>1292-dcbe-e48a-c7ef-2f38-38d2-f392-f5af</t>
  </si>
  <si>
    <t>Okręgowa Spółdzielnia Mleczarska</t>
  </si>
  <si>
    <t>c7d1-d908-618e-e8ec-a02c-b9db-cf56-f3a5</t>
  </si>
  <si>
    <t>Zespół Szkół Ogólnokształcących Nr 2 im. M. Konopnickiej</t>
  </si>
  <si>
    <t>dfb8-b056-ddee-a6ab-6706-7770-a680-ed4d</t>
  </si>
  <si>
    <t>Gimnazjm Nr 11</t>
  </si>
  <si>
    <t>3aba-0496-1817-a706-b1c5-fac6-d13d-84a6</t>
  </si>
  <si>
    <t>Zespół Szkół Nr 4</t>
  </si>
  <si>
    <t>4d9a-bd0e-ecb4-ea8c-d9ca-5bd7-aed2-d2cc</t>
  </si>
  <si>
    <t>Miejskie Przedszkole Nr 7</t>
  </si>
  <si>
    <t>d8a0-6ac4-27d2-7865-39a9-7ba9-6b46-e5bb</t>
  </si>
  <si>
    <t>Świetlica Osiedlowa</t>
  </si>
  <si>
    <t>732e-2a49-0110-c4e2-4415-8f09-9681-e9f0</t>
  </si>
  <si>
    <t>Szkoła Podstawowa w Stasikówce</t>
  </si>
  <si>
    <t>gm. Poronin</t>
  </si>
  <si>
    <t>e491-27fd-e470-b76c-3c20-887b-8365-15cb</t>
  </si>
  <si>
    <t>Zespół Szkół - Szkoła Podstawowa i Gimnazjum</t>
  </si>
  <si>
    <t>ca43-e44c-d916-a577-1c34-29dd-6d60-2909</t>
  </si>
  <si>
    <t>551c-2016-e547-8ecb-f35a-03b8-7752-c2e7</t>
  </si>
  <si>
    <t>Szkoła Podstawowa</t>
  </si>
  <si>
    <t>1673-2f42-68bd-3883-eb5f-8f52-46d8-1ea0</t>
  </si>
  <si>
    <t>785b-f3e8-6fe5-dcbc-b56a-96cb-0159-dc41</t>
  </si>
  <si>
    <t>54af-fcd1-0c59-6760-e007-3e47-4a13-b26e</t>
  </si>
  <si>
    <t>Urząd Gminy</t>
  </si>
  <si>
    <t>4716-cb35-6736-407c-1ae3-0fd9-c6d0-c5b9</t>
  </si>
  <si>
    <t>Gminny Ośrodek Kultury</t>
  </si>
  <si>
    <t>86a5-6e9e-e6a9-e573-2e30-3429-5e04-2b6a</t>
  </si>
  <si>
    <t>Zespół Szkół</t>
  </si>
  <si>
    <t>gm. Kościelisko</t>
  </si>
  <si>
    <t>7480-2bed-8615-1030-8542-c611-485d-8522</t>
  </si>
  <si>
    <t>0dee-7f1f-523f-6444-c26e-d14c-7ec3-1aa4</t>
  </si>
  <si>
    <t>67e9-98aa-d79c-85de-4fd2-ae26-bf28-db4b</t>
  </si>
  <si>
    <t>f74a-aa2c-78fc-731b-9592-0d4b-1465-799d</t>
  </si>
  <si>
    <t>gm. Bukowina Tatrzańska</t>
  </si>
  <si>
    <t>6140-2b7a-2a04-c653-f410-8380-903b-5a7b</t>
  </si>
  <si>
    <t>Gimnazjum</t>
  </si>
  <si>
    <t>548b-23b6-f8f1-7fcd-996f-41c2-4414-1845</t>
  </si>
  <si>
    <t>"Śpisko Izba" nad sklepem GS</t>
  </si>
  <si>
    <t>1d6d-b788-6e50-d1c0-b0c0-3ae0-b14a-e3e8</t>
  </si>
  <si>
    <t>b04e-b8e8-2b8e-be97-56c4-0726-e7ee-ad75</t>
  </si>
  <si>
    <t>964b-1fe4-4e89-6472-302e-ba01-311b-535c</t>
  </si>
  <si>
    <t>8ab8-742d-0356-09ee-e26c-a658-7630-373f</t>
  </si>
  <si>
    <t>0da4-d4d9-c7c4-d628-5163-59fd-1592-61ab</t>
  </si>
  <si>
    <t>0746-438c-95d1-f618-d36e-a880-78d6-f6a9</t>
  </si>
  <si>
    <t>0a42-3854-6e3e-4f32-213f-b7b4-b145-de52</t>
  </si>
  <si>
    <t>f3cc-5a96-f826-f923-696c-68a4-33de-920e</t>
  </si>
  <si>
    <t>Zespół Szkoły Podstawowej i Gimnazjum</t>
  </si>
  <si>
    <t>gm. Biały Dunajec</t>
  </si>
  <si>
    <t>6a17-eeda-5341-c7d4-f8e7-deff-7891-a1db</t>
  </si>
  <si>
    <t>Remiza OSP</t>
  </si>
  <si>
    <t>e81f-342f-8596-1cb4-4176-7727-ef2e-262c</t>
  </si>
  <si>
    <t>3587-4b83-077b-9aac-1afe-d7ac-2163-fe51</t>
  </si>
  <si>
    <t>6aec-5b80-28ad-b371-7f3a-938c-1126-1ab5</t>
  </si>
  <si>
    <t>Zespół Szkoły Podstawowej i Gimnazjum Nr 2 (sala nr 2)</t>
  </si>
  <si>
    <t>6954-35b3-1d3a-cd2c-48a5-a7d4-e0fb-3b39</t>
  </si>
  <si>
    <t>Zespół Szkoły Podstawowej i Gimnazjum Nr 2 (sala nr 1)</t>
  </si>
  <si>
    <t>9843-fa70-6b55-9b92-5229-ce33-9da4-8c02</t>
  </si>
  <si>
    <t>Zespół Szkoły Podstawowej i Gimnazjum Nr 1 (sala nr 2)</t>
  </si>
  <si>
    <t>4add-3248-0063-0901-7a1d-eead-431f-9458</t>
  </si>
  <si>
    <t>Zespół Szkoły Podstawowej i Gimnazjum Nr 1 (sala nr 1)</t>
  </si>
  <si>
    <t>fb51-63b7-56aa-4a23-5905-12ce-d090-089e</t>
  </si>
  <si>
    <t>Dom Pomocy Społecznej im. Jana Pawła II</t>
  </si>
  <si>
    <t>m. Zakopane</t>
  </si>
  <si>
    <t>6842-0eff-b50d-dfb7-5b63-aa40-97f2-65f2</t>
  </si>
  <si>
    <t>Uniwersytecki Szpital Ortopedyczno-Rehabilitacyjny</t>
  </si>
  <si>
    <t>6796-8873-21f0-7342-8565-3b6b-4231-ad55</t>
  </si>
  <si>
    <t>Wojewódzki Szpital Rehabilitacyjny im. dr S. Jasińskiego</t>
  </si>
  <si>
    <t>3028-4843-f24e-af56-cc3b-f2c6-3109-6d4c</t>
  </si>
  <si>
    <t>Szpital Specjalistyczny Chorób Płuc im. dr O. Sokołowskiego</t>
  </si>
  <si>
    <t>b9cc-851a-661a-6b70-956c-0374-fd60-d003</t>
  </si>
  <si>
    <t>Szpital Powiatowy im. dr T. Chałubińskiego</t>
  </si>
  <si>
    <t>fb60-d158-cb90-d10b-b670-080f-1b83-0f1b</t>
  </si>
  <si>
    <t>Gimnazjum Nr 1</t>
  </si>
  <si>
    <t>2255-8640-2d5d-cd14-f373-c50e-b922-428f</t>
  </si>
  <si>
    <t>Szkoła Podstawowa Nr 1</t>
  </si>
  <si>
    <t>3d0d-68e6-92d4-f645-bb83-2ab7-efd9-0bde</t>
  </si>
  <si>
    <t>Zespół Szkół Hotelarsko-Turystycznych</t>
  </si>
  <si>
    <t>8152-f0ec-59f0-269a-f7d9-19be-fe32-bf9a</t>
  </si>
  <si>
    <t>Przedszkole Nr 9</t>
  </si>
  <si>
    <t>6886-0d63-f6e1-fc42-2b74-688f-b7bf-b133</t>
  </si>
  <si>
    <t>Tatrzański Park Narodowy</t>
  </si>
  <si>
    <t>f994-b032-1615-a9e1-ffe9-16ba-3125-d6e2</t>
  </si>
  <si>
    <t>Gimnazjum Nr 2</t>
  </si>
  <si>
    <t>12fb-eafb-7fe1-4795-a605-c557-6970-8172</t>
  </si>
  <si>
    <t>Szkoła Podstawowa Nr 4</t>
  </si>
  <si>
    <t>320d-882d-d776-c818-9265-b56d-ecf4-2b4f</t>
  </si>
  <si>
    <t>9595-f856-d4c3-938b-087a-e0e3-26c6-8d1a</t>
  </si>
  <si>
    <t>06a6-c5a2-69cf-38db-7e66-08e2-f49d-e397</t>
  </si>
  <si>
    <t>Spółdzielnia Mieszkaniowa "Pardałówka"</t>
  </si>
  <si>
    <t>7375-31cf-e3a2-67d6-e5d7-423f-154f-4d6a</t>
  </si>
  <si>
    <t>1fa7-e7aa-58bb-e40e-6cb2-a261-d477-7e63</t>
  </si>
  <si>
    <t>69fd-20ab-4d06-4c93-beda-bbdd-763a-2692</t>
  </si>
  <si>
    <t>Szkoła Podstawowa Nr 5</t>
  </si>
  <si>
    <t>8ed3-3e09-4e5f-de37-31ad-bda3-feec-8b1d</t>
  </si>
  <si>
    <t>Zespół Szkół Ogólnokształcących</t>
  </si>
  <si>
    <t>2f39-cc90-4ea8-909a-db43-7e5f-50b3-9fb6</t>
  </si>
  <si>
    <t xml:space="preserve">Czytelnia Miejskiej Biblioteki Publicznej im. S. Żeromskiego </t>
  </si>
  <si>
    <t>e133-4165-ef6a-b461-b177-9b3c-7831-a559</t>
  </si>
  <si>
    <t>D.W. "APENA"</t>
  </si>
  <si>
    <t>faca-2a55-1a2b-35a8-6f59-c65c-8721-0465</t>
  </si>
  <si>
    <t>Szkoła Podstawowa Nr 2</t>
  </si>
  <si>
    <t>1bf1-d20b-4432-beac-afcd-d88d-5f37-5c42</t>
  </si>
  <si>
    <t>Biuro Promocji Zakopanego</t>
  </si>
  <si>
    <t>d1a8-8638-8de0-b4ac-897f-e94a-d6a5-359c</t>
  </si>
  <si>
    <t>ZCE im. H. Modrzejewskiej</t>
  </si>
  <si>
    <t>b15b-d021-80be-b217-986a-b07f-3c21-839a</t>
  </si>
  <si>
    <t>Dom Pomocy Społecznej "Smrek"</t>
  </si>
  <si>
    <t>gm. Szaflary</t>
  </si>
  <si>
    <t>5986-0a9f-152a-2aa1-736a-87bd-4107-a3be</t>
  </si>
  <si>
    <t>c1f3-2c2d-200a-894a-05f8-1d15-bcaa-e2b4</t>
  </si>
  <si>
    <t>0b61-42fe-3c23-d1f7-c165-2e26-697e-865c</t>
  </si>
  <si>
    <t>61a1-5680-316b-853a-7a8c-6a4c-4830-c236</t>
  </si>
  <si>
    <t>fa86-ac31-1202-4785-c78c-02e0-d588-ac4c</t>
  </si>
  <si>
    <t>Zespół Szkoły Podstawowej i Gimnazjum w Maruszynie Dolnej</t>
  </si>
  <si>
    <t>0aa0-1f39-7ece-87b9-36d8-8e56-4ebc-0fca</t>
  </si>
  <si>
    <t>Zespół Szkoły Podstawowej i Gimnazjum w Maruszynie Górnej</t>
  </si>
  <si>
    <t>1772-9c00-6815-5fd8-1384-e45f-da66-c1ba</t>
  </si>
  <si>
    <t>aaef-e52e-658c-7ce7-5b4c-a386-9dd2-f346</t>
  </si>
  <si>
    <t>9b15-962c-e08d-9381-6ef1-3dfb-81a3-e4f2</t>
  </si>
  <si>
    <t>d341-de4a-503a-0c83-6cb7-999f-fd33-5d8d</t>
  </si>
  <si>
    <t>gm. Spytkowice</t>
  </si>
  <si>
    <t>65ad-3497-a5ac-e18a-2296-4e41-1557-6683</t>
  </si>
  <si>
    <t>Zespół Szkół Podstawowo-Gimnazjalnych</t>
  </si>
  <si>
    <t>cd4e-6ec2-6f9d-0d35-1eb2-3e5e-2288-769d</t>
  </si>
  <si>
    <t>07bc-8857-4be8-c6d6-a72a-c0d2-a82f-3780</t>
  </si>
  <si>
    <t>6ee6-17f4-117a-b138-7219-2a89-4990-0544</t>
  </si>
  <si>
    <t>0e3e-b7e8-2c61-1255-81bc-af4e-dd40-b293</t>
  </si>
  <si>
    <t>Dom Pomocy Społecznej "Smrek" (świetlica)</t>
  </si>
  <si>
    <t>gm. Rabka-Zdrój</t>
  </si>
  <si>
    <t>6898-e88f-e43e-b1e4-c8e8-95d2-ddb7-c8b8</t>
  </si>
  <si>
    <t>Szpital Miejski (świetlica)</t>
  </si>
  <si>
    <t>b1ea-acd9-6acd-bfcd-f963-5b47-8df7-28cd</t>
  </si>
  <si>
    <t>28dd-0b57-f9eb-ea81-7643-ccad-cba8-9aa9</t>
  </si>
  <si>
    <t xml:space="preserve">Zespół Szkoły Podstawowej i Gimnazjum </t>
  </si>
  <si>
    <t>2600-7f97-e518-1fa8-8491-8cbc-e0a5-25b6</t>
  </si>
  <si>
    <t>Zespół Szkół Szkoła Podstawowa i Gimnazjum</t>
  </si>
  <si>
    <t>31ef-f0c2-c263-53a8-89f3-6668-c12d-197c</t>
  </si>
  <si>
    <t>13d2-d915-0d84-0e87-e08a-f9bf-9a43-d08f</t>
  </si>
  <si>
    <t>Galeria Miejskiego Ośrodka Kultury "Pod Aniołem"</t>
  </si>
  <si>
    <t>83d0-316d-c360-d89a-b8da-7348-6703-0d25</t>
  </si>
  <si>
    <t>358b-9b6b-fb73-0508-09dc-d859-9653-eb9b</t>
  </si>
  <si>
    <t>Przedszkole Nr 1</t>
  </si>
  <si>
    <t>964d-fdc3-be80-86d6-907b-aa0f-3627-d3f4</t>
  </si>
  <si>
    <t>Świetlica Związku Podhalan</t>
  </si>
  <si>
    <t>93b9-8d24-456a-7f9b-6d1e-27da-70d9-dc90</t>
  </si>
  <si>
    <t>56da-4d3d-3396-ad95-ada6-d165-90ba-1836</t>
  </si>
  <si>
    <t>a074-5e99-d4a6-9c11-2c2e-66d8-9af5-ecce</t>
  </si>
  <si>
    <t>48f4-e2f0-7aa7-b3a0-f211-1b6e-08e4-8bb7</t>
  </si>
  <si>
    <t>Zakład Opiekuńczo-Leczniczy im. Św. Siostry Faustyny Kowalskiej</t>
  </si>
  <si>
    <t>gm. Raba Wyżna</t>
  </si>
  <si>
    <t>41ac-5398-8a10-dc51-6e7c-d107-0dcf-dc65</t>
  </si>
  <si>
    <t>35e9-e0ab-1d5e-0acf-4d26-f5c6-c3d9-975e</t>
  </si>
  <si>
    <t>558d-b9e4-fdb2-082b-1637-9d57-9077-0975</t>
  </si>
  <si>
    <t>0f6f-015f-9ef6-c6fc-86ec-a662-42b3-72d0</t>
  </si>
  <si>
    <t>064c-2196-5e35-7577-4361-5a1b-fd35-4d77</t>
  </si>
  <si>
    <t>6ab8-1d9e-3b4b-d6ff-db48-efb9-b5a5-33ca</t>
  </si>
  <si>
    <t>e367-b48f-ff69-c2fc-3650-8aa5-55f2-8a2c</t>
  </si>
  <si>
    <t>e5ed-6e70-f912-1869-9519-b30b-61d1-d801</t>
  </si>
  <si>
    <t>9624-d87e-982a-9d74-6ab1-7516-a710-d81c</t>
  </si>
  <si>
    <t>ca20-56d8-e413-8642-36fa-607c-fac0-8a57</t>
  </si>
  <si>
    <t>Przedszkole Gminne</t>
  </si>
  <si>
    <t>b7bb-7ddf-3793-720c-a56c-3d3b-19b4-46a8</t>
  </si>
  <si>
    <t>Zespół Szkolno-Przedszkolny im. mjr. Henryka Sucharskiego (sala Nr 2)</t>
  </si>
  <si>
    <t>gm. Ochotnica Dolna</t>
  </si>
  <si>
    <t>383a-0018-e5eb-9538-32d7-b944-4df6-3604</t>
  </si>
  <si>
    <t>Zespół Szkolno-Przedszkolny im. mjr. Henryka Sucharskiego (sala Nr 1)</t>
  </si>
  <si>
    <t>dec0-3ed5-52d8-797b-faa5-c874-2c3a-8db2</t>
  </si>
  <si>
    <t>Niepubliczna Szkoła Podstawowa w Ochotnicy Dolnej - Młynne</t>
  </si>
  <si>
    <t>80fd-2dcb-5d07-a107-0d3e-0c75-c546-d4e5</t>
  </si>
  <si>
    <t>Szkoła Podstawowa im. Jana Pawła II w Ochotnicy Dolnej - Centrum</t>
  </si>
  <si>
    <t>6acc-7ccb-9199-7cb3-fda1-c6ea-d431-2de8</t>
  </si>
  <si>
    <t>Szkoła Podstawowa im. Marii Konopnickiej</t>
  </si>
  <si>
    <t>1663-2a64-6216-0497-5804-a622-a31d-1367</t>
  </si>
  <si>
    <t>Remiza OSP w Trutem</t>
  </si>
  <si>
    <t>gm. Nowy Targ</t>
  </si>
  <si>
    <t>cf8c-3f7f-382e-f0c8-d362-f63d-1416-6e8a</t>
  </si>
  <si>
    <t>b897-d1c1-8ed2-e4a9-54e2-1b3f-01c7-961b</t>
  </si>
  <si>
    <t>fa65-1c78-fc46-da11-b5b2-45cf-5135-d66a</t>
  </si>
  <si>
    <t>d68d-ffb7-7250-834b-6c7a-0764-facc-8192</t>
  </si>
  <si>
    <t>6fa3-916a-afe2-337e-9a2a-6454-a4e8-f773</t>
  </si>
  <si>
    <t>2eeb-8324-0b9f-f056-beb8-586d-ffab-f620</t>
  </si>
  <si>
    <t>Budynek byłej Szkoły Podstawowej</t>
  </si>
  <si>
    <t>9243-65b6-388f-934d-7612-8fa2-bf7c-e007</t>
  </si>
  <si>
    <t>c407-0f27-cc3b-9ffc-160c-9e72-11b8-64ef</t>
  </si>
  <si>
    <t>a7df-dfa4-74bf-fb03-977b-fefc-316c-9aac</t>
  </si>
  <si>
    <t>4ec0-a272-44cc-e0c7-4ef7-8c8d-687e-4069</t>
  </si>
  <si>
    <t>e86b-0b7b-a7a5-d1a5-20ab-323f-c308-1553</t>
  </si>
  <si>
    <t>a0d8-e56a-b937-dc1a-00c3-87ca-5fa9-392b</t>
  </si>
  <si>
    <t>577d-d224-2ca7-3684-bda4-d3c1-f3d0-8323</t>
  </si>
  <si>
    <t>d9b1-0854-66de-e621-c86d-b387-93a6-ca66</t>
  </si>
  <si>
    <t>7b91-93f5-b9f5-7886-cc70-6183-02ec-c0c5</t>
  </si>
  <si>
    <t>4cd2-084e-ebb1-a422-4ca3-757d-8757-6aaf</t>
  </si>
  <si>
    <t>cfa8-694d-4a98-a52d-e781-517e-2446-9b5f</t>
  </si>
  <si>
    <t>4b6c-dbd6-c2a7-6cfc-d731-c5dc-20de-3893</t>
  </si>
  <si>
    <t>a812-30f1-7cbf-a51b-2eed-bba5-6d54-ca32</t>
  </si>
  <si>
    <t>dcd0-ba9f-9c27-b1aa-0d13-39bc-d7a7-4636</t>
  </si>
  <si>
    <t>ee01-a34f-50bd-82b0-7a38-7d32-de69-33fe</t>
  </si>
  <si>
    <t>gm. Łapsze Niżne</t>
  </si>
  <si>
    <t>b6c0-8a4b-bf69-a0fb-1d29-5286-9ee2-3b71</t>
  </si>
  <si>
    <t>8768-9465-a9a0-9aa9-a4a7-809d-996b-a274</t>
  </si>
  <si>
    <t>f542-5857-d069-32fd-a9ce-e6dc-4d06-d65c</t>
  </si>
  <si>
    <t>Dom Ludowy</t>
  </si>
  <si>
    <t>4bb7-307a-10ad-b36f-15e1-0155-2133-d033</t>
  </si>
  <si>
    <t>Dom Strażaka</t>
  </si>
  <si>
    <t>57d8-447a-dab7-705b-e144-c1ca-5adb-52de</t>
  </si>
  <si>
    <t>Zespół Placówek Oświatowych</t>
  </si>
  <si>
    <t>a8df-28af-dbcd-5551-4f28-c327-c688-5eb3</t>
  </si>
  <si>
    <t xml:space="preserve">Remiza Ochotniczej Straży Pożarnej </t>
  </si>
  <si>
    <t>fc1e-40c3-1f82-3f8b-35f5-18ad-5e87-1ee4</t>
  </si>
  <si>
    <t>0a89-ef28-2a08-7d70-0124-870b-7481-0487</t>
  </si>
  <si>
    <t>363b-c20b-ce5e-f65a-711f-0bfe-a791-cd1f</t>
  </si>
  <si>
    <t>gm. Lipnica Wielka</t>
  </si>
  <si>
    <t>dda4-ddda-c0c8-95fb-b09b-f820-3184-5f3b</t>
  </si>
  <si>
    <t>930d-9c3b-f63e-3bec-6717-0ccb-679c-7661</t>
  </si>
  <si>
    <t>7849-ee36-9765-7770-0a61-a0b5-0dc8-63e5</t>
  </si>
  <si>
    <t>287e-7689-4c3b-264c-8fcf-c8b9-442f-3b18</t>
  </si>
  <si>
    <t>9917-5fda-3a7e-1831-41f0-7e7f-86e5-6c33</t>
  </si>
  <si>
    <t>gm. Krościenko nad Dunajcem</t>
  </si>
  <si>
    <t>f833-b559-c7c8-065c-5480-a70f-d949-1976</t>
  </si>
  <si>
    <t>58a4-899b-4e18-e692-17f8-32cb-c4b6-25ce</t>
  </si>
  <si>
    <t>1dc0-6b2d-5855-e275-f78c-89f0-4ce3-1584</t>
  </si>
  <si>
    <t>Gimnazjum Publiczne</t>
  </si>
  <si>
    <t>6fd3-9c84-cb00-f70a-235d-6530-927e-cda2</t>
  </si>
  <si>
    <t>Budynek Starej Plebanii</t>
  </si>
  <si>
    <t>2789-6699-68af-01d1-9cd4-a0d4-ddcb-7482</t>
  </si>
  <si>
    <t>222b-7d3e-1bd8-7003-033a-4dae-9b03-0c4e</t>
  </si>
  <si>
    <t>gm. Jabłonka</t>
  </si>
  <si>
    <t>186d-50be-8914-6f23-2543-0816-1e68-ffd0</t>
  </si>
  <si>
    <t>e9fa-192b-6564-ad33-a119-b27f-a0b7-d474</t>
  </si>
  <si>
    <t>Szkoła Podstawowa w Jabłonce Bory</t>
  </si>
  <si>
    <t>14ac-823f-8b7c-f20c-a932-a303-db61-035a</t>
  </si>
  <si>
    <t>e2fd-9d13-adcd-71c5-80a1-dac7-71ff-cce9</t>
  </si>
  <si>
    <t>4f92-6607-8fdf-7c44-aad3-c194-ebb5-b08f</t>
  </si>
  <si>
    <t>d695-599a-d509-ca2d-0547-78e7-f5ec-1b8a</t>
  </si>
  <si>
    <t>8d37-fd8d-48eb-e6ad-59df-acdc-d981-bce4</t>
  </si>
  <si>
    <t>dd18-f41a-6ca2-bc88-44f5-46c3-79a5-36e0</t>
  </si>
  <si>
    <t>cd2c-af73-0d52-d2cf-77b6-066f-5715-e360</t>
  </si>
  <si>
    <t>9431-806d-d035-ad51-67b1-2aa5-8918-9477</t>
  </si>
  <si>
    <t>a4f2-213e-9d90-fdcd-b834-89a8-7984-a7fe</t>
  </si>
  <si>
    <t>gm. Czorsztyn</t>
  </si>
  <si>
    <t>bc4b-36fa-1528-0681-d8f5-6e39-ab98-f084</t>
  </si>
  <si>
    <t>9924-3270-909a-5d4f-0de9-5ca6-ad0b-a777</t>
  </si>
  <si>
    <t>0ed3-905f-7c03-8499-873b-3cc1-ab76-c41b</t>
  </si>
  <si>
    <t>Dom Kultury</t>
  </si>
  <si>
    <t>1d7b-2121-3da6-a1df-2cd7-1118-b032-bdb8</t>
  </si>
  <si>
    <t>4241-113b-4f3a-f8b7-2c70-995e-f90a-bd30</t>
  </si>
  <si>
    <t>Urząd Gminy Czorsztyn z/s w Maniowach</t>
  </si>
  <si>
    <t>f1c6-fa8d-4311-936a-fadd-8561-c2aa-b15a</t>
  </si>
  <si>
    <t>dfe6-c07d-cc0d-b928-c3fa-9aa9-2314-a313</t>
  </si>
  <si>
    <t xml:space="preserve">Szkoła Podstawowa Nr 1 i Gimnazjum Stowarzyszenia Przyjaciół Szkół Katolickich </t>
  </si>
  <si>
    <t>gm. Czarny Dunajec</t>
  </si>
  <si>
    <t>9c92-2f6f-725f-fe08-1794-f3b1-ce6d-7a1d</t>
  </si>
  <si>
    <t xml:space="preserve">Szkoła Podstawowa Nr 2 Stowarzyszenia Przyjaciół Szkół Katolickich </t>
  </si>
  <si>
    <t>d35d-7414-338c-2fdf-69bf-a9db-5bb6-b20e</t>
  </si>
  <si>
    <t>Katolickie Gimnazjum i Szkoła Podstawowa Stowarzyszenia Przyjaciół Szkół Katolickich</t>
  </si>
  <si>
    <t>0b76-582c-190f-b269-cedb-868c-4fb4-4ba3</t>
  </si>
  <si>
    <t>2a3a-8614-290e-a08d-e3b5-4646-4239-6cb7</t>
  </si>
  <si>
    <t>Remiza OSP (Ratułów Górny)</t>
  </si>
  <si>
    <t>8a97-bb98-1b10-0d02-0fdf-d8e4-5605-211e</t>
  </si>
  <si>
    <t>Remiza OSP (Ratułów Dolny)</t>
  </si>
  <si>
    <t>5f94-3bc8-f498-0017-fbd3-782b-f969-df43</t>
  </si>
  <si>
    <t>f014-395e-35e4-1f04-e0a7-a98b-aff8-c911</t>
  </si>
  <si>
    <t>Remiza OSP (Ciche Środkowe)</t>
  </si>
  <si>
    <t>fad4-7bcb-a3cd-6def-86fa-a2bf-b0d3-bfd9</t>
  </si>
  <si>
    <t>6848-28ec-7bee-8906-8b40-ec48-270a-0ee2</t>
  </si>
  <si>
    <t>856f-f46e-3e1d-68d1-d183-df94-cbf0-d211</t>
  </si>
  <si>
    <t>6119-2639-0ae5-87a6-8d7c-f76b-73a1-a13d</t>
  </si>
  <si>
    <t>9c3c-da4d-be3c-e625-6392-e0de-42f2-1f4b</t>
  </si>
  <si>
    <t>Zespół Szkół Podstawowej i Gimnazjum</t>
  </si>
  <si>
    <t>6ef0-c569-e755-a602-e460-3038-7c08-fe61</t>
  </si>
  <si>
    <t>Ośrodek Zdrowia</t>
  </si>
  <si>
    <t>79ea-cc2c-92eb-2031-1391-3070-102f-2639</t>
  </si>
  <si>
    <t>c2c0-dbe3-c24d-35f7-8659-8629-150e-b7c9</t>
  </si>
  <si>
    <t xml:space="preserve">Gimnazjum </t>
  </si>
  <si>
    <t>65b8-3133-f7b3-aa03-70aa-3742-d5ed-e922</t>
  </si>
  <si>
    <t>3f91-6039-eac0-5f50-5e27-6b2b-f9f1-a32a</t>
  </si>
  <si>
    <t>a25f-5e7d-3d37-f30b-c505-47ac-bfa5-b615</t>
  </si>
  <si>
    <t>efad-da3a-b4fe-14ba-46f2-7e79-3a42-b1e3</t>
  </si>
  <si>
    <t>bda3-b732-391d-3941-9d9c-cafe-dddf-6692</t>
  </si>
  <si>
    <t>"Dworek"</t>
  </si>
  <si>
    <t>3186-826f-46c8-c864-a95d-2dc2-ae17-1c03</t>
  </si>
  <si>
    <t>Budynek Liceum</t>
  </si>
  <si>
    <t>d72b-a1a0-c52c-1bd9-e3ab-4bf8-574f-29b7</t>
  </si>
  <si>
    <t>03cc-338a-cbcd-a082-7328-bd6e-451f-5e44</t>
  </si>
  <si>
    <t>gm. Szczawnica</t>
  </si>
  <si>
    <t>a2a2-ec39-d717-fb67-8320-1ecc-ca0c-8b6d</t>
  </si>
  <si>
    <t>Sanatorium Uzdrowiskowe "Papiernik"</t>
  </si>
  <si>
    <t>ef70-cc04-f4a0-684d-a122-1094-e822-18ee</t>
  </si>
  <si>
    <t>4c31-9fd2-c82c-8dd0-d6a2-e1ea-abe4-6380</t>
  </si>
  <si>
    <t>1bd3-a0c6-e2be-0805-abf6-cf86-9362-780c</t>
  </si>
  <si>
    <t>4b2c-1ddc-744e-cfe9-f647-886f-6037-8586</t>
  </si>
  <si>
    <t>7c16-1f61-dd4f-3a5a-db18-1680-22f9-b700</t>
  </si>
  <si>
    <t>Podhalański Szpital Specjalistyczny im. Jana Pawła II</t>
  </si>
  <si>
    <t>m. Nowy Targ</t>
  </si>
  <si>
    <t>ab4a-d1b2-928c-eaa6-0984-2e50-f9c4-40d2</t>
  </si>
  <si>
    <t>Świetlica przy Parafii Rzymsko-Katolickiej pw. Św. Jana Pawła II</t>
  </si>
  <si>
    <t>ea9e-b09b-7ffd-7b7e-b7fb-7a38-1dc7-cbdf</t>
  </si>
  <si>
    <t>0a68-72e5-df3a-cd14-951a-3d43-62c8-7ba8</t>
  </si>
  <si>
    <t>a5b4-61fe-aa4b-b509-a958-47b5-81a2-44a5</t>
  </si>
  <si>
    <t>Pływalnia Miejska</t>
  </si>
  <si>
    <t>40a6-c78b-41b1-5067-6334-fd49-90fd-57cf</t>
  </si>
  <si>
    <t>Miejska Hala Sportowa "Gorce"</t>
  </si>
  <si>
    <t>138a-54df-7aba-7c0a-9c14-5e83-b7a1-8e44</t>
  </si>
  <si>
    <t>8d8f-ce79-0ea4-4a95-721d-7c77-6811-3cbf</t>
  </si>
  <si>
    <t>Niepubliczne Przedszkole</t>
  </si>
  <si>
    <t>04e2-454d-9b8c-be13-34f6-75c6-adab-aae1</t>
  </si>
  <si>
    <t>Zespół Szkół Technicznych</t>
  </si>
  <si>
    <t>28bc-f21a-4c2d-5c5d-d564-55e4-e50f-69a1</t>
  </si>
  <si>
    <t>7202-0c97-da36-cb3e-659e-ef74-0da9-ab29</t>
  </si>
  <si>
    <t>Miejski Zakład Komunikacji</t>
  </si>
  <si>
    <t>e7bb-14b1-b839-cbb7-a03a-2c7e-76b3-5509</t>
  </si>
  <si>
    <t>3837-d934-f8eb-ea5b-867c-ba04-f5da-6ed7</t>
  </si>
  <si>
    <t>6e98-7e5f-00c1-b892-abdd-6c61-a2e0-4fa1</t>
  </si>
  <si>
    <t>Miejski Ośrodek Kultury</t>
  </si>
  <si>
    <t>9028-a16d-1abd-078a-05ab-9f49-26d5-b236</t>
  </si>
  <si>
    <t>b309-958a-e500-54c4-de5a-aae3-19d0-f58e</t>
  </si>
  <si>
    <t>Stadion Miejski im. Józefa Piłsudskiego</t>
  </si>
  <si>
    <t>d72f-557b-b628-9a77-5a91-686c-9419-d3f1</t>
  </si>
  <si>
    <t>Polski Komitet Pomocy Społecznej</t>
  </si>
  <si>
    <t>3941-30c3-cbc6-bfbb-6a88-82ad-0be4-ff41</t>
  </si>
  <si>
    <t>Galeria "Jatki"</t>
  </si>
  <si>
    <t>8de2-c308-3fd0-32fe-51a1-80c2-a1b7-ecdb</t>
  </si>
  <si>
    <t>2f68-146a-1d1e-46df-cb2f-013a-a0d2-636f</t>
  </si>
  <si>
    <t>d463-a55f-2496-7a55-ad4d-23c0-2526-c02e</t>
  </si>
  <si>
    <t>dd77-4c2c-ee0c-2b95-94b1-c4d5-23a9-de43</t>
  </si>
  <si>
    <t>1715-667c-3884-8119-9664-d1a8-2cee-82b4</t>
  </si>
  <si>
    <t>gm. Stary Sącz</t>
  </si>
  <si>
    <t>65d7-ead8-bf05-0042-e84b-0c4b-619a-fa67</t>
  </si>
  <si>
    <t>Wiejski Dom Kultury</t>
  </si>
  <si>
    <t>04bc-e85d-9c73-c9d5-d630-5801-c97a-5cea</t>
  </si>
  <si>
    <t>ad27-0065-c51b-fe27-4ed5-e955-f653-b273</t>
  </si>
  <si>
    <t>c0f0-a796-76f4-44ab-fc93-1045-1160-52b5</t>
  </si>
  <si>
    <t>e1cc-2084-2817-b2de-543c-6f3f-1e09-b66e</t>
  </si>
  <si>
    <t>a461-23cf-37ac-e2f3-eb44-07df-5352-65a3</t>
  </si>
  <si>
    <t>c230-2d8e-b61d-c97d-0d63-6aff-e4c5-5f88</t>
  </si>
  <si>
    <t>7400-5e3f-aa58-afc9-1ede-8da9-b7d2-eb27</t>
  </si>
  <si>
    <t>43c7-2329-c054-795e-4a8c-8583-ef77-fb0d</t>
  </si>
  <si>
    <t>3a6b-5eed-def9-b942-283c-f724-92e3-110f</t>
  </si>
  <si>
    <t>Środowiskowy Dom Samopomocy</t>
  </si>
  <si>
    <t>f7b8-f33a-f755-9db4-56ea-91f2-95bc-5734</t>
  </si>
  <si>
    <t>fbd2-637c-1539-d372-d7a8-d1d3-bdac-b5e3</t>
  </si>
  <si>
    <t>5c71-816f-5cad-af1e-eeb1-5896-c047-8dc2</t>
  </si>
  <si>
    <t>Gminne Przedszkole</t>
  </si>
  <si>
    <t>3c73-e918-cf98-1d32-8ad6-aa45-6d32-2d1b</t>
  </si>
  <si>
    <t>"Dom Kingi" Klasztor Sióstr Klarysek</t>
  </si>
  <si>
    <t>170a-345c-b132-b978-8d4d-c3e9-c520-6ec6</t>
  </si>
  <si>
    <t>Hala Sportowa przy Gimnazjum Publicznym</t>
  </si>
  <si>
    <t>gm. Rytro</t>
  </si>
  <si>
    <t>ba2f-d119-ef89-541f-b3c8-44a0-3f84-3b35</t>
  </si>
  <si>
    <t>4b5d-994e-464b-786d-8068-4317-77f8-7ce5</t>
  </si>
  <si>
    <t>gm. Podegrodzie</t>
  </si>
  <si>
    <t>1919-7508-31b4-2d06-7747-d665-0cef-9234</t>
  </si>
  <si>
    <t>Strażnica OSP</t>
  </si>
  <si>
    <t>c232-399c-d09a-f11b-9c8d-2bf1-88c6-937d</t>
  </si>
  <si>
    <t>94b9-dbba-defb-b90d-72bb-28de-3394-3fd1</t>
  </si>
  <si>
    <t>34dc-7925-8aa2-d098-daf2-df10-7aaa-748f</t>
  </si>
  <si>
    <t>7a01-7e41-b498-aeb7-b6c1-d6f0-ea29-1933</t>
  </si>
  <si>
    <t>d6eb-d46c-1a02-c2be-de1f-4fd6-23cb-3930</t>
  </si>
  <si>
    <t>Świetlica Wiejska</t>
  </si>
  <si>
    <t>0cea-1339-8cce-2463-5dbc-d6a7-b396-e810</t>
  </si>
  <si>
    <t>05bc-54de-a28d-241c-6904-fa1d-7f5f-8d9f</t>
  </si>
  <si>
    <t>bb8a-7f3f-fe0e-3eae-59a3-0eb3-3699-3463</t>
  </si>
  <si>
    <t>ef95-bbac-a3a6-5d0f-b2b8-2659-98ca-6aa3</t>
  </si>
  <si>
    <t>7efa-c373-12b5-6a08-ef10-9e21-0e50-8120</t>
  </si>
  <si>
    <t>Dom Parafialny w Brzeznej-Strzygańcu</t>
  </si>
  <si>
    <t>ab60-4ff6-83bf-563a-3ab5-6c82-661f-2889</t>
  </si>
  <si>
    <t>6a4d-bb6e-77f1-566f-cf39-b2ba-0b65-c529</t>
  </si>
  <si>
    <t>Świetlica Środowiskowa</t>
  </si>
  <si>
    <t>gm. Piwniczna-Zdrój</t>
  </si>
  <si>
    <t>987f-53f3-efa0-7666-ccd7-8834-fe41-2d80</t>
  </si>
  <si>
    <t>764f-0a0a-cbb7-449f-0c00-b277-bce6-7b3b</t>
  </si>
  <si>
    <t>395b-1df6-1b5c-3183-3bdb-1232-d3ae-9d4e</t>
  </si>
  <si>
    <t>f17c-ddb4-71f2-25c7-b5c5-4201-8a01-e90a</t>
  </si>
  <si>
    <t>7d5f-45c1-8be9-b00c-5b84-3327-5482-72fd</t>
  </si>
  <si>
    <t>6dab-70ed-b08b-647c-47cc-c076-076c-aafa</t>
  </si>
  <si>
    <t>58d6-e0a1-ae45-24a8-bfdf-fb57-298a-256c</t>
  </si>
  <si>
    <t>Miejsko - Gminny Ośrodek Kulltury</t>
  </si>
  <si>
    <t>2ed3-8b26-a560-bcfd-c20d-bd39-0842-a75c</t>
  </si>
  <si>
    <t>Publiczne Gimnazjum</t>
  </si>
  <si>
    <t>gm. Nawojowa</t>
  </si>
  <si>
    <t>9d47-aab7-2ac4-82e3-c101-e13c-8f05-4f94</t>
  </si>
  <si>
    <t>87c9-1744-0687-053a-8a5a-3295-c0bd-daad</t>
  </si>
  <si>
    <t>0dd6-2492-abd5-d86a-7c3f-25ef-8c5e-7864</t>
  </si>
  <si>
    <t>f1eb-3c92-078d-5e94-3eff-9065-287f-47ae</t>
  </si>
  <si>
    <t>d92e-039b-57a1-8ecd-3716-204f-dcdd-98fc</t>
  </si>
  <si>
    <t>Szkoła  Podstawowa</t>
  </si>
  <si>
    <t>4a6b-2fdc-8e30-5ab9-816a-d887-a386-918f</t>
  </si>
  <si>
    <t>c2e3-49af-c810-0f3c-4200-5e92-b874-3a29</t>
  </si>
  <si>
    <t>69d9-4f51-8531-8091-6395-0252-58d1-0e88</t>
  </si>
  <si>
    <t>gm. Muszyna</t>
  </si>
  <si>
    <t>88ab-e8bd-d2a1-d1f8-8db8-cd8c-4f86-4316</t>
  </si>
  <si>
    <t>Filialna Szkoła Podstawowa</t>
  </si>
  <si>
    <t>40f2-6e2b-0277-03e3-5327-4d80-8e99-0f89</t>
  </si>
  <si>
    <t>Świetlica</t>
  </si>
  <si>
    <t>0691-f53f-b24f-a5b3-6e33-1dee-5414-0f9d</t>
  </si>
  <si>
    <t>3734-a4a8-55ab-b624-65fc-f834-1687-96e4</t>
  </si>
  <si>
    <t>43e5-bf13-1905-082c-f38a-eac4-7716-a5ff</t>
  </si>
  <si>
    <t>c3e5-1707-8652-00eb-271e-667b-6039-699e</t>
  </si>
  <si>
    <t>6cf6-3f3a-48de-9eb9-392b-65a9-0ebe-267d</t>
  </si>
  <si>
    <t>bc50-074f-ceaf-f6a5-dc93-32df-6b78-2f24</t>
  </si>
  <si>
    <t>3cb6-6cf5-5c67-bc32-b9ec-9cc5-abe5-7899</t>
  </si>
  <si>
    <t xml:space="preserve">Świetlica Wiejska </t>
  </si>
  <si>
    <t>bbba-f464-d930-6272-ed05-6957-feaf-713e</t>
  </si>
  <si>
    <t>1137-43e2-5f46-23a7-ac0d-c869-64ed-1ee4</t>
  </si>
  <si>
    <t>Przedszkole</t>
  </si>
  <si>
    <t>c624-0118-048d-41c4-3b8f-62ac-e88e-804c</t>
  </si>
  <si>
    <t>Centrum Edukacji Zawodowej Resortu Finansów Ośrodek Zamiejscowy</t>
  </si>
  <si>
    <t>f92b-f298-97c2-6e96-b35d-93c7-9798-852d</t>
  </si>
  <si>
    <t>3b4a-f701-9c5b-40ca-c2d1-70d2-5f06-d7db</t>
  </si>
  <si>
    <t>gm. Łososina Dolna</t>
  </si>
  <si>
    <t>5bc7-b39e-fd90-3555-e8d0-bb9d-9a56-9f75</t>
  </si>
  <si>
    <t>Szkoła Podstawowa im. Kardynała Stefana Wyszyńskiego</t>
  </si>
  <si>
    <t>ccb6-b8fc-d9e5-f17d-18b0-9458-da55-2947</t>
  </si>
  <si>
    <t>Szkoła Podstawowa im. Św. Świerada</t>
  </si>
  <si>
    <t>90ec-08af-9ec8-6da5-7abc-56f1-a1ae-e9d5</t>
  </si>
  <si>
    <t>Szkoła Podstawowa im. mjr Henryka Sucharskiego</t>
  </si>
  <si>
    <t>2ea0-a951-e83b-2dce-3d49-a5e2-da0f-9e81</t>
  </si>
  <si>
    <t>822f-a8c1-0f39-b04b-c14f-5cc2-b7d0-19b5</t>
  </si>
  <si>
    <t>41ca-4e40-c844-7322-b209-0579-68b1-c180</t>
  </si>
  <si>
    <t>Zespół Szkół Podstawowo-Gimnazjalnych im. Jana Pawła II</t>
  </si>
  <si>
    <t>3757-74af-a7ca-e9e6-a5fb-07fa-ecef-b0e5</t>
  </si>
  <si>
    <t>Zespół Szkolno-Gimnazjalny</t>
  </si>
  <si>
    <t>gm. Łącko</t>
  </si>
  <si>
    <t>5de7-4710-e8b8-8092-d293-a7a3-fa32-981b</t>
  </si>
  <si>
    <t>6e22-41d2-59b6-6558-8dd9-99a1-1714-b331</t>
  </si>
  <si>
    <t>c5c3-af8c-a9fc-f60b-ee72-59c7-49d6-2d63</t>
  </si>
  <si>
    <t>ce8d-1785-16af-144a-e4fc-c789-ee7e-60c5</t>
  </si>
  <si>
    <t>68e9-990a-943e-c8d9-6cef-e65f-80c9-f927</t>
  </si>
  <si>
    <t>5749-d16c-5021-cde2-c259-35d0-a39d-3ad3</t>
  </si>
  <si>
    <t>1df0-e81a-3cc5-5d19-6530-99a3-1349-1e91</t>
  </si>
  <si>
    <t>7801-d434-213b-680b-4235-f984-aba4-2a6e</t>
  </si>
  <si>
    <t>eacc-c61c-354f-c602-4a80-5506-8122-ee43</t>
  </si>
  <si>
    <t>af54-8909-2651-181a-47e2-80bb-b45b-1c4a</t>
  </si>
  <si>
    <t>Zespół Szkolno-Przedszkolny</t>
  </si>
  <si>
    <t>edae-4c11-e8ad-7e00-6cc7-a4da-f41b-e06e</t>
  </si>
  <si>
    <t>6248-061b-59be-6795-81ca-4e1c-fa3a-3db0</t>
  </si>
  <si>
    <t>Szkoła Podstawowa Filia w Roztoce Wielkiej</t>
  </si>
  <si>
    <t>gm. Łabowa</t>
  </si>
  <si>
    <t>b45a-9a64-0906-9bca-777b-4b3f-06fb-c41b</t>
  </si>
  <si>
    <t>c510-2b9d-5b6d-b064-3913-c6b4-a028-64a6</t>
  </si>
  <si>
    <t>0630-eb2d-ad5b-fef3-f7a2-f39d-7c4b-6713</t>
  </si>
  <si>
    <t>44ec-d0de-a21c-5391-230d-b1e5-13fe-fdd9</t>
  </si>
  <si>
    <t>84c2-8614-7cbb-a2b6-83cc-b848-ba80-f06e</t>
  </si>
  <si>
    <t>SPZOZ Szpital im. dr J. Dietla</t>
  </si>
  <si>
    <t>gm. Krynica-Zdrój</t>
  </si>
  <si>
    <t>aa43-507b-f5f8-4ede-af62-3ea1-c04e-604b</t>
  </si>
  <si>
    <t>Zespół Szkolno-Przedszkolny, Szkoła Podstawowa</t>
  </si>
  <si>
    <t>5ff3-f78e-1d44-3aeb-5b80-bfce-4b8e-7670</t>
  </si>
  <si>
    <t>f777-6b39-7a14-b1d1-1dba-f112-bc48-e347</t>
  </si>
  <si>
    <t>Samorządowe Centrum Edukacji Szkolnej w Bereście, Oddział Zamiejscowy</t>
  </si>
  <si>
    <t>9f4f-f26b-47b2-3788-3a6d-a584-3037-cb04</t>
  </si>
  <si>
    <t>1c67-af3c-5d50-ed68-4d9f-03cd-fe13-36a7</t>
  </si>
  <si>
    <t>7a13-7e5c-6e4c-290b-4b30-8541-f430-ae5e</t>
  </si>
  <si>
    <t>Samorządowe Centrum Edukacji Szkolnej, Szkoła Podstawowa</t>
  </si>
  <si>
    <t>f6c4-54cd-4c06-73f4-389b-ce1c-1048-922f</t>
  </si>
  <si>
    <t>78bd-6f86-b2c5-665c-d2cb-89fc-0a04-ad8e</t>
  </si>
  <si>
    <t>Samorządowe Centrum Edukacji Szkolnej w Tyliczu, Oddział Zamiejscowy</t>
  </si>
  <si>
    <t>b0bc-a3c5-3874-b3ee-1478-f90e-9534-86ea</t>
  </si>
  <si>
    <t>183c-bd8e-063f-0ee2-64e8-6d78-a170-0a28</t>
  </si>
  <si>
    <t>Punkt Informacji Turystycznej</t>
  </si>
  <si>
    <t>37ff-2fdc-5e9d-8fe5-6ac6-8308-fb3b-45bd</t>
  </si>
  <si>
    <t>Zespół Szkolno-Przedszkolny, Szkoła Podstawowa Nr 1</t>
  </si>
  <si>
    <t>6093-3878-af38-6a1b-d465-ddf4-b372-3619</t>
  </si>
  <si>
    <t>Kawiarnia "Zacisze"</t>
  </si>
  <si>
    <t>dfd4-a8dd-dacd-b412-ccf5-e37e-b749-9e26</t>
  </si>
  <si>
    <t>Centrum Kultury Kino Cyfrowe Jaworzyna II</t>
  </si>
  <si>
    <t>cf8b-f166-10c6-4c7e-bab9-8f2e-6951-d687</t>
  </si>
  <si>
    <t>0355-934d-114f-f3c1-4849-e6f8-2393-1c3b</t>
  </si>
  <si>
    <t>Gminne Przedszkole Nr 2</t>
  </si>
  <si>
    <t>798a-d732-a244-e49f-457f-583c-6344-993e</t>
  </si>
  <si>
    <t>MPGK Spółka z o.o.</t>
  </si>
  <si>
    <t>2cce-0fc8-ae90-8f41-1f9b-cfdc-478d-80d7</t>
  </si>
  <si>
    <t>17a5-83c4-3960-1f21-9c22-5852-9220-257a</t>
  </si>
  <si>
    <t>gm. Korzenna</t>
  </si>
  <si>
    <t>dae6-5cc2-dfc3-ac7f-828e-9d92-6098-e01f</t>
  </si>
  <si>
    <t>7396-2874-defe-8dca-6b23-dcc8-b81d-a971</t>
  </si>
  <si>
    <t>a182-fe88-2fbf-33ce-85be-60b1-ded2-c3a9</t>
  </si>
  <si>
    <t>2c55-1773-ae58-de2a-79dd-997a-c1a2-a9df</t>
  </si>
  <si>
    <t>Budynek po Szkole Podstawowej</t>
  </si>
  <si>
    <t>90ef-94ed-bfb8-314e-601b-439a-a6e2-96bb</t>
  </si>
  <si>
    <t>4871-8fc0-1509-fdcf-a59c-ffb8-e049-11f1</t>
  </si>
  <si>
    <t>e34a-c7aa-b51a-e511-aa65-f418-0c71-2ff6</t>
  </si>
  <si>
    <t>fcfc-8f6a-7d1d-64e8-a37f-76e2-bdd7-afd5</t>
  </si>
  <si>
    <t>Urząd Gminy (sala obrad)</t>
  </si>
  <si>
    <t>9fc0-a4ab-a744-1988-c8a5-0549-2640-bb08</t>
  </si>
  <si>
    <t>Zespół Szkół Podstawowo Gimnazjalnych</t>
  </si>
  <si>
    <t>gm. Kamionka Wielka</t>
  </si>
  <si>
    <t>5203-5f7b-4b58-ddef-ed9a-5984-3da6-d910</t>
  </si>
  <si>
    <t>02da-eadf-8da3-1105-e979-db7b-c265-5a3c</t>
  </si>
  <si>
    <t>ddf6-dcfa-9645-1ed8-7327-8244-4241-0498</t>
  </si>
  <si>
    <t>919d-2c47-1e00-fc29-6c84-dc4b-bc5c-0646</t>
  </si>
  <si>
    <t>ec5a-23fb-f6bd-4a00-d2e1-d60e-5aeb-329e</t>
  </si>
  <si>
    <t>74f1-cfe0-7778-514b-806d-7366-26a7-b739</t>
  </si>
  <si>
    <t>Wiejski Dom Ludowy</t>
  </si>
  <si>
    <t>639c-9c7f-62f6-ea34-3c30-2812-60df-a068</t>
  </si>
  <si>
    <t>f601-a0cd-1581-79b0-1d95-0439-0e4c-576f</t>
  </si>
  <si>
    <t>gm. Grybów</t>
  </si>
  <si>
    <t>131f-5e15-c302-37ec-ab8c-7f92-10e0-81f7</t>
  </si>
  <si>
    <t>6cc1-36cb-f449-fe2b-d9f5-1d2e-c84e-5349</t>
  </si>
  <si>
    <t>efd4-87f7-faa7-e462-0dbf-063a-a78f-8924</t>
  </si>
  <si>
    <t>b3dc-fd1c-fd75-3a02-2322-a424-9c43-21e3</t>
  </si>
  <si>
    <t>Warsztat Terapii Zajęciowej</t>
  </si>
  <si>
    <t>5a7d-0a94-f007-5213-5274-d613-62f1-bce3</t>
  </si>
  <si>
    <t>3744-dd26-3dc8-f6da-925c-3c82-2c32-dc35</t>
  </si>
  <si>
    <t>Zespół Szkolno-Przedszkolny Nr 1</t>
  </si>
  <si>
    <t>4498-0b15-2c6d-6b02-a6aa-daf8-9379-8ac2</t>
  </si>
  <si>
    <t>22b4-41e1-e14b-0987-9685-a5b4-0605-39e1</t>
  </si>
  <si>
    <t>0535-2f74-3ee6-49b0-2a7d-7763-d124-67e5</t>
  </si>
  <si>
    <t>62b7-b226-e95b-edb1-0804-b846-f10e-f1f8</t>
  </si>
  <si>
    <t>c766-a8e5-f790-ec49-a708-5dde-7b56-f458</t>
  </si>
  <si>
    <t>9019-0c99-40bc-0084-037b-0a73-761a-6f02</t>
  </si>
  <si>
    <t>f724-e4c3-0c90-23c1-66c1-ce91-e821-f799</t>
  </si>
  <si>
    <t>c607-b7b9-5ab8-d549-2525-f689-c2df-6b2a</t>
  </si>
  <si>
    <t>9499-bfdc-b791-5cf9-07d9-e9d7-8ad9-73b1</t>
  </si>
  <si>
    <t>gm. Gródek nad Dunajcem</t>
  </si>
  <si>
    <t>126e-b5c5-85b5-73d7-9595-895c-73b9-652b</t>
  </si>
  <si>
    <t>582c-c08d-9fd7-957b-fa16-227d-b8fe-de90</t>
  </si>
  <si>
    <t>554f-d9be-8228-490a-821c-d394-9daf-b30f</t>
  </si>
  <si>
    <t>9f7a-b1b5-aa1c-77f4-cd94-2d71-f472-9a5a</t>
  </si>
  <si>
    <t>ee53-d9fc-d70f-e42a-edbf-7105-a538-50c7</t>
  </si>
  <si>
    <t>fdf4-9787-3ba3-eaee-06e0-e2fe-b054-18d1</t>
  </si>
  <si>
    <t>a14f-4960-2524-b786-35de-9719-2d83-849b</t>
  </si>
  <si>
    <t>gm. Chełmiec</t>
  </si>
  <si>
    <t>2bc6-5668-84a6-2563-c880-63bd-3473-27cf</t>
  </si>
  <si>
    <t>4e3b-ff09-6bb6-990c-70df-8774-bf2c-5cfa</t>
  </si>
  <si>
    <t>7f8f-7299-1cf7-efe7-35ee-0e77-b20f-8862</t>
  </si>
  <si>
    <t>d734-6c22-b49d-7192-3ce7-30c0-8c16-71c7</t>
  </si>
  <si>
    <t>a8d2-5008-d59d-3d60-4cf4-09ae-f8f7-e66d</t>
  </si>
  <si>
    <t>6b6f-7fb3-559b-6917-35e4-3003-3d70-cbe1</t>
  </si>
  <si>
    <t>f87c-4c63-bf2d-07cd-930b-48bc-4013-6a03</t>
  </si>
  <si>
    <t>df85-e9d7-cc84-817a-c566-f23f-2958-9564</t>
  </si>
  <si>
    <t>c21d-2de0-1770-5f6a-0418-6688-7ef1-1fe1</t>
  </si>
  <si>
    <t>7047-dcca-8d9b-3202-de28-a5b5-bb4f-3407</t>
  </si>
  <si>
    <t>c39f-1ecd-25cb-7e82-e3d2-74bf-9f19-9b90</t>
  </si>
  <si>
    <t>2178-0aae-b73a-ec0d-ecf5-ae95-d766-a58d</t>
  </si>
  <si>
    <t>f089-7eef-d4d1-2c2b-1ee4-becc-f301-0e1d</t>
  </si>
  <si>
    <t>cdaa-6e93-850e-c505-e763-d7a5-22fe-0d57</t>
  </si>
  <si>
    <t>73af-00cd-920b-4732-d6a0-1904-bd99-5877</t>
  </si>
  <si>
    <t>efd4-5321-2318-78b1-7a77-2ff0-d62f-dcdf</t>
  </si>
  <si>
    <t>5c1e-00c4-4584-e30e-d6b4-3043-9a8c-d51f</t>
  </si>
  <si>
    <t>7174-56ad-3bbc-1e85-b87b-7a6a-4319-6a77</t>
  </si>
  <si>
    <t>cbee-1616-7758-d95f-0b3d-979e-2525-8555</t>
  </si>
  <si>
    <t>8e6a-aea6-9323-47f2-33be-d4e9-d2d3-aef9</t>
  </si>
  <si>
    <t>f6cf-da1c-35a5-7744-60b7-3edc-b8a9-f7fc</t>
  </si>
  <si>
    <t>986b-9251-e41f-d2f5-0758-8b22-e67a-2dff</t>
  </si>
  <si>
    <t>Miejski Dom Kultury</t>
  </si>
  <si>
    <t>m. Grybów</t>
  </si>
  <si>
    <t>dce2-8cf6-bc78-56a8-b6ab-0e1e-04e8-63c6</t>
  </si>
  <si>
    <t>Zakład Opiekuńczo-Leczniczy "Caritas"</t>
  </si>
  <si>
    <t>736c-da2c-df85-cf59-167e-1194-de7f-fc71</t>
  </si>
  <si>
    <t>Zespół Szkół Zawodowych</t>
  </si>
  <si>
    <t>2931-a540-1696-9282-87a8-9f5c-816b-4477</t>
  </si>
  <si>
    <t>Urząd Miejski</t>
  </si>
  <si>
    <t>251b-0429-9dac-f1b1-391f-6e84-30a0-dea5</t>
  </si>
  <si>
    <t>Liceum Ogólnokształcące</t>
  </si>
  <si>
    <t>1f8a-acd0-d95b-098d-db7e-74c8-c434-5552</t>
  </si>
  <si>
    <t>gm. Tymbark</t>
  </si>
  <si>
    <t>9d84-e98e-5731-d811-3d2b-4375-98a3-7be4</t>
  </si>
  <si>
    <t>Gimnazjum Samorządowe</t>
  </si>
  <si>
    <t>12e1-2595-c07c-4d61-2a6a-ac9e-a098-6647</t>
  </si>
  <si>
    <t>Przedszkole Samorządowe</t>
  </si>
  <si>
    <t>19df-6c5d-771b-bfe1-9784-5a99-82da-1b54</t>
  </si>
  <si>
    <t>3342-f1f0-49f6-bb5b-7946-62cd-1fb3-47d7</t>
  </si>
  <si>
    <t>Nowy budynek Pana Marka Dziadonia</t>
  </si>
  <si>
    <t>2a42-6613-7b47-b839-f43e-6139-c7d2-ae86</t>
  </si>
  <si>
    <t>gm. Słopnice</t>
  </si>
  <si>
    <t>5543-6556-c0bd-25f1-d3a6-cd83-e6ed-b333</t>
  </si>
  <si>
    <t>Filia Zespołu Placówek Oświatowych Słopnice - Granice</t>
  </si>
  <si>
    <t>844b-77b8-fa4c-cb9d-b58a-0092-cd76-3e84</t>
  </si>
  <si>
    <t>Zespół Szkoły Podstawowej i Przedszkola</t>
  </si>
  <si>
    <t>b2c4-9408-7ed9-1eb1-a194-539b-6312-5f3b</t>
  </si>
  <si>
    <t>8926-f8b9-cca8-c6ff-ccff-6acb-ae81-ff6f</t>
  </si>
  <si>
    <t>1780-ef5f-c77a-5d9c-6cfa-7376-d403-8a89</t>
  </si>
  <si>
    <t>gm. Niedźwiedź</t>
  </si>
  <si>
    <t>7d12-8c26-1ab0-ca68-6361-ddaf-a0dc-38f3</t>
  </si>
  <si>
    <t>Zespół Szkoły Podstawowej i Gimnazjum Publicznego</t>
  </si>
  <si>
    <t>72cf-d66d-9edd-7069-2e5c-d4e0-8583-5213</t>
  </si>
  <si>
    <t>Dom Kultury im. Ks. Franciszka Baradzieja</t>
  </si>
  <si>
    <t>77c6-5677-502c-1f41-f801-2dbf-7f2f-fd59</t>
  </si>
  <si>
    <t>dcff-2fc6-b07f-7561-b95a-39f8-3909-b907</t>
  </si>
  <si>
    <t>gm. Mszana Dolna</t>
  </si>
  <si>
    <t>e128-7088-5dd0-9a69-f0cd-ef1f-a9e8-f456</t>
  </si>
  <si>
    <t>b3b2-0246-197b-4377-9378-43f6-59ad-f078</t>
  </si>
  <si>
    <t>7511-cee8-0e69-28d4-793c-f44d-7274-004f</t>
  </si>
  <si>
    <t>d888-192d-4952-184b-7811-28c6-6e59-50a8</t>
  </si>
  <si>
    <t>2d39-3f7e-1918-5d5b-81d4-a26d-2cfa-e3ed</t>
  </si>
  <si>
    <t>ffa1-7f7a-3c26-591b-6aba-7065-1014-a8a2</t>
  </si>
  <si>
    <t>a631-50f5-c3eb-9505-584c-0d96-2a18-93eb</t>
  </si>
  <si>
    <t>89ce-5970-41e9-401c-8564-58e0-0820-9220</t>
  </si>
  <si>
    <t>87db-57f8-3dc0-99ce-b944-226e-22d1-a4c0</t>
  </si>
  <si>
    <t>bf88-e9a0-c5f5-9251-602b-367d-18b1-4f8d</t>
  </si>
  <si>
    <t>Szkoła Podstawowa w Kasinie Wielkiej Przymiarki</t>
  </si>
  <si>
    <t>6864-f588-cd21-43f9-9543-4760-a06d-8b46</t>
  </si>
  <si>
    <t>Szkoła Podstawowa (k/kościoła)</t>
  </si>
  <si>
    <t>65aa-86aa-2c6f-2c93-7146-0bca-18f8-058f</t>
  </si>
  <si>
    <t>6227-d1e4-49e9-c3ec-7a20-4a38-a368-8dae</t>
  </si>
  <si>
    <t>gm. Łukowica</t>
  </si>
  <si>
    <t>8a0e-0f21-03f4-64c5-ac28-a187-62e6-e68b</t>
  </si>
  <si>
    <t>39dc-d87f-3384-9ab8-4b99-0e5d-7c0f-5636</t>
  </si>
  <si>
    <t>261e-1290-83b1-a9c4-4b9c-f966-4f5c-1644</t>
  </si>
  <si>
    <t>8ce3-6fb6-69ea-a755-3ae5-ab64-ea45-5850</t>
  </si>
  <si>
    <t>9724-d186-c532-7d02-d20d-f87c-b73e-e9f1</t>
  </si>
  <si>
    <t>f041-3161-f6ea-06c1-cda1-b82c-f80c-e027</t>
  </si>
  <si>
    <t>9a94-6475-7341-c3e8-b7ff-0ff7-6da8-df22</t>
  </si>
  <si>
    <t>gm. Limanowa</t>
  </si>
  <si>
    <t>97bd-f180-c1d4-2bb9-76af-33f3-8bad-43c6</t>
  </si>
  <si>
    <t>75af-2316-dcab-22a8-da10-2c4f-8f96-c4f3</t>
  </si>
  <si>
    <t>69e5-a375-ba2b-b15c-7b75-8c86-16ef-7aaa</t>
  </si>
  <si>
    <t xml:space="preserve">Budynek wielofunkcyjny </t>
  </si>
  <si>
    <t>456d-fa98-c3d5-3927-ec65-4eea-4f61-e993</t>
  </si>
  <si>
    <t>Zespół Szkół w Starej Wsi II</t>
  </si>
  <si>
    <t>b055-93b6-569f-0721-e541-8f7e-4413-1744</t>
  </si>
  <si>
    <t>Świetlica w Lipowem</t>
  </si>
  <si>
    <t>8c29-0f87-673b-ea8f-b2a9-6170-3be7-cbd1</t>
  </si>
  <si>
    <t>0423-de06-4f95-a9c5-7425-6111-17bb-0af4</t>
  </si>
  <si>
    <t>c116-d190-9992-59b9-ab9d-a7ff-88df-da19</t>
  </si>
  <si>
    <t>cfbf-1c7a-4c3b-58d6-00ad-f701-9f88-1cb9</t>
  </si>
  <si>
    <t>Remiza OSP w Łososinie Górnej</t>
  </si>
  <si>
    <t>0dfa-8c06-b67a-d440-de90-f444-13ea-0b90</t>
  </si>
  <si>
    <t>87c5-ce64-266f-6268-601e-3f08-0762-0c6e</t>
  </si>
  <si>
    <t>Zespół Szkół Nr 1</t>
  </si>
  <si>
    <t>b23b-3e17-0689-4c39-5eca-65f2-d8e0-7929</t>
  </si>
  <si>
    <t>6cc8-26f0-0070-f7c6-eeb2-0275-8dae-db0a</t>
  </si>
  <si>
    <t>7e15-3e98-a83c-5f91-34ad-549e-2365-2c4e</t>
  </si>
  <si>
    <t>25bb-4878-50d0-7cfb-0e8e-4181-e579-d720</t>
  </si>
  <si>
    <t>Świetlica w Siekierczynie I</t>
  </si>
  <si>
    <t>9f70-415f-03b7-ed85-8187-5ce3-23db-40ab</t>
  </si>
  <si>
    <t>7c8e-707f-2ecf-c89e-b9fa-ae51-b4eb-4e5f</t>
  </si>
  <si>
    <t>7776-d58e-1fc6-e207-d7b0-86fc-bb33-9251</t>
  </si>
  <si>
    <t>c9d9-f9d5-4db0-6252-4946-d488-2096-8350</t>
  </si>
  <si>
    <t>Gminny Ośrodek Kultury, Sportu i Turystyki (sala nr 2)</t>
  </si>
  <si>
    <t>gm. Laskowa</t>
  </si>
  <si>
    <t>c176-202a-6c5a-dfbc-2359-92dc-6325-21d2</t>
  </si>
  <si>
    <t>ddb1-1c1d-ff56-b984-983f-3ba9-5670-70d4</t>
  </si>
  <si>
    <t>5a56-0fc0-8f57-5382-36ab-c936-40dc-21ca</t>
  </si>
  <si>
    <t>8d90-8a9b-78e6-cce2-e612-3993-3b6c-f4a5</t>
  </si>
  <si>
    <t>732d-d9d4-59f7-f9fc-b1fe-7d36-5961-1518</t>
  </si>
  <si>
    <t>362e-a159-171a-3231-e548-ba09-af7d-c681</t>
  </si>
  <si>
    <t>Gminny Ośrodek Kultury, Sportu i Turystyki (sala nr 1)</t>
  </si>
  <si>
    <t>e678-9de2-9d86-1e06-255d-e240-541e-d422</t>
  </si>
  <si>
    <t>gm. Kamienica</t>
  </si>
  <si>
    <t>ebeb-c781-722e-c5e1-5b3e-90d4-2ba7-1699</t>
  </si>
  <si>
    <t>Zepół Szkoły i Przedszkola</t>
  </si>
  <si>
    <t>27b8-d775-0bbb-73a6-0456-c564-7705-1239</t>
  </si>
  <si>
    <t>6ecf-c5c7-c879-ac93-53d0-57ed-0c74-2973</t>
  </si>
  <si>
    <t>9070-20b4-dfee-f6e8-6178-6b2f-66c0-501f</t>
  </si>
  <si>
    <t>50a3-3491-47b3-c541-016c-fff3-b69e-5a37</t>
  </si>
  <si>
    <t>dc2c-c587-03e0-3ef6-69ce-94bf-1be4-b1af</t>
  </si>
  <si>
    <t>gm. Jodłownik</t>
  </si>
  <si>
    <t>daed-90e9-93b0-1759-57f1-9e6b-bcb1-d30d</t>
  </si>
  <si>
    <t>Szpital pw. św. Jana Jerozolimskiego</t>
  </si>
  <si>
    <t>e047-9296-359c-e9a8-d2ac-a0aa-00ad-7c25</t>
  </si>
  <si>
    <t>cf84-7eb1-c22b-6bc3-8934-9b6a-636f-71a3</t>
  </si>
  <si>
    <t>7258-04bb-6bdd-ffd5-a383-1bc4-cbcf-e7d2</t>
  </si>
  <si>
    <t>9b68-1b53-e949-e173-526b-2519-9737-1ecc</t>
  </si>
  <si>
    <t>3a97-3772-b19c-325b-16de-28ef-a97c-9b34</t>
  </si>
  <si>
    <t>2bed-3e1b-69a3-e42a-140b-0e79-e248-8403</t>
  </si>
  <si>
    <t>4680-1910-25c1-ccbe-bd75-64f9-1191-9aad</t>
  </si>
  <si>
    <t>70a0-091d-c4fe-7e2a-cb47-d5ab-396b-7a4c</t>
  </si>
  <si>
    <t>Zespół Placówek Oświatowych (sala II)</t>
  </si>
  <si>
    <t>gm. Dobra</t>
  </si>
  <si>
    <t>5f52-2f7d-ac3b-fe87-a4ed-e232-6c02-d1c8</t>
  </si>
  <si>
    <t>4ee2-fbc5-fb7f-0648-7a49-6b83-069c-aedb</t>
  </si>
  <si>
    <t>a9c4-307b-e7e4-654a-97ed-fba4-987b-a87b</t>
  </si>
  <si>
    <t>de29-9d92-7f5d-1b7c-bbfc-8dc6-6d82-19e8</t>
  </si>
  <si>
    <t>Zespół Placówek Oświatowych (sala I)</t>
  </si>
  <si>
    <t>f43a-6a9d-e8f9-cdb1-b460-9d12-5d51-7086</t>
  </si>
  <si>
    <t>8b49-6efd-8c07-67c3-ffaf-9c02-fde2-66b1</t>
  </si>
  <si>
    <t>Zespół Szkół Ogólnokształcących (sala III)</t>
  </si>
  <si>
    <t>16e8-e765-0c7e-d0dd-eca4-0e72-da00-fd85</t>
  </si>
  <si>
    <t>Zespół Szkół Ogólnokształcących (sala II)</t>
  </si>
  <si>
    <t>9594-59a3-3214-5e74-8c51-6809-917d-eef7</t>
  </si>
  <si>
    <t>Zespół Szkół Ogólnokształcących (sala I)</t>
  </si>
  <si>
    <t>6fa9-7d4e-ecba-bea5-0ac7-9690-d52a-40bd</t>
  </si>
  <si>
    <t>Zespół Szkół Miejskich Nr 2</t>
  </si>
  <si>
    <t>m. Mszana Dolna</t>
  </si>
  <si>
    <t>1102-4fec-2823-a4b2-e7c2-3b82-df00-c7f5</t>
  </si>
  <si>
    <t>Urząd Miasta</t>
  </si>
  <si>
    <t>f642-619a-0aa6-3cca-93a3-4325-8ffc-3d34</t>
  </si>
  <si>
    <t>Zespół Szkół Miejskich Nr 1</t>
  </si>
  <si>
    <t>7e7c-0ee7-625e-5a7f-47b5-fe6e-ee6b-2469</t>
  </si>
  <si>
    <t>796c-13d5-4462-58f5-eafc-9755-e39d-21ab</t>
  </si>
  <si>
    <t>Szpital Powiatowy</t>
  </si>
  <si>
    <t>m. Limanowa</t>
  </si>
  <si>
    <t>8ff4-c527-ab54-34af-7810-9ed8-1582-e37a</t>
  </si>
  <si>
    <t>b37b-1e88-122c-83bc-e078-f651-d763-5be1</t>
  </si>
  <si>
    <t>Muzeum Regionalne Ziemi Limanowskiej</t>
  </si>
  <si>
    <t>3d6c-e7fa-6c13-e70f-8cd2-5bd2-5ee1-0d50</t>
  </si>
  <si>
    <t>4787-aeb6-2ed4-09b8-0757-d123-ff75-9f85</t>
  </si>
  <si>
    <t>Zespół Szkół Samorządowych Nr 3</t>
  </si>
  <si>
    <t>e2c2-695f-b69f-2a7d-eee1-62f1-4415-cb90</t>
  </si>
  <si>
    <t>bd87-e735-66c1-3c2b-41b9-49a8-b822-6a8d</t>
  </si>
  <si>
    <t>Miejska Biblioteka Publiczna</t>
  </si>
  <si>
    <t>9b3b-5372-6719-59cc-1410-4cb2-0c7a-a797</t>
  </si>
  <si>
    <t>Zespół Szkół Samorządowych Nr 1</t>
  </si>
  <si>
    <t>a032-a2c8-ae7a-d815-c64b-6202-da33-c75b</t>
  </si>
  <si>
    <t>Auto-Moto Klub Limanowa</t>
  </si>
  <si>
    <t>f0a2-033c-1e4f-0a65-2554-5f87-79b8-a0a3</t>
  </si>
  <si>
    <t>Zespół Szkół Samorządowych Nr 4</t>
  </si>
  <si>
    <t>2f41-b60d-a115-221e-7b41-ae66-ed58-afc1</t>
  </si>
  <si>
    <t>Zespół Szkół Samorządowych Nr 2</t>
  </si>
  <si>
    <t>0e8b-bda2-5028-aa13-bac7-78cb-c9d2-e71f</t>
  </si>
  <si>
    <t>276b-e79b-be60-b8b6-bb4c-e6e4-995b-fb82</t>
  </si>
  <si>
    <t>Limanowski Dom Kultury</t>
  </si>
  <si>
    <t>e567-02ee-f585-44e2-6a7e-4d0a-3575-576b</t>
  </si>
  <si>
    <t>bd8b-074c-7a3b-62fa-b185-f661-b87e-1413</t>
  </si>
  <si>
    <t>gm. Uście Gorlickie</t>
  </si>
  <si>
    <t>3068-adfe-ffee-4c50-4633-7e7c-322a-689d</t>
  </si>
  <si>
    <t>4381-0b0d-4cf2-ffad-37d4-795d-8be9-7bbf</t>
  </si>
  <si>
    <t>70ec-3498-e155-a331-e16e-3c6d-ac86-6eac</t>
  </si>
  <si>
    <t>5fbc-7963-84ba-c793-602d-5195-a393-633f</t>
  </si>
  <si>
    <t>f8f7-64f4-73b1-cb4e-ee5b-9823-e387-19fc</t>
  </si>
  <si>
    <t>7fe0-a3d5-04cb-74dc-aec7-afd8-1425-df16</t>
  </si>
  <si>
    <t>5715-2885-b82a-c641-beeb-1da8-47f4-f5e8</t>
  </si>
  <si>
    <t>15dd-8f6d-f890-d160-1b95-d9fc-2a35-8153</t>
  </si>
  <si>
    <t>7104-7750-22c6-baf4-922f-92e1-d0cd-8169</t>
  </si>
  <si>
    <t>b51d-b717-90dc-0789-5d95-06bb-83f5-ddb2</t>
  </si>
  <si>
    <t>gm. Sękowa</t>
  </si>
  <si>
    <t>e6e5-c1df-9a27-6c35-0acd-7e4c-53e1-fc9e</t>
  </si>
  <si>
    <t>2e8d-df81-7862-696d-d8ba-affd-de6a-e284</t>
  </si>
  <si>
    <t>Budynek byłej Szkoły w Ropicy Górnej</t>
  </si>
  <si>
    <t>50e2-c685-abd7-53ea-75eb-52cb-52b6-babc</t>
  </si>
  <si>
    <t>adcf-5f6a-a65d-6e57-f57b-537f-263e-bcde</t>
  </si>
  <si>
    <t>4641-6fcd-9a2a-8057-f733-6e94-8be1-75f5</t>
  </si>
  <si>
    <t>d1dd-4913-d06b-ba05-bdc1-40f4-3afc-3553</t>
  </si>
  <si>
    <t>Urząd Gminy Ropa (sala obrad)</t>
  </si>
  <si>
    <t>gm. Ropa</t>
  </si>
  <si>
    <t>f1e1-903a-ac74-1f7a-f64e-6a88-fc56-caa4</t>
  </si>
  <si>
    <t>a871-8e6a-a587-6354-fe79-650c-38c3-02ca</t>
  </si>
  <si>
    <t>Urząd Gminy Ropa (świetlica)</t>
  </si>
  <si>
    <t>85a2-5595-eb6a-4080-a80c-a10f-d411-1c8a</t>
  </si>
  <si>
    <t>ba51-69fd-10fb-4538-22a8-328a-e957-d0f2</t>
  </si>
  <si>
    <t>5225-eafe-ed73-73e2-7663-175a-b642-1277</t>
  </si>
  <si>
    <t>gm. Moszczenica</t>
  </si>
  <si>
    <t>f361-8e6c-41b3-01b3-63bc-5874-17dd-4a74</t>
  </si>
  <si>
    <t>3ef4-355f-fdb4-6ca7-664c-67c1-478b-5cec</t>
  </si>
  <si>
    <t>0fa8-eb27-91c6-1b5b-b570-8afc-d9ef-bdb4</t>
  </si>
  <si>
    <t>Dom Wiejski</t>
  </si>
  <si>
    <t>gm. Łużna</t>
  </si>
  <si>
    <t>238f-3820-967e-4561-9d12-93b6-49a5-0e42</t>
  </si>
  <si>
    <t>4acb-73e9-6334-6c1d-2209-6345-5848-60c2</t>
  </si>
  <si>
    <t>f0f1-971c-9a2b-e38a-9f56-7e77-a2ef-748d</t>
  </si>
  <si>
    <t>680b-7597-9ebd-5bb1-aa11-beb0-ce9b-ad2a</t>
  </si>
  <si>
    <t>3c76-6570-f151-9666-74b4-083c-ff2e-d3a6</t>
  </si>
  <si>
    <t>cfe6-e309-2a15-09c4-ae00-3727-34fb-6551</t>
  </si>
  <si>
    <t xml:space="preserve">Wiejski Dom Kultury </t>
  </si>
  <si>
    <t>7a7c-3cf1-0a84-074d-4b6d-0486-538d-2312</t>
  </si>
  <si>
    <t>3127-520d-256d-3b88-db35-0c0a-9e7b-7d29</t>
  </si>
  <si>
    <t>6b66-7360-bd27-cfc0-55ce-92ad-0ec7-af99</t>
  </si>
  <si>
    <t>Budynek Wiejski</t>
  </si>
  <si>
    <t>gm. Lipinki</t>
  </si>
  <si>
    <t>d013-9fef-1792-6a69-650d-8a3f-9fb7-9232</t>
  </si>
  <si>
    <t>9cb8-291b-cfd1-87ea-1de2-ff32-f531-978e</t>
  </si>
  <si>
    <t>85f3-9382-e1cc-357f-025c-ab01-e62c-a887</t>
  </si>
  <si>
    <t>8160-1461-a9cb-49d6-0780-f69e-9155-34fa</t>
  </si>
  <si>
    <t>817b-0114-52d0-b4d9-77be-511e-c728-73ce</t>
  </si>
  <si>
    <t>1802-0ae5-8807-7957-79d8-347f-8a94-05c2</t>
  </si>
  <si>
    <t>5aa6-08a1-6452-64b5-2990-4f33-e0ce-bb51</t>
  </si>
  <si>
    <t>gm. Gorlice</t>
  </si>
  <si>
    <t>9c47-17d8-d8da-e684-9cd2-74cf-5fc0-fdd9</t>
  </si>
  <si>
    <t>6b4f-210f-0b8f-453d-63f8-cb0c-869e-3162</t>
  </si>
  <si>
    <t>54f5-e95a-2c67-4395-d1e2-3d12-e276-fefd</t>
  </si>
  <si>
    <t>206c-e0be-48f3-8031-0cd4-df0c-e2e6-48ab</t>
  </si>
  <si>
    <t>8de4-15e4-1e7c-bd76-c63a-e957-656d-897d</t>
  </si>
  <si>
    <t>26df-296b-9d8f-a07e-10ba-398e-7db0-0ec0</t>
  </si>
  <si>
    <t>0ed9-e60b-b47c-716b-cc61-cd5f-35bd-4c3b</t>
  </si>
  <si>
    <t>220d-cec2-fd77-771e-a605-1c32-9d57-6c63</t>
  </si>
  <si>
    <t>2916-45e7-d81e-e76c-f24b-567e-8c82-d119</t>
  </si>
  <si>
    <t>d029-655c-4d6f-1a3c-6818-b154-2b5f-439c</t>
  </si>
  <si>
    <t>Dom Pracy Twórczej</t>
  </si>
  <si>
    <t>bd5d-f8e7-8186-2754-dde9-7d61-61a8-6632</t>
  </si>
  <si>
    <t>gm. Bobowa</t>
  </si>
  <si>
    <t>0aeb-b9a6-f43d-d3fd-f789-79af-2413-3c1c</t>
  </si>
  <si>
    <t>e97d-8347-6704-9065-a687-d868-0ff0-c2fe</t>
  </si>
  <si>
    <t>57cb-8891-b4cf-4d8d-c225-ce1c-f266-4a44</t>
  </si>
  <si>
    <t>988f-c6ef-2a51-b438-17dd-72e7-6efc-ddd3</t>
  </si>
  <si>
    <t>6a13-d0d2-73cb-a77c-b803-980a-4326-af77</t>
  </si>
  <si>
    <t>832c-fc7d-ad97-0e03-95f9-349f-5985-5014</t>
  </si>
  <si>
    <t>db87-6851-ab75-3cdd-0c93-c324-4815-d624</t>
  </si>
  <si>
    <t>Centrum Kultury i Promocji Gminy Bobowa</t>
  </si>
  <si>
    <t>432b-437c-00e1-46e9-7d36-1968-12c7-98be</t>
  </si>
  <si>
    <t>Zespół Szkolno-Przedszkolny im. Mikołaja Kopernika</t>
  </si>
  <si>
    <t>gm. Biecz</t>
  </si>
  <si>
    <t>04da-c081-3717-2d64-3f55-804f-47ef-fdf4</t>
  </si>
  <si>
    <t>64d2-c49c-ad85-2df3-ce47-75c7-720f-f213</t>
  </si>
  <si>
    <t>Szkoła Podstawowa im. Jana Pawła II</t>
  </si>
  <si>
    <t>a73a-4f3b-bd51-e24c-d2d8-f23c-cdf4-a5ef</t>
  </si>
  <si>
    <t>9889-58a6-4dab-7d3b-aee2-12f7-6046-4e12</t>
  </si>
  <si>
    <t>b48f-861f-0328-251e-147b-01a5-8689-bdc0</t>
  </si>
  <si>
    <t>Zespół Szkolno-Przedszkolny im. prof. Aleksandra Kosiby</t>
  </si>
  <si>
    <t>65b4-5959-9a48-0f8f-46d3-1fe6-9cae-bff6</t>
  </si>
  <si>
    <t>a547-5015-85fc-be01-3af1-185a-1a9e-b5ae</t>
  </si>
  <si>
    <t>Zespół Szkolno-Przedszkolny im. Świętej Kingi</t>
  </si>
  <si>
    <t>3cde-5c2a-2a77-8462-c47a-3056-dcff-e78f</t>
  </si>
  <si>
    <t>9d6f-f811-0860-52cc-eea1-11f7-fcbd-99b7</t>
  </si>
  <si>
    <t>6613-0d64-2052-b5e0-9fd3-12a1-2981-9ac8</t>
  </si>
  <si>
    <t>0507-08df-64c6-f8be-1634-a824-16e0-e7b2</t>
  </si>
  <si>
    <t>9728-7bca-7682-ad3b-c810-edb3-f430-8bd4</t>
  </si>
  <si>
    <t>Zespół Szkół Nr 1 im. bpa Marcina Kromera</t>
  </si>
  <si>
    <t>ea81-2b80-c4a2-5f93-d37a-9c3e-1e60-af33</t>
  </si>
  <si>
    <t>Szpital Specjalistyczny im. H. Klimontowicza</t>
  </si>
  <si>
    <t>m. Gorlice</t>
  </si>
  <si>
    <t>d6b1-5c6c-27dd-8c50-7eb5-1243-32d5-9d04</t>
  </si>
  <si>
    <t>8f61-0206-c5c8-732c-d6e3-b978-1623-9362</t>
  </si>
  <si>
    <t>03d0-60ca-7982-d154-a7b5-a19d-66eb-16a3</t>
  </si>
  <si>
    <t>Filia Gorlickiego Centrum Kultury</t>
  </si>
  <si>
    <t>05cc-e399-2d32-b925-e363-d8af-011c-0848</t>
  </si>
  <si>
    <t>Zespół Szkół Ekonomicznych (wejście od podwórza)</t>
  </si>
  <si>
    <t>85be-0bef-387f-da9a-f3fa-5f2f-52cf-11ed</t>
  </si>
  <si>
    <t>Zespół Szkół Ekonomicznych (wejście główne)</t>
  </si>
  <si>
    <t>597e-789a-513f-4118-b881-930c-a404-1b54</t>
  </si>
  <si>
    <t>Miejski Zespół Szkół Nr 1</t>
  </si>
  <si>
    <t>0922-d081-7446-e609-978d-ab47-01e7-3268</t>
  </si>
  <si>
    <t>Filia Zespołu Szkół Ekonomicznych</t>
  </si>
  <si>
    <t>e9e8-0be8-69e3-1049-4f06-ae91-4393-e67c</t>
  </si>
  <si>
    <t>Miejskie Przedszkole Nr 4</t>
  </si>
  <si>
    <t>ae4c-01fb-533a-8887-fb31-65a7-d186-bbf6</t>
  </si>
  <si>
    <t>Klub "Jubilat"</t>
  </si>
  <si>
    <t>83c2-fc11-7d6d-2ab7-dc1a-6de1-9314-c0f3</t>
  </si>
  <si>
    <t>Miejskie Przedszkole Nr 5</t>
  </si>
  <si>
    <t>2957-7162-5401-0423-3fcc-e895-85ad-c3c7</t>
  </si>
  <si>
    <t>Miejski Zespół Szkół Nr 5</t>
  </si>
  <si>
    <t>ae7c-2d7e-8c4b-6341-814c-87f7-e5f5-82fc</t>
  </si>
  <si>
    <t>Miejskie Przedszkole Nr 1</t>
  </si>
  <si>
    <t>1dfc-d757-f1de-0270-fc2c-0575-5d64-8a4b</t>
  </si>
  <si>
    <t>1986-b668-8b26-f15a-3ee3-7823-8a27-61cd</t>
  </si>
  <si>
    <t>Miejski Zespół Szkół Nr 4</t>
  </si>
  <si>
    <t>602a-dace-d204-eb44-50d3-d627-d293-2f00</t>
  </si>
  <si>
    <t>Starostwo Powiatowe</t>
  </si>
  <si>
    <t>95bc-44bd-8620-c979-5a21-5463-69fa-ab32</t>
  </si>
  <si>
    <t>Świetlica Towarzystwa Przyjaciół Dzieci (dawne przedszkole szwedzkie)</t>
  </si>
  <si>
    <t>847e-cae6-b993-4f18-0463-8f39-4775-cb8a</t>
  </si>
  <si>
    <t>Świetlica Osiedlowa Nr 5 (dawne przedszkole szwedzkie)</t>
  </si>
  <si>
    <t>e742-2df5-e8dc-c33b-82b2-f806-614a-6720</t>
  </si>
  <si>
    <t>I Liceum Ogólnokształcące im. Marcina Kromera</t>
  </si>
  <si>
    <t>8924-5684-dfa3-e20f-1fa7-a2c3-97d9-6a12</t>
  </si>
  <si>
    <t>Świetlica Spółdzielni Mieszkaniowej "Małopolska"</t>
  </si>
  <si>
    <t>6141-903c-7543-5b95-8552-f299-36b2-4324</t>
  </si>
  <si>
    <t>Miejskie Przedszkole Nr 8</t>
  </si>
  <si>
    <t>bbb4-1df6-0c24-ee24-38b6-f83b-56aa-4b89</t>
  </si>
  <si>
    <t>Miejski Zespół Szkół Nr 3 (wejście boczne)</t>
  </si>
  <si>
    <t>ae44-0d06-87d9-bbca-5140-be66-ad69-e842</t>
  </si>
  <si>
    <t>Miejski Zespół Szkół Nr 3</t>
  </si>
  <si>
    <t>f7c8-705e-70eb-a6c7-1a43-b58d-1e08-3e0d</t>
  </si>
  <si>
    <t>Gorlickie Centrum Kultury</t>
  </si>
  <si>
    <t>1567-7f85-bf16-c026-370a-bb95-5f9e-3044</t>
  </si>
  <si>
    <t>Siedziba Zarządu Osiedla Nr 10</t>
  </si>
  <si>
    <t>9b23-bca6-41ee-aa87-eccc-f748-e8e2-b62d</t>
  </si>
  <si>
    <t>Razem Komitet Wyborczy Kongres Nowej Prawicy</t>
  </si>
  <si>
    <t>Tomasz Michał CHOWANIEC</t>
  </si>
  <si>
    <t>Helena Kinga BORKOWSKA</t>
  </si>
  <si>
    <t>Grzegorz Krzysztof UZAR</t>
  </si>
  <si>
    <t>Stanisław DOBROWOLSKI</t>
  </si>
  <si>
    <t>Anna WĘDRYCHOWICZ</t>
  </si>
  <si>
    <t>Kamil Konrad STOJEK</t>
  </si>
  <si>
    <t>Barbara Elżbieta KLEMCZAK</t>
  </si>
  <si>
    <t>Zdzisław Franciszek BUDZYK</t>
  </si>
  <si>
    <t>Monika Katarzyna BEDNAREK</t>
  </si>
  <si>
    <t>Wioletta Janina MIREK</t>
  </si>
  <si>
    <t>Monika Ewa TARGOSZ</t>
  </si>
  <si>
    <t>Barbara DUDA</t>
  </si>
  <si>
    <t>Władysław ŁOWISZ</t>
  </si>
  <si>
    <t>Ryszard Marek PYZIK</t>
  </si>
  <si>
    <t>Krzysztof KLEMCZAK</t>
  </si>
  <si>
    <t>Kamil MUCHA</t>
  </si>
  <si>
    <t>Krzysztof Ryszard WOJTASZEK</t>
  </si>
  <si>
    <t>Andrzej Stefan PACIEJ</t>
  </si>
  <si>
    <t>Komitet Wyborczy Kongres Nowej Prawicy</t>
  </si>
  <si>
    <t>Razem KWW Zbigniewa Stonogi</t>
  </si>
  <si>
    <t>Wojciech Dominik TATAR</t>
  </si>
  <si>
    <t>Monika Agnieszka BOGDAŁ</t>
  </si>
  <si>
    <t>Artur Leszek STAROWICZ</t>
  </si>
  <si>
    <t>Jacek KALATA</t>
  </si>
  <si>
    <t>Wiktor Andrzej PAJDZIK</t>
  </si>
  <si>
    <t>Elżbieta Stanisława KOCIK</t>
  </si>
  <si>
    <t>Beata Zofia USTUPSKA</t>
  </si>
  <si>
    <t>Damian Michał WYPART</t>
  </si>
  <si>
    <t>Konrad Janusz GÓRSKI</t>
  </si>
  <si>
    <t>Sławomir Marek PERGÓŁ</t>
  </si>
  <si>
    <t>Małgorzata SUTOR</t>
  </si>
  <si>
    <t>Szczepan Franciszek CZUBIŃSKI</t>
  </si>
  <si>
    <t>Kazimierz Józef NIŻNIK</t>
  </si>
  <si>
    <t>Barbara Emilia KLESZYK</t>
  </si>
  <si>
    <t>KWW Zbigniewa Stonogi</t>
  </si>
  <si>
    <t>Razem KW Nowoczesna Ryszarda Petru</t>
  </si>
  <si>
    <t>Ryszard ŁUKASIK</t>
  </si>
  <si>
    <t>Agata Anna GIERA</t>
  </si>
  <si>
    <t>Lidia Ewa ŚMIGOWSKA-KACZKA</t>
  </si>
  <si>
    <t>Alicja GAWLIK-POCIECHA</t>
  </si>
  <si>
    <t>Kazimierz Tadeusz KURPIEL</t>
  </si>
  <si>
    <t>Maria Małgorzata NOWAKOWSKA</t>
  </si>
  <si>
    <t>Robert Mieczysław SMOTER</t>
  </si>
  <si>
    <t>Krzysztof Łukasz KONSUR</t>
  </si>
  <si>
    <t>Agnieszka Katarzyna SŁUGOCKA</t>
  </si>
  <si>
    <t>Jacek Józef GWÓŹDŹ</t>
  </si>
  <si>
    <t>Małgorzata Joanna ENDRES</t>
  </si>
  <si>
    <t>Adam Michał WOJTAS</t>
  </si>
  <si>
    <t>Tomasz Jakub GABRYŚ</t>
  </si>
  <si>
    <t>KW Nowoczesna Ryszarda Petru</t>
  </si>
  <si>
    <t>Razem KWW „Kukiz'15”</t>
  </si>
  <si>
    <t>Maciej Jakub ROGÓŻ</t>
  </si>
  <si>
    <t>Katarzyna Małgorzata WOJCIECHOWSKA</t>
  </si>
  <si>
    <t>Krzysztof Paweł KMAK</t>
  </si>
  <si>
    <t>Monika Maria PŁAWECKA</t>
  </si>
  <si>
    <t>Piotr Stanisław BIELSKI</t>
  </si>
  <si>
    <t>Kinga Dominika SARATA</t>
  </si>
  <si>
    <t>Iwona Helena PYCIŃSKA</t>
  </si>
  <si>
    <t>Marta SKOCZEŃ</t>
  </si>
  <si>
    <t>Szczepan Alfred ZYGMUNT</t>
  </si>
  <si>
    <t>Barbara GRABIAK</t>
  </si>
  <si>
    <t>Mariusz WNENK</t>
  </si>
  <si>
    <t>Ewelina Katarzyna URBAŃSKA</t>
  </si>
  <si>
    <t>Amadeusz Klaudiusz KWIATKOWSKI</t>
  </si>
  <si>
    <t>Zbigniew Kazimierz SIKORA</t>
  </si>
  <si>
    <t>Dawid Bogumił MÓL</t>
  </si>
  <si>
    <t>Piotr Stanisław KOBUS</t>
  </si>
  <si>
    <t>Jarosław GLIŃSKI</t>
  </si>
  <si>
    <t>Mariusz Jerzy WCISŁO</t>
  </si>
  <si>
    <t>Maciej PROSTKO</t>
  </si>
  <si>
    <t>Elżbieta Joanna BOROWSKA</t>
  </si>
  <si>
    <t>KWW „Kukiz'15”</t>
  </si>
  <si>
    <t>Razem KKW Zjednoczona Lewica SLD+TR+PPS+UP+Zieloni</t>
  </si>
  <si>
    <t>Włodzimierz Tadeusz ZAPIÓRKOWSKI</t>
  </si>
  <si>
    <t>Dariusz Juliusz ZABRZEWSKI</t>
  </si>
  <si>
    <t>Anna Maria ŻUCHOWICZ</t>
  </si>
  <si>
    <t>Tomasz OLSZEWSKI</t>
  </si>
  <si>
    <t>Anna Maria PIWOWARCZYK</t>
  </si>
  <si>
    <t>Ewelina Alicja RYŁKO</t>
  </si>
  <si>
    <t>Małgorzata GOŁĄB</t>
  </si>
  <si>
    <t>Wiesław Jan PIĄTKOWSKI</t>
  </si>
  <si>
    <t>Janusz Czesław ZARZYCKI</t>
  </si>
  <si>
    <t>Karolina KLINK</t>
  </si>
  <si>
    <t>Adrian Dawid LEJA</t>
  </si>
  <si>
    <t>Katarzyna Anna JAWORSKA</t>
  </si>
  <si>
    <t>Henryk Roman WOLSKI</t>
  </si>
  <si>
    <t>Mieczysław HĘDRZAK</t>
  </si>
  <si>
    <t>Grażyna Jadwiga KOLASA</t>
  </si>
  <si>
    <t>Elżbieta Maria HOŁOWEŃKO</t>
  </si>
  <si>
    <t>Antoni Mieczysław ŁOPATA</t>
  </si>
  <si>
    <t>Henryk PLATO</t>
  </si>
  <si>
    <t>Katarzyna Justyna BARTKOWSKA</t>
  </si>
  <si>
    <t>Joanna Maria LEJA</t>
  </si>
  <si>
    <t>KKW Zjednoczona Lewica SLD+TR+PPS+UP+Zieloni</t>
  </si>
  <si>
    <t>Razem Komitet Wyborczy PSL</t>
  </si>
  <si>
    <t>Józef TOBIASZ</t>
  </si>
  <si>
    <t>Małgorzata Anna WRÓBEL</t>
  </si>
  <si>
    <t>Andrzej BARNA</t>
  </si>
  <si>
    <t>Jacek Edward BABIŃSKI</t>
  </si>
  <si>
    <t>Paweł Leszek TALAR</t>
  </si>
  <si>
    <t>Jan Stanisław POTOCZEK</t>
  </si>
  <si>
    <t>Józef ZBOROWSKI</t>
  </si>
  <si>
    <t>Anna Helena MAJDA</t>
  </si>
  <si>
    <t>Czesława Maria KRÓLCZYK</t>
  </si>
  <si>
    <t>Dariusz Paweł KANTOR</t>
  </si>
  <si>
    <t>Izabela Zuzanna SARNA</t>
  </si>
  <si>
    <t>Grzegorz Jerzy PABIS</t>
  </si>
  <si>
    <t>Urszula Zofia NIEMIEC</t>
  </si>
  <si>
    <t>Krystyna BARAN</t>
  </si>
  <si>
    <t>Józefa KOLBRECKA</t>
  </si>
  <si>
    <t>Jerzy Andrzej NALEPKA</t>
  </si>
  <si>
    <t>Stanisław BARNAŚ</t>
  </si>
  <si>
    <t>Stanisław Wojciech PASOŃ</t>
  </si>
  <si>
    <t>Bronisław DUTKA</t>
  </si>
  <si>
    <t>Komitet Wyborczy PSL</t>
  </si>
  <si>
    <t>Razem KW KORWiN</t>
  </si>
  <si>
    <t>Maciej Henryk BEREZOWSKI</t>
  </si>
  <si>
    <t>Radosław Ryszard LAZAR</t>
  </si>
  <si>
    <t>Agnieszka Paulina ROGOWSKA</t>
  </si>
  <si>
    <t>Anna Dorota REIMSCHÜSSL</t>
  </si>
  <si>
    <t>Adrian HASLIK</t>
  </si>
  <si>
    <t>Jacek KOŚCIÓŁEK</t>
  </si>
  <si>
    <t>Celina Zofia MATUSIK-BOCHEŃSKA</t>
  </si>
  <si>
    <t>Andrzej SKUPIEŃ</t>
  </si>
  <si>
    <t>Alicja Ewa WAJRAK-FAŁOWSKA</t>
  </si>
  <si>
    <t>Leszek Jakub GIENIEC</t>
  </si>
  <si>
    <t>Szymon JAMRO</t>
  </si>
  <si>
    <t>Piotr Emilian SUŁKOWSKI</t>
  </si>
  <si>
    <t>Justyna Ewa SOKOŁOWSKA-WOŹNIAK</t>
  </si>
  <si>
    <t>Kazimierz Szczepan FAŁOWSKI</t>
  </si>
  <si>
    <t>KW KORWiN</t>
  </si>
  <si>
    <t>Razem KW Razem</t>
  </si>
  <si>
    <t>Marcin GALENT</t>
  </si>
  <si>
    <t>Aleksandra Wanda POHORECKA</t>
  </si>
  <si>
    <t>Kajetan Szymon CZAPLA</t>
  </si>
  <si>
    <t>Katarzyna Krystyna JĘDRYKA</t>
  </si>
  <si>
    <t>Jan Jerzy BIŃCZYCKI</t>
  </si>
  <si>
    <t>Marta ŁUKOWSKA</t>
  </si>
  <si>
    <t>Michał KARCZEWSKI</t>
  </si>
  <si>
    <t>Maria Jolanta ALCHOWŚKA</t>
  </si>
  <si>
    <t>Piotr Paweł MARCZYK</t>
  </si>
  <si>
    <t>Jolanta Aleksandra ŻYLIŃSKA</t>
  </si>
  <si>
    <t>Tomasz Leszek ZAWADA</t>
  </si>
  <si>
    <t>Dorota Ewa BUDACZ</t>
  </si>
  <si>
    <t>KW Razem</t>
  </si>
  <si>
    <t>Razem KW Platforma Obywatelska RP</t>
  </si>
  <si>
    <t>Marcin Mateusz PORĘBA</t>
  </si>
  <si>
    <t>Maria Dominika WACHAŁOWICZ-KIERSZTYN</t>
  </si>
  <si>
    <t>Waldemar Paweł OLSZYŃSKI</t>
  </si>
  <si>
    <t>Grażyna ŁABNO</t>
  </si>
  <si>
    <t>Małgorzata Grażyna GUCWIŃSKA</t>
  </si>
  <si>
    <t>Wioletta Jadwiga OLEKSY</t>
  </si>
  <si>
    <t>Danuta Joanna SZTENCEL</t>
  </si>
  <si>
    <t>Halina Maria WĄSOWSKA-SCHIRMER</t>
  </si>
  <si>
    <t>Janusz Tomasz GUBERNAT</t>
  </si>
  <si>
    <t>Andrzej CIKOWSKI</t>
  </si>
  <si>
    <t>Andrzej Tadeusz GĄSIENICA-MAKOWSKI</t>
  </si>
  <si>
    <t>Renata Helena NOWAK</t>
  </si>
  <si>
    <t>Zofia JEŻ</t>
  </si>
  <si>
    <t>Eugeniusz Józef ZAJĄCZKOWSKI</t>
  </si>
  <si>
    <t>Michał Szczepan DIDUCH</t>
  </si>
  <si>
    <t>Agata Kazimiera KRÓL-MIREK</t>
  </si>
  <si>
    <t>Tadeusz PATALITA</t>
  </si>
  <si>
    <t>Grażyna Karolina SUKIENNIK</t>
  </si>
  <si>
    <t>Andrzej Józef GUT-MOSTOWY</t>
  </si>
  <si>
    <t>Andrzej Stanisław CZERWIŃSKI</t>
  </si>
  <si>
    <t>KW Platforma Obywatelska RP</t>
  </si>
  <si>
    <t>Razem KW Prawo i Sprawiedliwość</t>
  </si>
  <si>
    <t>Małgorzata Agnieszka BELSKA</t>
  </si>
  <si>
    <t>Karolina Elżbieta GANCARCZYK</t>
  </si>
  <si>
    <t>Grażyna Katarzyna TYLKA</t>
  </si>
  <si>
    <t>Paweł ŚLIWA</t>
  </si>
  <si>
    <t>Wojciech Andrzej CIEŚLAK</t>
  </si>
  <si>
    <t>Teresa JANCZURA</t>
  </si>
  <si>
    <t>Tadeusz Kajetan GRABOWSKI</t>
  </si>
  <si>
    <t>Marian Józef RYBA</t>
  </si>
  <si>
    <t>Ewa FILIPIAK</t>
  </si>
  <si>
    <t>Julian STOPKA</t>
  </si>
  <si>
    <t>Jan Wiesław DUDA</t>
  </si>
  <si>
    <t>Marta MORDARSKA</t>
  </si>
  <si>
    <t>Edward SIARKA</t>
  </si>
  <si>
    <t>Arkadiusz MULARCZYK</t>
  </si>
  <si>
    <t>Jan PICZURA</t>
  </si>
  <si>
    <t>Barbara Halina BARTUŚ</t>
  </si>
  <si>
    <t>Wiesław Stanisław JANCZYK</t>
  </si>
  <si>
    <t>Anna PALUCH</t>
  </si>
  <si>
    <t>Józef Krzysztof LEŚNIAK</t>
  </si>
  <si>
    <t>Piotr Aleksander NAIMSKI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</si>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</sst>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I629"/>
  <sheetViews>
    <sheetView tabSelected="1" workbookViewId="0"/>
  </sheetViews>
  <sheetFormatPr defaultRowHeight="15"/>
  <sheetData>
    <row r="1" spans="1:217">
      <c r="A1" t="s">
        <v>1148</v>
      </c>
      <c r="B1" t="s">
        <v>1147</v>
      </c>
      <c r="C1" t="s">
        <v>1146</v>
      </c>
      <c r="D1" t="s">
        <v>1145</v>
      </c>
      <c r="E1" t="s">
        <v>1144</v>
      </c>
      <c r="F1" t="s">
        <v>1143</v>
      </c>
      <c r="G1" t="s">
        <v>1142</v>
      </c>
      <c r="H1" t="s">
        <v>1141</v>
      </c>
      <c r="I1" t="s">
        <v>1140</v>
      </c>
      <c r="J1" t="s">
        <v>1139</v>
      </c>
      <c r="K1" t="s">
        <v>1138</v>
      </c>
      <c r="L1" t="s">
        <v>1137</v>
      </c>
      <c r="M1" t="s">
        <v>1136</v>
      </c>
      <c r="N1" t="s">
        <v>1135</v>
      </c>
      <c r="O1" t="s">
        <v>1134</v>
      </c>
      <c r="P1" t="s">
        <v>1133</v>
      </c>
      <c r="Q1" t="s">
        <v>1132</v>
      </c>
      <c r="R1" t="s">
        <v>1131</v>
      </c>
      <c r="S1" t="s">
        <v>1130</v>
      </c>
      <c r="T1" t="s">
        <v>1129</v>
      </c>
      <c r="U1" t="s">
        <v>1128</v>
      </c>
      <c r="V1" t="s">
        <v>1127</v>
      </c>
      <c r="W1" t="s">
        <v>1126</v>
      </c>
      <c r="X1" t="s">
        <v>1125</v>
      </c>
      <c r="Y1" t="s">
        <v>1124</v>
      </c>
      <c r="Z1" t="s">
        <v>1123</v>
      </c>
      <c r="AA1" t="s">
        <v>1122</v>
      </c>
      <c r="AB1" t="s">
        <v>1121</v>
      </c>
      <c r="AC1" t="s">
        <v>1120</v>
      </c>
      <c r="AD1" t="s">
        <v>1119</v>
      </c>
      <c r="AE1" t="s">
        <v>1118</v>
      </c>
      <c r="AF1" t="s">
        <v>1117</v>
      </c>
      <c r="AG1" t="s">
        <v>1116</v>
      </c>
      <c r="AH1" t="s">
        <v>1115</v>
      </c>
      <c r="AI1" t="s">
        <v>1114</v>
      </c>
      <c r="AJ1" t="s">
        <v>1113</v>
      </c>
      <c r="AK1" t="s">
        <v>1112</v>
      </c>
      <c r="AL1" t="s">
        <v>1111</v>
      </c>
      <c r="AM1" t="s">
        <v>1110</v>
      </c>
      <c r="AN1" t="s">
        <v>1109</v>
      </c>
      <c r="AO1" t="s">
        <v>1108</v>
      </c>
      <c r="AP1" t="s">
        <v>1107</v>
      </c>
      <c r="AQ1" t="s">
        <v>1106</v>
      </c>
      <c r="AR1" t="s">
        <v>1105</v>
      </c>
      <c r="AS1" t="s">
        <v>1104</v>
      </c>
      <c r="AT1" t="s">
        <v>1103</v>
      </c>
      <c r="AU1" t="s">
        <v>1102</v>
      </c>
      <c r="AV1" t="s">
        <v>1101</v>
      </c>
      <c r="AW1" t="s">
        <v>1100</v>
      </c>
      <c r="AX1" t="s">
        <v>1099</v>
      </c>
      <c r="AY1" t="s">
        <v>1098</v>
      </c>
      <c r="AZ1" t="s">
        <v>1097</v>
      </c>
      <c r="BA1" t="s">
        <v>1096</v>
      </c>
      <c r="BB1" t="s">
        <v>1095</v>
      </c>
      <c r="BC1" t="s">
        <v>1094</v>
      </c>
      <c r="BD1" t="s">
        <v>1093</v>
      </c>
      <c r="BE1" t="s">
        <v>1092</v>
      </c>
      <c r="BF1" t="s">
        <v>1091</v>
      </c>
      <c r="BG1" t="s">
        <v>1090</v>
      </c>
      <c r="BH1" t="s">
        <v>1089</v>
      </c>
      <c r="BI1" t="s">
        <v>1088</v>
      </c>
      <c r="BJ1" t="s">
        <v>1087</v>
      </c>
      <c r="BK1" t="s">
        <v>1086</v>
      </c>
      <c r="BL1" t="s">
        <v>1085</v>
      </c>
      <c r="BM1" t="s">
        <v>1084</v>
      </c>
      <c r="BN1" t="s">
        <v>1083</v>
      </c>
      <c r="BO1" t="s">
        <v>1082</v>
      </c>
      <c r="BP1" t="s">
        <v>1081</v>
      </c>
      <c r="BQ1" t="s">
        <v>1080</v>
      </c>
      <c r="BR1" t="s">
        <v>1079</v>
      </c>
      <c r="BS1" t="s">
        <v>1078</v>
      </c>
      <c r="BT1" t="s">
        <v>1077</v>
      </c>
      <c r="BU1" t="s">
        <v>1076</v>
      </c>
      <c r="BV1" t="s">
        <v>1075</v>
      </c>
      <c r="BW1" t="s">
        <v>1074</v>
      </c>
      <c r="BX1" t="s">
        <v>1073</v>
      </c>
      <c r="BY1" t="s">
        <v>1072</v>
      </c>
      <c r="BZ1" t="s">
        <v>1071</v>
      </c>
      <c r="CA1" t="s">
        <v>1070</v>
      </c>
      <c r="CB1" t="s">
        <v>1069</v>
      </c>
      <c r="CC1" t="s">
        <v>1068</v>
      </c>
      <c r="CD1" t="s">
        <v>1067</v>
      </c>
      <c r="CE1" t="s">
        <v>1066</v>
      </c>
      <c r="CF1" t="s">
        <v>1065</v>
      </c>
      <c r="CG1" t="s">
        <v>1064</v>
      </c>
      <c r="CH1" t="s">
        <v>1063</v>
      </c>
      <c r="CI1" t="s">
        <v>1062</v>
      </c>
      <c r="CJ1" t="s">
        <v>1061</v>
      </c>
      <c r="CK1" t="s">
        <v>1060</v>
      </c>
      <c r="CL1" t="s">
        <v>1059</v>
      </c>
      <c r="CM1" t="s">
        <v>1058</v>
      </c>
      <c r="CN1" t="s">
        <v>1057</v>
      </c>
      <c r="CO1" t="s">
        <v>1056</v>
      </c>
      <c r="CP1" t="s">
        <v>1055</v>
      </c>
      <c r="CQ1" t="s">
        <v>1054</v>
      </c>
      <c r="CR1" t="s">
        <v>1053</v>
      </c>
      <c r="CS1" t="s">
        <v>1052</v>
      </c>
      <c r="CT1" t="s">
        <v>1051</v>
      </c>
      <c r="CU1" t="s">
        <v>1050</v>
      </c>
      <c r="CV1" t="s">
        <v>1049</v>
      </c>
      <c r="CW1" t="s">
        <v>1048</v>
      </c>
      <c r="CX1" t="s">
        <v>1047</v>
      </c>
      <c r="CY1" t="s">
        <v>1046</v>
      </c>
      <c r="CZ1" t="s">
        <v>1045</v>
      </c>
      <c r="DA1" t="s">
        <v>1044</v>
      </c>
      <c r="DB1" t="s">
        <v>1043</v>
      </c>
      <c r="DC1" t="s">
        <v>1042</v>
      </c>
      <c r="DD1" t="s">
        <v>1041</v>
      </c>
      <c r="DE1" t="s">
        <v>1040</v>
      </c>
      <c r="DF1" t="s">
        <v>1039</v>
      </c>
      <c r="DG1" t="s">
        <v>1038</v>
      </c>
      <c r="DH1" t="s">
        <v>1037</v>
      </c>
      <c r="DI1" t="s">
        <v>1036</v>
      </c>
      <c r="DJ1" t="s">
        <v>1035</v>
      </c>
      <c r="DK1" t="s">
        <v>1034</v>
      </c>
      <c r="DL1" t="s">
        <v>1033</v>
      </c>
      <c r="DM1" t="s">
        <v>1032</v>
      </c>
      <c r="DN1" t="s">
        <v>1031</v>
      </c>
      <c r="DO1" t="s">
        <v>1030</v>
      </c>
      <c r="DP1" t="s">
        <v>1029</v>
      </c>
      <c r="DQ1" t="s">
        <v>1028</v>
      </c>
      <c r="DR1" t="s">
        <v>1027</v>
      </c>
      <c r="DS1" t="s">
        <v>1026</v>
      </c>
      <c r="DT1" t="s">
        <v>1025</v>
      </c>
      <c r="DU1" t="s">
        <v>1024</v>
      </c>
      <c r="DV1" t="s">
        <v>1023</v>
      </c>
      <c r="DW1" t="s">
        <v>1022</v>
      </c>
      <c r="DX1" t="s">
        <v>1021</v>
      </c>
      <c r="DY1" t="s">
        <v>1020</v>
      </c>
      <c r="DZ1" t="s">
        <v>1019</v>
      </c>
      <c r="EA1" t="s">
        <v>1018</v>
      </c>
      <c r="EB1" t="s">
        <v>1017</v>
      </c>
      <c r="EC1" t="s">
        <v>1016</v>
      </c>
      <c r="ED1" t="s">
        <v>1015</v>
      </c>
      <c r="EE1" t="s">
        <v>1014</v>
      </c>
      <c r="EF1" t="s">
        <v>1013</v>
      </c>
      <c r="EG1" t="s">
        <v>1012</v>
      </c>
      <c r="EH1" t="s">
        <v>1011</v>
      </c>
      <c r="EI1" t="s">
        <v>1010</v>
      </c>
      <c r="EJ1" t="s">
        <v>1009</v>
      </c>
      <c r="EK1" t="s">
        <v>1008</v>
      </c>
      <c r="EL1" t="s">
        <v>1007</v>
      </c>
      <c r="EM1" t="s">
        <v>1006</v>
      </c>
      <c r="EN1" t="s">
        <v>1005</v>
      </c>
      <c r="EO1" t="s">
        <v>1004</v>
      </c>
      <c r="EP1" t="s">
        <v>1003</v>
      </c>
      <c r="EQ1" t="s">
        <v>1002</v>
      </c>
      <c r="ER1" t="s">
        <v>1001</v>
      </c>
      <c r="ES1" t="s">
        <v>1000</v>
      </c>
      <c r="ET1" t="s">
        <v>999</v>
      </c>
      <c r="EU1" t="s">
        <v>998</v>
      </c>
      <c r="EV1" t="s">
        <v>997</v>
      </c>
      <c r="EW1" t="s">
        <v>996</v>
      </c>
      <c r="EX1" t="s">
        <v>995</v>
      </c>
      <c r="EY1" t="s">
        <v>994</v>
      </c>
      <c r="EZ1" t="s">
        <v>993</v>
      </c>
      <c r="FA1" t="s">
        <v>992</v>
      </c>
      <c r="FB1" t="s">
        <v>991</v>
      </c>
      <c r="FC1" t="s">
        <v>990</v>
      </c>
      <c r="FD1" t="s">
        <v>989</v>
      </c>
      <c r="FE1" t="s">
        <v>988</v>
      </c>
      <c r="FF1" t="s">
        <v>987</v>
      </c>
      <c r="FG1" t="s">
        <v>986</v>
      </c>
      <c r="FH1" t="s">
        <v>985</v>
      </c>
      <c r="FI1" t="s">
        <v>984</v>
      </c>
      <c r="FJ1" t="s">
        <v>983</v>
      </c>
      <c r="FK1" t="s">
        <v>982</v>
      </c>
      <c r="FL1" t="s">
        <v>981</v>
      </c>
      <c r="FM1" t="s">
        <v>980</v>
      </c>
      <c r="FN1" t="s">
        <v>979</v>
      </c>
      <c r="FO1" t="s">
        <v>978</v>
      </c>
      <c r="FP1" t="s">
        <v>977</v>
      </c>
      <c r="FQ1" t="s">
        <v>976</v>
      </c>
      <c r="FR1" t="s">
        <v>975</v>
      </c>
      <c r="FS1" t="s">
        <v>974</v>
      </c>
      <c r="FT1" t="s">
        <v>973</v>
      </c>
      <c r="FU1" t="s">
        <v>972</v>
      </c>
      <c r="FV1" t="s">
        <v>971</v>
      </c>
      <c r="FW1" t="s">
        <v>970</v>
      </c>
      <c r="FX1" t="s">
        <v>969</v>
      </c>
      <c r="FY1" t="s">
        <v>968</v>
      </c>
      <c r="FZ1" t="s">
        <v>967</v>
      </c>
      <c r="GA1" t="s">
        <v>966</v>
      </c>
      <c r="GB1" t="s">
        <v>965</v>
      </c>
      <c r="GC1" t="s">
        <v>964</v>
      </c>
      <c r="GD1" t="s">
        <v>963</v>
      </c>
      <c r="GE1" t="s">
        <v>962</v>
      </c>
      <c r="GF1" t="s">
        <v>961</v>
      </c>
      <c r="GG1" t="s">
        <v>960</v>
      </c>
      <c r="GH1" t="s">
        <v>959</v>
      </c>
      <c r="GI1" t="s">
        <v>958</v>
      </c>
      <c r="GJ1" t="s">
        <v>957</v>
      </c>
      <c r="GK1" t="s">
        <v>956</v>
      </c>
      <c r="GL1" t="s">
        <v>955</v>
      </c>
      <c r="GM1" t="s">
        <v>954</v>
      </c>
      <c r="GN1" t="s">
        <v>953</v>
      </c>
      <c r="GO1" t="s">
        <v>952</v>
      </c>
      <c r="GP1" t="s">
        <v>951</v>
      </c>
      <c r="GQ1" t="s">
        <v>950</v>
      </c>
      <c r="GR1" t="s">
        <v>949</v>
      </c>
      <c r="GS1" t="s">
        <v>948</v>
      </c>
      <c r="GT1" t="s">
        <v>947</v>
      </c>
      <c r="GU1" t="s">
        <v>946</v>
      </c>
      <c r="GV1" t="s">
        <v>945</v>
      </c>
      <c r="GW1" t="s">
        <v>944</v>
      </c>
      <c r="GX1" t="s">
        <v>943</v>
      </c>
      <c r="GY1" t="s">
        <v>942</v>
      </c>
      <c r="GZ1" t="s">
        <v>941</v>
      </c>
      <c r="HA1" t="s">
        <v>940</v>
      </c>
      <c r="HB1" t="s">
        <v>939</v>
      </c>
      <c r="HC1" t="s">
        <v>938</v>
      </c>
      <c r="HD1" t="s">
        <v>937</v>
      </c>
      <c r="HE1" t="s">
        <v>936</v>
      </c>
      <c r="HF1" t="s">
        <v>935</v>
      </c>
      <c r="HG1" t="s">
        <v>934</v>
      </c>
      <c r="HH1" t="s">
        <v>933</v>
      </c>
      <c r="HI1" t="s">
        <v>932</v>
      </c>
    </row>
    <row r="2" spans="1:217">
      <c r="A2" t="s">
        <v>931</v>
      </c>
      <c r="B2" t="s">
        <v>885</v>
      </c>
      <c r="C2" t="str">
        <f>"120501"</f>
        <v>120501</v>
      </c>
      <c r="D2" t="s">
        <v>930</v>
      </c>
      <c r="E2">
        <v>1</v>
      </c>
      <c r="F2">
        <v>541</v>
      </c>
      <c r="G2">
        <v>430</v>
      </c>
      <c r="H2">
        <v>164</v>
      </c>
      <c r="I2">
        <v>266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266</v>
      </c>
      <c r="T2">
        <v>0</v>
      </c>
      <c r="U2">
        <v>0</v>
      </c>
      <c r="V2">
        <v>266</v>
      </c>
      <c r="W2">
        <v>2</v>
      </c>
      <c r="X2">
        <v>2</v>
      </c>
      <c r="Y2">
        <v>0</v>
      </c>
      <c r="Z2">
        <v>0</v>
      </c>
      <c r="AA2">
        <v>264</v>
      </c>
      <c r="AB2">
        <v>148</v>
      </c>
      <c r="AC2">
        <v>2</v>
      </c>
      <c r="AD2">
        <v>2</v>
      </c>
      <c r="AE2">
        <v>1</v>
      </c>
      <c r="AF2">
        <v>0</v>
      </c>
      <c r="AG2">
        <v>82</v>
      </c>
      <c r="AH2">
        <v>0</v>
      </c>
      <c r="AI2">
        <v>11</v>
      </c>
      <c r="AJ2">
        <v>0</v>
      </c>
      <c r="AK2">
        <v>1</v>
      </c>
      <c r="AL2">
        <v>3</v>
      </c>
      <c r="AM2">
        <v>0</v>
      </c>
      <c r="AN2">
        <v>0</v>
      </c>
      <c r="AO2">
        <v>0</v>
      </c>
      <c r="AP2">
        <v>4</v>
      </c>
      <c r="AQ2">
        <v>0</v>
      </c>
      <c r="AR2">
        <v>0</v>
      </c>
      <c r="AS2">
        <v>39</v>
      </c>
      <c r="AT2">
        <v>0</v>
      </c>
      <c r="AU2">
        <v>0</v>
      </c>
      <c r="AV2">
        <v>3</v>
      </c>
      <c r="AW2">
        <v>148</v>
      </c>
      <c r="AX2">
        <v>38</v>
      </c>
      <c r="AY2">
        <v>15</v>
      </c>
      <c r="AZ2">
        <v>0</v>
      </c>
      <c r="BA2">
        <v>1</v>
      </c>
      <c r="BB2">
        <v>0</v>
      </c>
      <c r="BC2">
        <v>0</v>
      </c>
      <c r="BD2">
        <v>19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1</v>
      </c>
      <c r="BS2">
        <v>38</v>
      </c>
      <c r="BT2">
        <v>8</v>
      </c>
      <c r="BU2">
        <v>4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  <c r="CE2">
        <v>1</v>
      </c>
      <c r="CF2">
        <v>0</v>
      </c>
      <c r="CG2">
        <v>8</v>
      </c>
      <c r="CH2">
        <v>18</v>
      </c>
      <c r="CI2">
        <v>7</v>
      </c>
      <c r="CJ2">
        <v>2</v>
      </c>
      <c r="CK2">
        <v>0</v>
      </c>
      <c r="CL2">
        <v>5</v>
      </c>
      <c r="CM2">
        <v>0</v>
      </c>
      <c r="CN2">
        <v>1</v>
      </c>
      <c r="CO2">
        <v>2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18</v>
      </c>
      <c r="CX2">
        <v>10</v>
      </c>
      <c r="CY2">
        <v>1</v>
      </c>
      <c r="CZ2">
        <v>2</v>
      </c>
      <c r="DA2">
        <v>0</v>
      </c>
      <c r="DB2">
        <v>4</v>
      </c>
      <c r="DC2">
        <v>0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0</v>
      </c>
      <c r="DQ2">
        <v>0</v>
      </c>
      <c r="DR2">
        <v>10</v>
      </c>
      <c r="DS2">
        <v>17</v>
      </c>
      <c r="DT2">
        <v>1</v>
      </c>
      <c r="DU2">
        <v>1</v>
      </c>
      <c r="DV2">
        <v>10</v>
      </c>
      <c r="DW2" t="s">
        <v>0</v>
      </c>
      <c r="DX2">
        <v>1</v>
      </c>
      <c r="DY2">
        <v>0</v>
      </c>
      <c r="DZ2">
        <v>0</v>
      </c>
      <c r="EA2">
        <v>1</v>
      </c>
      <c r="EB2">
        <v>1</v>
      </c>
      <c r="EC2">
        <v>0</v>
      </c>
      <c r="ED2">
        <v>0</v>
      </c>
      <c r="EE2">
        <v>0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0</v>
      </c>
      <c r="EN2">
        <v>16</v>
      </c>
      <c r="EO2">
        <v>18</v>
      </c>
      <c r="EP2">
        <v>16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1</v>
      </c>
      <c r="FJ2">
        <v>18</v>
      </c>
      <c r="FK2">
        <v>7</v>
      </c>
      <c r="FL2">
        <v>3</v>
      </c>
      <c r="FM2">
        <v>0</v>
      </c>
      <c r="FN2">
        <v>0</v>
      </c>
      <c r="FO2">
        <v>2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1</v>
      </c>
      <c r="FW2">
        <v>0</v>
      </c>
      <c r="FX2">
        <v>0</v>
      </c>
      <c r="FY2">
        <v>7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</row>
    <row r="3" spans="1:217">
      <c r="A3" t="s">
        <v>929</v>
      </c>
      <c r="B3" t="s">
        <v>885</v>
      </c>
      <c r="C3" t="str">
        <f>"120501"</f>
        <v>120501</v>
      </c>
      <c r="D3" t="s">
        <v>928</v>
      </c>
      <c r="E3">
        <v>2</v>
      </c>
      <c r="F3">
        <v>770</v>
      </c>
      <c r="G3">
        <v>580</v>
      </c>
      <c r="H3">
        <v>245</v>
      </c>
      <c r="I3">
        <v>335</v>
      </c>
      <c r="J3">
        <v>0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335</v>
      </c>
      <c r="T3">
        <v>0</v>
      </c>
      <c r="U3">
        <v>0</v>
      </c>
      <c r="V3">
        <v>335</v>
      </c>
      <c r="W3">
        <v>17</v>
      </c>
      <c r="X3">
        <v>14</v>
      </c>
      <c r="Y3">
        <v>3</v>
      </c>
      <c r="Z3">
        <v>0</v>
      </c>
      <c r="AA3">
        <v>318</v>
      </c>
      <c r="AB3">
        <v>152</v>
      </c>
      <c r="AC3">
        <v>14</v>
      </c>
      <c r="AD3">
        <v>2</v>
      </c>
      <c r="AE3">
        <v>4</v>
      </c>
      <c r="AF3">
        <v>1</v>
      </c>
      <c r="AG3">
        <v>86</v>
      </c>
      <c r="AH3">
        <v>0</v>
      </c>
      <c r="AI3">
        <v>8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11</v>
      </c>
      <c r="AQ3">
        <v>0</v>
      </c>
      <c r="AR3">
        <v>0</v>
      </c>
      <c r="AS3">
        <v>22</v>
      </c>
      <c r="AT3">
        <v>0</v>
      </c>
      <c r="AU3">
        <v>2</v>
      </c>
      <c r="AV3">
        <v>1</v>
      </c>
      <c r="AW3">
        <v>152</v>
      </c>
      <c r="AX3">
        <v>65</v>
      </c>
      <c r="AY3">
        <v>19</v>
      </c>
      <c r="AZ3">
        <v>2</v>
      </c>
      <c r="BA3">
        <v>0</v>
      </c>
      <c r="BB3">
        <v>1</v>
      </c>
      <c r="BC3">
        <v>0</v>
      </c>
      <c r="BD3">
        <v>41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65</v>
      </c>
      <c r="BT3">
        <v>15</v>
      </c>
      <c r="BU3">
        <v>4</v>
      </c>
      <c r="BV3">
        <v>4</v>
      </c>
      <c r="BW3">
        <v>0</v>
      </c>
      <c r="BX3">
        <v>0</v>
      </c>
      <c r="BY3">
        <v>0</v>
      </c>
      <c r="BZ3">
        <v>0</v>
      </c>
      <c r="CA3">
        <v>0</v>
      </c>
      <c r="CB3">
        <v>6</v>
      </c>
      <c r="CC3">
        <v>0</v>
      </c>
      <c r="CD3">
        <v>0</v>
      </c>
      <c r="CE3">
        <v>0</v>
      </c>
      <c r="CF3">
        <v>1</v>
      </c>
      <c r="CG3">
        <v>15</v>
      </c>
      <c r="CH3">
        <v>19</v>
      </c>
      <c r="CI3">
        <v>6</v>
      </c>
      <c r="CJ3">
        <v>1</v>
      </c>
      <c r="CK3">
        <v>1</v>
      </c>
      <c r="CL3">
        <v>5</v>
      </c>
      <c r="CM3">
        <v>1</v>
      </c>
      <c r="CN3">
        <v>0</v>
      </c>
      <c r="CO3">
        <v>1</v>
      </c>
      <c r="CP3">
        <v>0</v>
      </c>
      <c r="CQ3">
        <v>0</v>
      </c>
      <c r="CR3">
        <v>2</v>
      </c>
      <c r="CS3">
        <v>0</v>
      </c>
      <c r="CT3">
        <v>1</v>
      </c>
      <c r="CU3">
        <v>0</v>
      </c>
      <c r="CV3">
        <v>1</v>
      </c>
      <c r="CW3">
        <v>19</v>
      </c>
      <c r="CX3">
        <v>3</v>
      </c>
      <c r="CY3">
        <v>3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3</v>
      </c>
      <c r="DS3">
        <v>29</v>
      </c>
      <c r="DT3">
        <v>0</v>
      </c>
      <c r="DU3">
        <v>0</v>
      </c>
      <c r="DV3">
        <v>20</v>
      </c>
      <c r="DW3" t="s">
        <v>0</v>
      </c>
      <c r="DX3">
        <v>0</v>
      </c>
      <c r="DY3">
        <v>0</v>
      </c>
      <c r="DZ3">
        <v>0</v>
      </c>
      <c r="EA3">
        <v>0</v>
      </c>
      <c r="EB3">
        <v>3</v>
      </c>
      <c r="EC3">
        <v>6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29</v>
      </c>
      <c r="EO3">
        <v>22</v>
      </c>
      <c r="EP3">
        <v>17</v>
      </c>
      <c r="EQ3">
        <v>2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3</v>
      </c>
      <c r="FJ3">
        <v>22</v>
      </c>
      <c r="FK3">
        <v>12</v>
      </c>
      <c r="FL3">
        <v>5</v>
      </c>
      <c r="FM3">
        <v>0</v>
      </c>
      <c r="FN3">
        <v>1</v>
      </c>
      <c r="FO3">
        <v>0</v>
      </c>
      <c r="FP3">
        <v>0</v>
      </c>
      <c r="FQ3">
        <v>2</v>
      </c>
      <c r="FR3">
        <v>0</v>
      </c>
      <c r="FS3">
        <v>1</v>
      </c>
      <c r="FT3">
        <v>0</v>
      </c>
      <c r="FU3">
        <v>1</v>
      </c>
      <c r="FV3">
        <v>0</v>
      </c>
      <c r="FW3">
        <v>0</v>
      </c>
      <c r="FX3">
        <v>2</v>
      </c>
      <c r="FY3">
        <v>12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1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1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1</v>
      </c>
    </row>
    <row r="4" spans="1:217">
      <c r="A4" t="s">
        <v>927</v>
      </c>
      <c r="B4" t="s">
        <v>885</v>
      </c>
      <c r="C4" t="str">
        <f>"120501"</f>
        <v>120501</v>
      </c>
      <c r="D4" t="s">
        <v>926</v>
      </c>
      <c r="E4">
        <v>3</v>
      </c>
      <c r="F4">
        <v>858</v>
      </c>
      <c r="G4">
        <v>670</v>
      </c>
      <c r="H4">
        <v>277</v>
      </c>
      <c r="I4">
        <v>393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393</v>
      </c>
      <c r="T4">
        <v>0</v>
      </c>
      <c r="U4">
        <v>0</v>
      </c>
      <c r="V4">
        <v>393</v>
      </c>
      <c r="W4">
        <v>13</v>
      </c>
      <c r="X4">
        <v>11</v>
      </c>
      <c r="Y4">
        <v>2</v>
      </c>
      <c r="Z4">
        <v>0</v>
      </c>
      <c r="AA4">
        <v>380</v>
      </c>
      <c r="AB4">
        <v>197</v>
      </c>
      <c r="AC4">
        <v>19</v>
      </c>
      <c r="AD4">
        <v>5</v>
      </c>
      <c r="AE4">
        <v>3</v>
      </c>
      <c r="AF4">
        <v>1</v>
      </c>
      <c r="AG4">
        <v>90</v>
      </c>
      <c r="AH4">
        <v>0</v>
      </c>
      <c r="AI4">
        <v>15</v>
      </c>
      <c r="AJ4">
        <v>5</v>
      </c>
      <c r="AK4">
        <v>1</v>
      </c>
      <c r="AL4">
        <v>10</v>
      </c>
      <c r="AM4">
        <v>0</v>
      </c>
      <c r="AN4">
        <v>1</v>
      </c>
      <c r="AO4">
        <v>0</v>
      </c>
      <c r="AP4">
        <v>16</v>
      </c>
      <c r="AQ4">
        <v>0</v>
      </c>
      <c r="AR4">
        <v>1</v>
      </c>
      <c r="AS4">
        <v>26</v>
      </c>
      <c r="AT4">
        <v>2</v>
      </c>
      <c r="AU4">
        <v>0</v>
      </c>
      <c r="AV4">
        <v>2</v>
      </c>
      <c r="AW4">
        <v>197</v>
      </c>
      <c r="AX4">
        <v>71</v>
      </c>
      <c r="AY4">
        <v>21</v>
      </c>
      <c r="AZ4">
        <v>0</v>
      </c>
      <c r="BA4">
        <v>1</v>
      </c>
      <c r="BB4">
        <v>1</v>
      </c>
      <c r="BC4">
        <v>4</v>
      </c>
      <c r="BD4">
        <v>35</v>
      </c>
      <c r="BE4">
        <v>0</v>
      </c>
      <c r="BF4">
        <v>1</v>
      </c>
      <c r="BG4">
        <v>0</v>
      </c>
      <c r="BH4">
        <v>1</v>
      </c>
      <c r="BI4">
        <v>0</v>
      </c>
      <c r="BJ4">
        <v>3</v>
      </c>
      <c r="BK4">
        <v>3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71</v>
      </c>
      <c r="BT4">
        <v>9</v>
      </c>
      <c r="BU4">
        <v>7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9</v>
      </c>
      <c r="CH4">
        <v>14</v>
      </c>
      <c r="CI4">
        <v>2</v>
      </c>
      <c r="CJ4">
        <v>0</v>
      </c>
      <c r="CK4">
        <v>0</v>
      </c>
      <c r="CL4">
        <v>7</v>
      </c>
      <c r="CM4">
        <v>0</v>
      </c>
      <c r="CN4">
        <v>0</v>
      </c>
      <c r="CO4">
        <v>1</v>
      </c>
      <c r="CP4">
        <v>0</v>
      </c>
      <c r="CQ4">
        <v>3</v>
      </c>
      <c r="CR4">
        <v>0</v>
      </c>
      <c r="CS4">
        <v>1</v>
      </c>
      <c r="CT4">
        <v>0</v>
      </c>
      <c r="CU4">
        <v>0</v>
      </c>
      <c r="CV4">
        <v>0</v>
      </c>
      <c r="CW4">
        <v>14</v>
      </c>
      <c r="CX4">
        <v>3</v>
      </c>
      <c r="CY4">
        <v>1</v>
      </c>
      <c r="CZ4">
        <v>1</v>
      </c>
      <c r="DA4">
        <v>0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3</v>
      </c>
      <c r="DS4">
        <v>26</v>
      </c>
      <c r="DT4">
        <v>8</v>
      </c>
      <c r="DU4">
        <v>3</v>
      </c>
      <c r="DV4">
        <v>11</v>
      </c>
      <c r="DW4" t="s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1</v>
      </c>
      <c r="EK4">
        <v>0</v>
      </c>
      <c r="EL4">
        <v>0</v>
      </c>
      <c r="EM4">
        <v>0</v>
      </c>
      <c r="EN4">
        <v>25</v>
      </c>
      <c r="EO4">
        <v>42</v>
      </c>
      <c r="EP4">
        <v>27</v>
      </c>
      <c r="EQ4">
        <v>2</v>
      </c>
      <c r="ER4">
        <v>0</v>
      </c>
      <c r="ES4">
        <v>2</v>
      </c>
      <c r="ET4">
        <v>0</v>
      </c>
      <c r="EU4">
        <v>0</v>
      </c>
      <c r="EV4">
        <v>0</v>
      </c>
      <c r="EW4">
        <v>1</v>
      </c>
      <c r="EX4">
        <v>0</v>
      </c>
      <c r="EY4">
        <v>1</v>
      </c>
      <c r="EZ4">
        <v>0</v>
      </c>
      <c r="FA4">
        <v>1</v>
      </c>
      <c r="FB4">
        <v>2</v>
      </c>
      <c r="FC4">
        <v>0</v>
      </c>
      <c r="FD4">
        <v>0</v>
      </c>
      <c r="FE4">
        <v>0</v>
      </c>
      <c r="FF4">
        <v>1</v>
      </c>
      <c r="FG4">
        <v>0</v>
      </c>
      <c r="FH4">
        <v>3</v>
      </c>
      <c r="FI4">
        <v>2</v>
      </c>
      <c r="FJ4">
        <v>42</v>
      </c>
      <c r="FK4">
        <v>18</v>
      </c>
      <c r="FL4">
        <v>14</v>
      </c>
      <c r="FM4">
        <v>1</v>
      </c>
      <c r="FN4">
        <v>1</v>
      </c>
      <c r="FO4">
        <v>0</v>
      </c>
      <c r="FP4">
        <v>0</v>
      </c>
      <c r="FQ4">
        <v>0</v>
      </c>
      <c r="FR4">
        <v>0</v>
      </c>
      <c r="FS4">
        <v>2</v>
      </c>
      <c r="FT4">
        <v>0</v>
      </c>
      <c r="FU4">
        <v>0</v>
      </c>
      <c r="FV4">
        <v>0</v>
      </c>
      <c r="FW4">
        <v>0</v>
      </c>
      <c r="FX4">
        <v>0</v>
      </c>
      <c r="FY4">
        <v>18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>
      <c r="A5" t="s">
        <v>925</v>
      </c>
      <c r="B5" t="s">
        <v>885</v>
      </c>
      <c r="C5" t="str">
        <f>"120501"</f>
        <v>120501</v>
      </c>
      <c r="D5" t="s">
        <v>924</v>
      </c>
      <c r="E5">
        <v>4</v>
      </c>
      <c r="F5">
        <v>784</v>
      </c>
      <c r="G5">
        <v>600</v>
      </c>
      <c r="H5">
        <v>167</v>
      </c>
      <c r="I5">
        <v>433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433</v>
      </c>
      <c r="T5">
        <v>0</v>
      </c>
      <c r="U5">
        <v>0</v>
      </c>
      <c r="V5">
        <v>433</v>
      </c>
      <c r="W5">
        <v>7</v>
      </c>
      <c r="X5">
        <v>5</v>
      </c>
      <c r="Y5">
        <v>2</v>
      </c>
      <c r="Z5">
        <v>0</v>
      </c>
      <c r="AA5">
        <v>426</v>
      </c>
      <c r="AB5">
        <v>237</v>
      </c>
      <c r="AC5">
        <v>5</v>
      </c>
      <c r="AD5">
        <v>3</v>
      </c>
      <c r="AE5">
        <v>4</v>
      </c>
      <c r="AF5">
        <v>3</v>
      </c>
      <c r="AG5">
        <v>117</v>
      </c>
      <c r="AH5">
        <v>2</v>
      </c>
      <c r="AI5">
        <v>17</v>
      </c>
      <c r="AJ5">
        <v>2</v>
      </c>
      <c r="AK5">
        <v>2</v>
      </c>
      <c r="AL5">
        <v>3</v>
      </c>
      <c r="AM5">
        <v>0</v>
      </c>
      <c r="AN5">
        <v>0</v>
      </c>
      <c r="AO5">
        <v>0</v>
      </c>
      <c r="AP5">
        <v>21</v>
      </c>
      <c r="AQ5">
        <v>0</v>
      </c>
      <c r="AR5">
        <v>1</v>
      </c>
      <c r="AS5">
        <v>56</v>
      </c>
      <c r="AT5">
        <v>1</v>
      </c>
      <c r="AU5">
        <v>0</v>
      </c>
      <c r="AV5">
        <v>0</v>
      </c>
      <c r="AW5">
        <v>237</v>
      </c>
      <c r="AX5">
        <v>53</v>
      </c>
      <c r="AY5">
        <v>13</v>
      </c>
      <c r="AZ5">
        <v>2</v>
      </c>
      <c r="BA5">
        <v>1</v>
      </c>
      <c r="BB5">
        <v>0</v>
      </c>
      <c r="BC5">
        <v>0</v>
      </c>
      <c r="BD5">
        <v>33</v>
      </c>
      <c r="BE5">
        <v>0</v>
      </c>
      <c r="BF5">
        <v>1</v>
      </c>
      <c r="BG5">
        <v>0</v>
      </c>
      <c r="BH5">
        <v>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53</v>
      </c>
      <c r="BT5">
        <v>18</v>
      </c>
      <c r="BU5">
        <v>8</v>
      </c>
      <c r="BV5">
        <v>3</v>
      </c>
      <c r="BW5">
        <v>1</v>
      </c>
      <c r="BX5">
        <v>0</v>
      </c>
      <c r="BY5">
        <v>1</v>
      </c>
      <c r="BZ5">
        <v>1</v>
      </c>
      <c r="CA5">
        <v>0</v>
      </c>
      <c r="CB5">
        <v>1</v>
      </c>
      <c r="CC5">
        <v>0</v>
      </c>
      <c r="CD5">
        <v>1</v>
      </c>
      <c r="CE5">
        <v>0</v>
      </c>
      <c r="CF5">
        <v>2</v>
      </c>
      <c r="CG5">
        <v>18</v>
      </c>
      <c r="CH5">
        <v>7</v>
      </c>
      <c r="CI5">
        <v>1</v>
      </c>
      <c r="CJ5">
        <v>0</v>
      </c>
      <c r="CK5">
        <v>0</v>
      </c>
      <c r="CL5">
        <v>4</v>
      </c>
      <c r="CM5">
        <v>1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7</v>
      </c>
      <c r="CX5">
        <v>12</v>
      </c>
      <c r="CY5">
        <v>2</v>
      </c>
      <c r="CZ5">
        <v>2</v>
      </c>
      <c r="DA5">
        <v>0</v>
      </c>
      <c r="DB5">
        <v>4</v>
      </c>
      <c r="DC5">
        <v>0</v>
      </c>
      <c r="DD5">
        <v>0</v>
      </c>
      <c r="DE5">
        <v>3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12</v>
      </c>
      <c r="DS5">
        <v>30</v>
      </c>
      <c r="DT5">
        <v>4</v>
      </c>
      <c r="DU5">
        <v>8</v>
      </c>
      <c r="DV5">
        <v>10</v>
      </c>
      <c r="DW5" t="s">
        <v>0</v>
      </c>
      <c r="DX5">
        <v>0</v>
      </c>
      <c r="DY5">
        <v>0</v>
      </c>
      <c r="DZ5">
        <v>1</v>
      </c>
      <c r="EA5">
        <v>1</v>
      </c>
      <c r="EB5">
        <v>3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1</v>
      </c>
      <c r="EJ5">
        <v>0</v>
      </c>
      <c r="EK5">
        <v>0</v>
      </c>
      <c r="EL5">
        <v>0</v>
      </c>
      <c r="EM5">
        <v>1</v>
      </c>
      <c r="EN5">
        <v>30</v>
      </c>
      <c r="EO5">
        <v>47</v>
      </c>
      <c r="EP5">
        <v>27</v>
      </c>
      <c r="EQ5">
        <v>5</v>
      </c>
      <c r="ER5">
        <v>2</v>
      </c>
      <c r="ES5">
        <v>2</v>
      </c>
      <c r="ET5">
        <v>1</v>
      </c>
      <c r="EU5">
        <v>1</v>
      </c>
      <c r="EV5">
        <v>3</v>
      </c>
      <c r="EW5">
        <v>0</v>
      </c>
      <c r="EX5">
        <v>2</v>
      </c>
      <c r="EY5">
        <v>0</v>
      </c>
      <c r="EZ5">
        <v>0</v>
      </c>
      <c r="FA5">
        <v>0</v>
      </c>
      <c r="FB5">
        <v>0</v>
      </c>
      <c r="FC5">
        <v>0</v>
      </c>
      <c r="FD5">
        <v>1</v>
      </c>
      <c r="FE5">
        <v>0</v>
      </c>
      <c r="FF5">
        <v>0</v>
      </c>
      <c r="FG5">
        <v>1</v>
      </c>
      <c r="FH5">
        <v>2</v>
      </c>
      <c r="FI5">
        <v>0</v>
      </c>
      <c r="FJ5">
        <v>47</v>
      </c>
      <c r="FK5">
        <v>20</v>
      </c>
      <c r="FL5">
        <v>7</v>
      </c>
      <c r="FM5">
        <v>2</v>
      </c>
      <c r="FN5">
        <v>1</v>
      </c>
      <c r="FO5">
        <v>0</v>
      </c>
      <c r="FP5">
        <v>2</v>
      </c>
      <c r="FQ5">
        <v>5</v>
      </c>
      <c r="FR5">
        <v>0</v>
      </c>
      <c r="FS5">
        <v>0</v>
      </c>
      <c r="FT5">
        <v>0</v>
      </c>
      <c r="FU5">
        <v>0</v>
      </c>
      <c r="FV5">
        <v>1</v>
      </c>
      <c r="FW5">
        <v>1</v>
      </c>
      <c r="FX5">
        <v>1</v>
      </c>
      <c r="FY5">
        <v>20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F5">
        <v>1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1</v>
      </c>
      <c r="GP5">
        <v>1</v>
      </c>
      <c r="GQ5">
        <v>0</v>
      </c>
      <c r="GR5">
        <v>0</v>
      </c>
      <c r="GS5">
        <v>0</v>
      </c>
      <c r="GT5">
        <v>0</v>
      </c>
      <c r="GU5">
        <v>1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</v>
      </c>
    </row>
    <row r="6" spans="1:217">
      <c r="A6" t="s">
        <v>923</v>
      </c>
      <c r="B6" t="s">
        <v>885</v>
      </c>
      <c r="C6" t="str">
        <f>"120501"</f>
        <v>120501</v>
      </c>
      <c r="D6" t="s">
        <v>922</v>
      </c>
      <c r="E6">
        <v>5</v>
      </c>
      <c r="F6">
        <v>1098</v>
      </c>
      <c r="G6">
        <v>840</v>
      </c>
      <c r="H6">
        <v>283</v>
      </c>
      <c r="I6">
        <v>557</v>
      </c>
      <c r="J6">
        <v>0</v>
      </c>
      <c r="K6">
        <v>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557</v>
      </c>
      <c r="T6">
        <v>0</v>
      </c>
      <c r="U6">
        <v>0</v>
      </c>
      <c r="V6">
        <v>557</v>
      </c>
      <c r="W6">
        <v>8</v>
      </c>
      <c r="X6">
        <v>4</v>
      </c>
      <c r="Y6">
        <v>4</v>
      </c>
      <c r="Z6">
        <v>0</v>
      </c>
      <c r="AA6">
        <v>549</v>
      </c>
      <c r="AB6">
        <v>277</v>
      </c>
      <c r="AC6">
        <v>12</v>
      </c>
      <c r="AD6">
        <v>5</v>
      </c>
      <c r="AE6">
        <v>3</v>
      </c>
      <c r="AF6">
        <v>1</v>
      </c>
      <c r="AG6">
        <v>145</v>
      </c>
      <c r="AH6">
        <v>1</v>
      </c>
      <c r="AI6">
        <v>18</v>
      </c>
      <c r="AJ6">
        <v>0</v>
      </c>
      <c r="AK6">
        <v>2</v>
      </c>
      <c r="AL6">
        <v>4</v>
      </c>
      <c r="AM6">
        <v>0</v>
      </c>
      <c r="AN6">
        <v>1</v>
      </c>
      <c r="AO6">
        <v>0</v>
      </c>
      <c r="AP6">
        <v>25</v>
      </c>
      <c r="AQ6">
        <v>0</v>
      </c>
      <c r="AR6">
        <v>2</v>
      </c>
      <c r="AS6">
        <v>51</v>
      </c>
      <c r="AT6">
        <v>0</v>
      </c>
      <c r="AU6">
        <v>0</v>
      </c>
      <c r="AV6">
        <v>7</v>
      </c>
      <c r="AW6">
        <v>277</v>
      </c>
      <c r="AX6">
        <v>114</v>
      </c>
      <c r="AY6">
        <v>39</v>
      </c>
      <c r="AZ6">
        <v>1</v>
      </c>
      <c r="BA6">
        <v>1</v>
      </c>
      <c r="BB6">
        <v>1</v>
      </c>
      <c r="BC6">
        <v>1</v>
      </c>
      <c r="BD6">
        <v>60</v>
      </c>
      <c r="BE6">
        <v>1</v>
      </c>
      <c r="BF6">
        <v>0</v>
      </c>
      <c r="BG6">
        <v>3</v>
      </c>
      <c r="BH6">
        <v>0</v>
      </c>
      <c r="BI6">
        <v>1</v>
      </c>
      <c r="BJ6">
        <v>2</v>
      </c>
      <c r="BK6">
        <v>1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2</v>
      </c>
      <c r="BS6">
        <v>114</v>
      </c>
      <c r="BT6">
        <v>8</v>
      </c>
      <c r="BU6">
        <v>5</v>
      </c>
      <c r="BV6">
        <v>1</v>
      </c>
      <c r="BW6">
        <v>0</v>
      </c>
      <c r="BX6">
        <v>1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23</v>
      </c>
      <c r="CI6">
        <v>4</v>
      </c>
      <c r="CJ6">
        <v>4</v>
      </c>
      <c r="CK6">
        <v>1</v>
      </c>
      <c r="CL6">
        <v>11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2</v>
      </c>
      <c r="CV6">
        <v>0</v>
      </c>
      <c r="CW6">
        <v>23</v>
      </c>
      <c r="CX6">
        <v>10</v>
      </c>
      <c r="CY6">
        <v>0</v>
      </c>
      <c r="CZ6">
        <v>1</v>
      </c>
      <c r="DA6">
        <v>1</v>
      </c>
      <c r="DB6">
        <v>6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10</v>
      </c>
      <c r="DS6">
        <v>37</v>
      </c>
      <c r="DT6">
        <v>4</v>
      </c>
      <c r="DU6">
        <v>0</v>
      </c>
      <c r="DV6">
        <v>31</v>
      </c>
      <c r="DW6" t="s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2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37</v>
      </c>
      <c r="EO6">
        <v>48</v>
      </c>
      <c r="EP6">
        <v>34</v>
      </c>
      <c r="EQ6">
        <v>0</v>
      </c>
      <c r="ER6">
        <v>2</v>
      </c>
      <c r="ES6">
        <v>2</v>
      </c>
      <c r="ET6">
        <v>1</v>
      </c>
      <c r="EU6">
        <v>2</v>
      </c>
      <c r="EV6">
        <v>1</v>
      </c>
      <c r="EW6">
        <v>0</v>
      </c>
      <c r="EX6">
        <v>1</v>
      </c>
      <c r="EY6">
        <v>0</v>
      </c>
      <c r="EZ6">
        <v>0</v>
      </c>
      <c r="FA6">
        <v>2</v>
      </c>
      <c r="FB6">
        <v>0</v>
      </c>
      <c r="FC6">
        <v>0</v>
      </c>
      <c r="FD6">
        <v>1</v>
      </c>
      <c r="FE6">
        <v>2</v>
      </c>
      <c r="FF6">
        <v>0</v>
      </c>
      <c r="FG6">
        <v>0</v>
      </c>
      <c r="FH6">
        <v>0</v>
      </c>
      <c r="FI6">
        <v>0</v>
      </c>
      <c r="FJ6">
        <v>48</v>
      </c>
      <c r="FK6">
        <v>30</v>
      </c>
      <c r="FL6">
        <v>11</v>
      </c>
      <c r="FM6">
        <v>1</v>
      </c>
      <c r="FN6">
        <v>2</v>
      </c>
      <c r="FO6">
        <v>3</v>
      </c>
      <c r="FP6">
        <v>3</v>
      </c>
      <c r="FQ6">
        <v>8</v>
      </c>
      <c r="FR6">
        <v>1</v>
      </c>
      <c r="FS6">
        <v>1</v>
      </c>
      <c r="FT6">
        <v>0</v>
      </c>
      <c r="FU6">
        <v>0</v>
      </c>
      <c r="FV6">
        <v>0</v>
      </c>
      <c r="FW6">
        <v>0</v>
      </c>
      <c r="FX6">
        <v>0</v>
      </c>
      <c r="FY6">
        <v>30</v>
      </c>
      <c r="FZ6">
        <v>2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2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>
      <c r="A7" t="s">
        <v>921</v>
      </c>
      <c r="B7" t="s">
        <v>885</v>
      </c>
      <c r="C7" t="str">
        <f>"120501"</f>
        <v>120501</v>
      </c>
      <c r="D7" t="s">
        <v>920</v>
      </c>
      <c r="E7">
        <v>6</v>
      </c>
      <c r="F7">
        <v>965</v>
      </c>
      <c r="G7">
        <v>750</v>
      </c>
      <c r="H7">
        <v>273</v>
      </c>
      <c r="I7">
        <v>477</v>
      </c>
      <c r="J7">
        <v>3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477</v>
      </c>
      <c r="T7">
        <v>0</v>
      </c>
      <c r="U7">
        <v>0</v>
      </c>
      <c r="V7">
        <v>477</v>
      </c>
      <c r="W7">
        <v>5</v>
      </c>
      <c r="X7">
        <v>3</v>
      </c>
      <c r="Y7">
        <v>2</v>
      </c>
      <c r="Z7">
        <v>0</v>
      </c>
      <c r="AA7">
        <v>472</v>
      </c>
      <c r="AB7">
        <v>229</v>
      </c>
      <c r="AC7">
        <v>12</v>
      </c>
      <c r="AD7">
        <v>5</v>
      </c>
      <c r="AE7">
        <v>2</v>
      </c>
      <c r="AF7">
        <v>1</v>
      </c>
      <c r="AG7">
        <v>114</v>
      </c>
      <c r="AH7">
        <v>0</v>
      </c>
      <c r="AI7">
        <v>30</v>
      </c>
      <c r="AJ7">
        <v>1</v>
      </c>
      <c r="AK7">
        <v>1</v>
      </c>
      <c r="AL7">
        <v>2</v>
      </c>
      <c r="AM7">
        <v>0</v>
      </c>
      <c r="AN7">
        <v>0</v>
      </c>
      <c r="AO7">
        <v>0</v>
      </c>
      <c r="AP7">
        <v>19</v>
      </c>
      <c r="AQ7">
        <v>0</v>
      </c>
      <c r="AR7">
        <v>0</v>
      </c>
      <c r="AS7">
        <v>39</v>
      </c>
      <c r="AT7">
        <v>0</v>
      </c>
      <c r="AU7">
        <v>0</v>
      </c>
      <c r="AV7">
        <v>3</v>
      </c>
      <c r="AW7">
        <v>229</v>
      </c>
      <c r="AX7">
        <v>86</v>
      </c>
      <c r="AY7">
        <v>23</v>
      </c>
      <c r="AZ7">
        <v>3</v>
      </c>
      <c r="BA7">
        <v>1</v>
      </c>
      <c r="BB7">
        <v>2</v>
      </c>
      <c r="BC7">
        <v>0</v>
      </c>
      <c r="BD7">
        <v>45</v>
      </c>
      <c r="BE7">
        <v>0</v>
      </c>
      <c r="BF7">
        <v>0</v>
      </c>
      <c r="BG7">
        <v>3</v>
      </c>
      <c r="BH7">
        <v>0</v>
      </c>
      <c r="BI7">
        <v>0</v>
      </c>
      <c r="BJ7">
        <v>0</v>
      </c>
      <c r="BK7">
        <v>9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86</v>
      </c>
      <c r="BT7">
        <v>17</v>
      </c>
      <c r="BU7">
        <v>9</v>
      </c>
      <c r="BV7">
        <v>1</v>
      </c>
      <c r="BW7">
        <v>1</v>
      </c>
      <c r="BX7">
        <v>2</v>
      </c>
      <c r="BY7">
        <v>0</v>
      </c>
      <c r="BZ7">
        <v>1</v>
      </c>
      <c r="CA7">
        <v>0</v>
      </c>
      <c r="CB7">
        <v>0</v>
      </c>
      <c r="CC7">
        <v>0</v>
      </c>
      <c r="CD7">
        <v>2</v>
      </c>
      <c r="CE7">
        <v>1</v>
      </c>
      <c r="CF7">
        <v>0</v>
      </c>
      <c r="CG7">
        <v>17</v>
      </c>
      <c r="CH7">
        <v>24</v>
      </c>
      <c r="CI7">
        <v>9</v>
      </c>
      <c r="CJ7">
        <v>3</v>
      </c>
      <c r="CK7">
        <v>0</v>
      </c>
      <c r="CL7">
        <v>8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1</v>
      </c>
      <c r="CV7">
        <v>1</v>
      </c>
      <c r="CW7">
        <v>24</v>
      </c>
      <c r="CX7">
        <v>17</v>
      </c>
      <c r="CY7">
        <v>0</v>
      </c>
      <c r="CZ7">
        <v>4</v>
      </c>
      <c r="DA7">
        <v>0</v>
      </c>
      <c r="DB7">
        <v>7</v>
      </c>
      <c r="DC7">
        <v>0</v>
      </c>
      <c r="DD7">
        <v>2</v>
      </c>
      <c r="DE7">
        <v>1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2</v>
      </c>
      <c r="DQ7">
        <v>0</v>
      </c>
      <c r="DR7">
        <v>17</v>
      </c>
      <c r="DS7">
        <v>39</v>
      </c>
      <c r="DT7">
        <v>5</v>
      </c>
      <c r="DU7">
        <v>1</v>
      </c>
      <c r="DV7">
        <v>25</v>
      </c>
      <c r="DW7" t="s">
        <v>0</v>
      </c>
      <c r="DX7">
        <v>0</v>
      </c>
      <c r="DY7">
        <v>2</v>
      </c>
      <c r="DZ7">
        <v>0</v>
      </c>
      <c r="EA7">
        <v>3</v>
      </c>
      <c r="EB7">
        <v>2</v>
      </c>
      <c r="EC7">
        <v>0</v>
      </c>
      <c r="ED7">
        <v>0</v>
      </c>
      <c r="EE7">
        <v>0</v>
      </c>
      <c r="EF7">
        <v>0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39</v>
      </c>
      <c r="EO7">
        <v>33</v>
      </c>
      <c r="EP7">
        <v>20</v>
      </c>
      <c r="EQ7">
        <v>2</v>
      </c>
      <c r="ER7">
        <v>2</v>
      </c>
      <c r="ES7">
        <v>0</v>
      </c>
      <c r="ET7">
        <v>2</v>
      </c>
      <c r="EU7">
        <v>1</v>
      </c>
      <c r="EV7">
        <v>1</v>
      </c>
      <c r="EW7">
        <v>0</v>
      </c>
      <c r="EX7">
        <v>0</v>
      </c>
      <c r="EY7">
        <v>0</v>
      </c>
      <c r="EZ7">
        <v>0</v>
      </c>
      <c r="FA7">
        <v>1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2</v>
      </c>
      <c r="FI7">
        <v>1</v>
      </c>
      <c r="FJ7">
        <v>33</v>
      </c>
      <c r="FK7">
        <v>16</v>
      </c>
      <c r="FL7">
        <v>9</v>
      </c>
      <c r="FM7">
        <v>1</v>
      </c>
      <c r="FN7">
        <v>0</v>
      </c>
      <c r="FO7">
        <v>0</v>
      </c>
      <c r="FP7">
        <v>0</v>
      </c>
      <c r="FQ7">
        <v>3</v>
      </c>
      <c r="FR7">
        <v>1</v>
      </c>
      <c r="FS7">
        <v>0</v>
      </c>
      <c r="FT7">
        <v>0</v>
      </c>
      <c r="FU7">
        <v>0</v>
      </c>
      <c r="FV7">
        <v>0</v>
      </c>
      <c r="FW7">
        <v>0</v>
      </c>
      <c r="FX7">
        <v>2</v>
      </c>
      <c r="FY7">
        <v>16</v>
      </c>
      <c r="FZ7">
        <v>5</v>
      </c>
      <c r="GA7">
        <v>2</v>
      </c>
      <c r="GB7">
        <v>2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0</v>
      </c>
      <c r="GN7">
        <v>0</v>
      </c>
      <c r="GO7">
        <v>5</v>
      </c>
      <c r="GP7">
        <v>6</v>
      </c>
      <c r="GQ7">
        <v>3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3</v>
      </c>
      <c r="HG7">
        <v>0</v>
      </c>
      <c r="HH7">
        <v>0</v>
      </c>
      <c r="HI7">
        <v>6</v>
      </c>
    </row>
    <row r="8" spans="1:217">
      <c r="A8" t="s">
        <v>919</v>
      </c>
      <c r="B8" t="s">
        <v>885</v>
      </c>
      <c r="C8" t="str">
        <f>"120501"</f>
        <v>120501</v>
      </c>
      <c r="D8" t="s">
        <v>918</v>
      </c>
      <c r="E8">
        <v>7</v>
      </c>
      <c r="F8">
        <v>952</v>
      </c>
      <c r="G8">
        <v>740</v>
      </c>
      <c r="H8">
        <v>195</v>
      </c>
      <c r="I8">
        <v>545</v>
      </c>
      <c r="J8">
        <v>1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545</v>
      </c>
      <c r="T8">
        <v>0</v>
      </c>
      <c r="U8">
        <v>0</v>
      </c>
      <c r="V8">
        <v>545</v>
      </c>
      <c r="W8">
        <v>8</v>
      </c>
      <c r="X8">
        <v>4</v>
      </c>
      <c r="Y8">
        <v>4</v>
      </c>
      <c r="Z8">
        <v>0</v>
      </c>
      <c r="AA8">
        <v>537</v>
      </c>
      <c r="AB8">
        <v>269</v>
      </c>
      <c r="AC8">
        <v>16</v>
      </c>
      <c r="AD8">
        <v>6</v>
      </c>
      <c r="AE8">
        <v>3</v>
      </c>
      <c r="AF8">
        <v>1</v>
      </c>
      <c r="AG8">
        <v>147</v>
      </c>
      <c r="AH8">
        <v>1</v>
      </c>
      <c r="AI8">
        <v>33</v>
      </c>
      <c r="AJ8">
        <v>0</v>
      </c>
      <c r="AK8">
        <v>0</v>
      </c>
      <c r="AL8">
        <v>4</v>
      </c>
      <c r="AM8">
        <v>0</v>
      </c>
      <c r="AN8">
        <v>0</v>
      </c>
      <c r="AO8">
        <v>0</v>
      </c>
      <c r="AP8">
        <v>27</v>
      </c>
      <c r="AQ8">
        <v>0</v>
      </c>
      <c r="AR8">
        <v>1</v>
      </c>
      <c r="AS8">
        <v>25</v>
      </c>
      <c r="AT8">
        <v>0</v>
      </c>
      <c r="AU8">
        <v>2</v>
      </c>
      <c r="AV8">
        <v>3</v>
      </c>
      <c r="AW8">
        <v>269</v>
      </c>
      <c r="AX8">
        <v>113</v>
      </c>
      <c r="AY8">
        <v>38</v>
      </c>
      <c r="AZ8">
        <v>1</v>
      </c>
      <c r="BA8">
        <v>0</v>
      </c>
      <c r="BB8">
        <v>0</v>
      </c>
      <c r="BC8">
        <v>1</v>
      </c>
      <c r="BD8">
        <v>58</v>
      </c>
      <c r="BE8">
        <v>0</v>
      </c>
      <c r="BF8">
        <v>0</v>
      </c>
      <c r="BG8">
        <v>3</v>
      </c>
      <c r="BH8">
        <v>1</v>
      </c>
      <c r="BI8">
        <v>1</v>
      </c>
      <c r="BJ8">
        <v>0</v>
      </c>
      <c r="BK8">
        <v>7</v>
      </c>
      <c r="BL8">
        <v>0</v>
      </c>
      <c r="BM8">
        <v>1</v>
      </c>
      <c r="BN8">
        <v>0</v>
      </c>
      <c r="BO8">
        <v>1</v>
      </c>
      <c r="BP8">
        <v>0</v>
      </c>
      <c r="BQ8">
        <v>0</v>
      </c>
      <c r="BR8">
        <v>1</v>
      </c>
      <c r="BS8">
        <v>113</v>
      </c>
      <c r="BT8">
        <v>12</v>
      </c>
      <c r="BU8">
        <v>8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2</v>
      </c>
      <c r="CD8">
        <v>0</v>
      </c>
      <c r="CE8">
        <v>1</v>
      </c>
      <c r="CF8">
        <v>0</v>
      </c>
      <c r="CG8">
        <v>12</v>
      </c>
      <c r="CH8">
        <v>14</v>
      </c>
      <c r="CI8">
        <v>5</v>
      </c>
      <c r="CJ8">
        <v>0</v>
      </c>
      <c r="CK8">
        <v>3</v>
      </c>
      <c r="CL8">
        <v>3</v>
      </c>
      <c r="CM8">
        <v>0</v>
      </c>
      <c r="CN8">
        <v>0</v>
      </c>
      <c r="CO8">
        <v>1</v>
      </c>
      <c r="CP8">
        <v>0</v>
      </c>
      <c r="CQ8">
        <v>1</v>
      </c>
      <c r="CR8">
        <v>0</v>
      </c>
      <c r="CS8">
        <v>0</v>
      </c>
      <c r="CT8">
        <v>1</v>
      </c>
      <c r="CU8">
        <v>0</v>
      </c>
      <c r="CV8">
        <v>0</v>
      </c>
      <c r="CW8">
        <v>14</v>
      </c>
      <c r="CX8">
        <v>12</v>
      </c>
      <c r="CY8">
        <v>1</v>
      </c>
      <c r="CZ8">
        <v>4</v>
      </c>
      <c r="DA8">
        <v>0</v>
      </c>
      <c r="DB8">
        <v>4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2</v>
      </c>
      <c r="DN8">
        <v>0</v>
      </c>
      <c r="DO8">
        <v>0</v>
      </c>
      <c r="DP8">
        <v>1</v>
      </c>
      <c r="DQ8">
        <v>0</v>
      </c>
      <c r="DR8">
        <v>12</v>
      </c>
      <c r="DS8">
        <v>32</v>
      </c>
      <c r="DT8">
        <v>10</v>
      </c>
      <c r="DU8">
        <v>2</v>
      </c>
      <c r="DV8">
        <v>17</v>
      </c>
      <c r="DW8" t="s">
        <v>0</v>
      </c>
      <c r="DX8">
        <v>2</v>
      </c>
      <c r="DY8">
        <v>0</v>
      </c>
      <c r="DZ8">
        <v>0</v>
      </c>
      <c r="EA8">
        <v>0</v>
      </c>
      <c r="EB8">
        <v>1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32</v>
      </c>
      <c r="EO8">
        <v>44</v>
      </c>
      <c r="EP8">
        <v>27</v>
      </c>
      <c r="EQ8">
        <v>5</v>
      </c>
      <c r="ER8">
        <v>0</v>
      </c>
      <c r="ES8">
        <v>1</v>
      </c>
      <c r="ET8">
        <v>0</v>
      </c>
      <c r="EU8">
        <v>1</v>
      </c>
      <c r="EV8">
        <v>0</v>
      </c>
      <c r="EW8">
        <v>2</v>
      </c>
      <c r="EX8">
        <v>1</v>
      </c>
      <c r="EY8">
        <v>0</v>
      </c>
      <c r="EZ8">
        <v>0</v>
      </c>
      <c r="FA8">
        <v>0</v>
      </c>
      <c r="FB8">
        <v>1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5</v>
      </c>
      <c r="FJ8">
        <v>44</v>
      </c>
      <c r="FK8">
        <v>31</v>
      </c>
      <c r="FL8">
        <v>21</v>
      </c>
      <c r="FM8">
        <v>0</v>
      </c>
      <c r="FN8">
        <v>2</v>
      </c>
      <c r="FO8">
        <v>2</v>
      </c>
      <c r="FP8">
        <v>0</v>
      </c>
      <c r="FQ8">
        <v>4</v>
      </c>
      <c r="FR8">
        <v>0</v>
      </c>
      <c r="FS8">
        <v>1</v>
      </c>
      <c r="FT8">
        <v>0</v>
      </c>
      <c r="FU8">
        <v>1</v>
      </c>
      <c r="FV8">
        <v>0</v>
      </c>
      <c r="FW8">
        <v>0</v>
      </c>
      <c r="FX8">
        <v>0</v>
      </c>
      <c r="FY8">
        <v>31</v>
      </c>
      <c r="FZ8">
        <v>10</v>
      </c>
      <c r="GA8">
        <v>5</v>
      </c>
      <c r="GB8">
        <v>1</v>
      </c>
      <c r="GC8">
        <v>0</v>
      </c>
      <c r="GD8">
        <v>1</v>
      </c>
      <c r="GE8">
        <v>0</v>
      </c>
      <c r="GF8">
        <v>3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10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>
      <c r="A9" t="s">
        <v>917</v>
      </c>
      <c r="B9" t="s">
        <v>885</v>
      </c>
      <c r="C9" t="str">
        <f>"120501"</f>
        <v>120501</v>
      </c>
      <c r="D9" t="s">
        <v>916</v>
      </c>
      <c r="E9">
        <v>8</v>
      </c>
      <c r="F9">
        <v>1173</v>
      </c>
      <c r="G9">
        <v>900</v>
      </c>
      <c r="H9">
        <v>299</v>
      </c>
      <c r="I9">
        <v>601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601</v>
      </c>
      <c r="T9">
        <v>0</v>
      </c>
      <c r="U9">
        <v>0</v>
      </c>
      <c r="V9">
        <v>601</v>
      </c>
      <c r="W9">
        <v>12</v>
      </c>
      <c r="X9">
        <v>10</v>
      </c>
      <c r="Y9">
        <v>2</v>
      </c>
      <c r="Z9">
        <v>0</v>
      </c>
      <c r="AA9">
        <v>589</v>
      </c>
      <c r="AB9">
        <v>275</v>
      </c>
      <c r="AC9">
        <v>10</v>
      </c>
      <c r="AD9">
        <v>4</v>
      </c>
      <c r="AE9">
        <v>2</v>
      </c>
      <c r="AF9">
        <v>2</v>
      </c>
      <c r="AG9">
        <v>169</v>
      </c>
      <c r="AH9">
        <v>3</v>
      </c>
      <c r="AI9">
        <v>17</v>
      </c>
      <c r="AJ9">
        <v>0</v>
      </c>
      <c r="AK9">
        <v>2</v>
      </c>
      <c r="AL9">
        <v>4</v>
      </c>
      <c r="AM9">
        <v>0</v>
      </c>
      <c r="AN9">
        <v>1</v>
      </c>
      <c r="AO9">
        <v>0</v>
      </c>
      <c r="AP9">
        <v>8</v>
      </c>
      <c r="AQ9">
        <v>0</v>
      </c>
      <c r="AR9">
        <v>1</v>
      </c>
      <c r="AS9">
        <v>48</v>
      </c>
      <c r="AT9">
        <v>1</v>
      </c>
      <c r="AU9">
        <v>0</v>
      </c>
      <c r="AV9">
        <v>3</v>
      </c>
      <c r="AW9">
        <v>275</v>
      </c>
      <c r="AX9">
        <v>129</v>
      </c>
      <c r="AY9">
        <v>45</v>
      </c>
      <c r="AZ9">
        <v>3</v>
      </c>
      <c r="BA9">
        <v>1</v>
      </c>
      <c r="BB9">
        <v>0</v>
      </c>
      <c r="BC9">
        <v>3</v>
      </c>
      <c r="BD9">
        <v>64</v>
      </c>
      <c r="BE9">
        <v>0</v>
      </c>
      <c r="BF9">
        <v>1</v>
      </c>
      <c r="BG9">
        <v>0</v>
      </c>
      <c r="BH9">
        <v>0</v>
      </c>
      <c r="BI9">
        <v>0</v>
      </c>
      <c r="BJ9">
        <v>1</v>
      </c>
      <c r="BK9">
        <v>5</v>
      </c>
      <c r="BL9">
        <v>0</v>
      </c>
      <c r="BM9">
        <v>1</v>
      </c>
      <c r="BN9">
        <v>0</v>
      </c>
      <c r="BO9">
        <v>1</v>
      </c>
      <c r="BP9">
        <v>0</v>
      </c>
      <c r="BQ9">
        <v>1</v>
      </c>
      <c r="BR9">
        <v>3</v>
      </c>
      <c r="BS9">
        <v>129</v>
      </c>
      <c r="BT9">
        <v>12</v>
      </c>
      <c r="BU9">
        <v>3</v>
      </c>
      <c r="BV9">
        <v>2</v>
      </c>
      <c r="BW9">
        <v>0</v>
      </c>
      <c r="BX9">
        <v>1</v>
      </c>
      <c r="BY9">
        <v>0</v>
      </c>
      <c r="BZ9">
        <v>2</v>
      </c>
      <c r="CA9">
        <v>3</v>
      </c>
      <c r="CB9">
        <v>1</v>
      </c>
      <c r="CC9">
        <v>0</v>
      </c>
      <c r="CD9">
        <v>0</v>
      </c>
      <c r="CE9">
        <v>0</v>
      </c>
      <c r="CF9">
        <v>0</v>
      </c>
      <c r="CG9">
        <v>12</v>
      </c>
      <c r="CH9">
        <v>32</v>
      </c>
      <c r="CI9">
        <v>10</v>
      </c>
      <c r="CJ9">
        <v>1</v>
      </c>
      <c r="CK9">
        <v>4</v>
      </c>
      <c r="CL9">
        <v>12</v>
      </c>
      <c r="CM9">
        <v>0</v>
      </c>
      <c r="CN9">
        <v>2</v>
      </c>
      <c r="CO9">
        <v>1</v>
      </c>
      <c r="CP9">
        <v>0</v>
      </c>
      <c r="CQ9">
        <v>0</v>
      </c>
      <c r="CR9">
        <v>1</v>
      </c>
      <c r="CS9">
        <v>0</v>
      </c>
      <c r="CT9">
        <v>1</v>
      </c>
      <c r="CU9">
        <v>0</v>
      </c>
      <c r="CV9">
        <v>0</v>
      </c>
      <c r="CW9">
        <v>32</v>
      </c>
      <c r="CX9">
        <v>11</v>
      </c>
      <c r="CY9">
        <v>0</v>
      </c>
      <c r="CZ9">
        <v>1</v>
      </c>
      <c r="DA9">
        <v>0</v>
      </c>
      <c r="DB9">
        <v>5</v>
      </c>
      <c r="DC9">
        <v>0</v>
      </c>
      <c r="DD9">
        <v>0</v>
      </c>
      <c r="DE9">
        <v>2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</v>
      </c>
      <c r="DP9">
        <v>2</v>
      </c>
      <c r="DQ9">
        <v>0</v>
      </c>
      <c r="DR9">
        <v>11</v>
      </c>
      <c r="DS9">
        <v>62</v>
      </c>
      <c r="DT9">
        <v>10</v>
      </c>
      <c r="DU9">
        <v>7</v>
      </c>
      <c r="DV9">
        <v>34</v>
      </c>
      <c r="DW9" t="s">
        <v>0</v>
      </c>
      <c r="DX9">
        <v>0</v>
      </c>
      <c r="DY9">
        <v>0</v>
      </c>
      <c r="DZ9">
        <v>0</v>
      </c>
      <c r="EA9">
        <v>2</v>
      </c>
      <c r="EB9">
        <v>5</v>
      </c>
      <c r="EC9">
        <v>1</v>
      </c>
      <c r="ED9">
        <v>0</v>
      </c>
      <c r="EE9">
        <v>0</v>
      </c>
      <c r="EF9">
        <v>0</v>
      </c>
      <c r="EG9">
        <v>0</v>
      </c>
      <c r="EH9">
        <v>3</v>
      </c>
      <c r="EI9">
        <v>0</v>
      </c>
      <c r="EJ9">
        <v>0</v>
      </c>
      <c r="EK9">
        <v>0</v>
      </c>
      <c r="EL9">
        <v>0</v>
      </c>
      <c r="EM9">
        <v>0</v>
      </c>
      <c r="EN9">
        <v>62</v>
      </c>
      <c r="EO9">
        <v>45</v>
      </c>
      <c r="EP9">
        <v>29</v>
      </c>
      <c r="EQ9">
        <v>3</v>
      </c>
      <c r="ER9">
        <v>1</v>
      </c>
      <c r="ES9">
        <v>2</v>
      </c>
      <c r="ET9">
        <v>0</v>
      </c>
      <c r="EU9">
        <v>0</v>
      </c>
      <c r="EV9">
        <v>3</v>
      </c>
      <c r="EW9">
        <v>1</v>
      </c>
      <c r="EX9">
        <v>1</v>
      </c>
      <c r="EY9">
        <v>0</v>
      </c>
      <c r="EZ9">
        <v>1</v>
      </c>
      <c r="FA9">
        <v>0</v>
      </c>
      <c r="FB9">
        <v>0</v>
      </c>
      <c r="FC9">
        <v>0</v>
      </c>
      <c r="FD9">
        <v>0</v>
      </c>
      <c r="FE9">
        <v>2</v>
      </c>
      <c r="FF9">
        <v>0</v>
      </c>
      <c r="FG9">
        <v>1</v>
      </c>
      <c r="FH9">
        <v>1</v>
      </c>
      <c r="FI9">
        <v>0</v>
      </c>
      <c r="FJ9">
        <v>45</v>
      </c>
      <c r="FK9">
        <v>23</v>
      </c>
      <c r="FL9">
        <v>9</v>
      </c>
      <c r="FM9">
        <v>1</v>
      </c>
      <c r="FN9">
        <v>6</v>
      </c>
      <c r="FO9">
        <v>0</v>
      </c>
      <c r="FP9">
        <v>0</v>
      </c>
      <c r="FQ9">
        <v>3</v>
      </c>
      <c r="FR9">
        <v>1</v>
      </c>
      <c r="FS9">
        <v>1</v>
      </c>
      <c r="FT9">
        <v>0</v>
      </c>
      <c r="FU9">
        <v>1</v>
      </c>
      <c r="FV9">
        <v>0</v>
      </c>
      <c r="FW9">
        <v>1</v>
      </c>
      <c r="FX9">
        <v>0</v>
      </c>
      <c r="FY9">
        <v>23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>
      <c r="A10" t="s">
        <v>915</v>
      </c>
      <c r="B10" t="s">
        <v>885</v>
      </c>
      <c r="C10" t="str">
        <f>"120501"</f>
        <v>120501</v>
      </c>
      <c r="D10" t="s">
        <v>914</v>
      </c>
      <c r="E10">
        <v>9</v>
      </c>
      <c r="F10">
        <v>1035</v>
      </c>
      <c r="G10">
        <v>800</v>
      </c>
      <c r="H10">
        <v>317</v>
      </c>
      <c r="I10">
        <v>483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483</v>
      </c>
      <c r="T10">
        <v>0</v>
      </c>
      <c r="U10">
        <v>0</v>
      </c>
      <c r="V10">
        <v>483</v>
      </c>
      <c r="W10">
        <v>10</v>
      </c>
      <c r="X10">
        <v>7</v>
      </c>
      <c r="Y10">
        <v>1</v>
      </c>
      <c r="Z10">
        <v>0</v>
      </c>
      <c r="AA10">
        <v>473</v>
      </c>
      <c r="AB10">
        <v>237</v>
      </c>
      <c r="AC10">
        <v>4</v>
      </c>
      <c r="AD10">
        <v>6</v>
      </c>
      <c r="AE10">
        <v>5</v>
      </c>
      <c r="AF10">
        <v>0</v>
      </c>
      <c r="AG10">
        <v>161</v>
      </c>
      <c r="AH10">
        <v>0</v>
      </c>
      <c r="AI10">
        <v>14</v>
      </c>
      <c r="AJ10">
        <v>2</v>
      </c>
      <c r="AK10">
        <v>0</v>
      </c>
      <c r="AL10">
        <v>2</v>
      </c>
      <c r="AM10">
        <v>0</v>
      </c>
      <c r="AN10">
        <v>0</v>
      </c>
      <c r="AO10">
        <v>0</v>
      </c>
      <c r="AP10">
        <v>8</v>
      </c>
      <c r="AQ10">
        <v>0</v>
      </c>
      <c r="AR10">
        <v>0</v>
      </c>
      <c r="AS10">
        <v>33</v>
      </c>
      <c r="AT10">
        <v>0</v>
      </c>
      <c r="AU10">
        <v>0</v>
      </c>
      <c r="AV10">
        <v>2</v>
      </c>
      <c r="AW10">
        <v>237</v>
      </c>
      <c r="AX10">
        <v>82</v>
      </c>
      <c r="AY10">
        <v>23</v>
      </c>
      <c r="AZ10">
        <v>1</v>
      </c>
      <c r="BA10">
        <v>0</v>
      </c>
      <c r="BB10">
        <v>0</v>
      </c>
      <c r="BC10">
        <v>2</v>
      </c>
      <c r="BD10">
        <v>46</v>
      </c>
      <c r="BE10">
        <v>0</v>
      </c>
      <c r="BF10">
        <v>2</v>
      </c>
      <c r="BG10">
        <v>1</v>
      </c>
      <c r="BH10">
        <v>0</v>
      </c>
      <c r="BI10">
        <v>0</v>
      </c>
      <c r="BJ10">
        <v>2</v>
      </c>
      <c r="BK10">
        <v>2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82</v>
      </c>
      <c r="BT10">
        <v>16</v>
      </c>
      <c r="BU10">
        <v>4</v>
      </c>
      <c r="BV10">
        <v>4</v>
      </c>
      <c r="BW10">
        <v>2</v>
      </c>
      <c r="BX10">
        <v>2</v>
      </c>
      <c r="BY10">
        <v>0</v>
      </c>
      <c r="BZ10">
        <v>1</v>
      </c>
      <c r="CA10">
        <v>1</v>
      </c>
      <c r="CB10">
        <v>0</v>
      </c>
      <c r="CC10">
        <v>0</v>
      </c>
      <c r="CD10">
        <v>1</v>
      </c>
      <c r="CE10">
        <v>0</v>
      </c>
      <c r="CF10">
        <v>1</v>
      </c>
      <c r="CG10">
        <v>16</v>
      </c>
      <c r="CH10">
        <v>19</v>
      </c>
      <c r="CI10">
        <v>5</v>
      </c>
      <c r="CJ10">
        <v>2</v>
      </c>
      <c r="CK10">
        <v>0</v>
      </c>
      <c r="CL10">
        <v>9</v>
      </c>
      <c r="CM10">
        <v>1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19</v>
      </c>
      <c r="CX10">
        <v>14</v>
      </c>
      <c r="CY10">
        <v>0</v>
      </c>
      <c r="CZ10">
        <v>4</v>
      </c>
      <c r="DA10">
        <v>1</v>
      </c>
      <c r="DB10">
        <v>6</v>
      </c>
      <c r="DC10">
        <v>0</v>
      </c>
      <c r="DD10">
        <v>1</v>
      </c>
      <c r="DE10">
        <v>2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14</v>
      </c>
      <c r="DS10">
        <v>49</v>
      </c>
      <c r="DT10">
        <v>6</v>
      </c>
      <c r="DU10">
        <v>3</v>
      </c>
      <c r="DV10">
        <v>29</v>
      </c>
      <c r="DW10" t="s">
        <v>0</v>
      </c>
      <c r="DX10">
        <v>2</v>
      </c>
      <c r="DY10">
        <v>0</v>
      </c>
      <c r="DZ10">
        <v>0</v>
      </c>
      <c r="EA10">
        <v>3</v>
      </c>
      <c r="EB10">
        <v>3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1</v>
      </c>
      <c r="EN10">
        <v>48</v>
      </c>
      <c r="EO10">
        <v>32</v>
      </c>
      <c r="EP10">
        <v>23</v>
      </c>
      <c r="EQ10">
        <v>2</v>
      </c>
      <c r="ER10">
        <v>1</v>
      </c>
      <c r="ES10">
        <v>2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3</v>
      </c>
      <c r="FJ10">
        <v>32</v>
      </c>
      <c r="FK10">
        <v>22</v>
      </c>
      <c r="FL10">
        <v>8</v>
      </c>
      <c r="FM10">
        <v>2</v>
      </c>
      <c r="FN10">
        <v>2</v>
      </c>
      <c r="FO10">
        <v>0</v>
      </c>
      <c r="FP10">
        <v>1</v>
      </c>
      <c r="FQ10">
        <v>8</v>
      </c>
      <c r="FR10">
        <v>0</v>
      </c>
      <c r="FS10">
        <v>1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22</v>
      </c>
      <c r="FZ10">
        <v>1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1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1</v>
      </c>
      <c r="GP10">
        <v>1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1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</v>
      </c>
    </row>
    <row r="11" spans="1:217">
      <c r="A11" t="s">
        <v>913</v>
      </c>
      <c r="B11" t="s">
        <v>885</v>
      </c>
      <c r="C11" t="str">
        <f>"120501"</f>
        <v>120501</v>
      </c>
      <c r="D11" t="s">
        <v>912</v>
      </c>
      <c r="E11">
        <v>10</v>
      </c>
      <c r="F11">
        <v>1142</v>
      </c>
      <c r="G11">
        <v>890</v>
      </c>
      <c r="H11">
        <v>342</v>
      </c>
      <c r="I11">
        <v>548</v>
      </c>
      <c r="J11">
        <v>1</v>
      </c>
      <c r="K11">
        <v>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548</v>
      </c>
      <c r="T11">
        <v>0</v>
      </c>
      <c r="U11">
        <v>0</v>
      </c>
      <c r="V11">
        <v>548</v>
      </c>
      <c r="W11">
        <v>8</v>
      </c>
      <c r="X11">
        <v>5</v>
      </c>
      <c r="Y11">
        <v>3</v>
      </c>
      <c r="Z11">
        <v>0</v>
      </c>
      <c r="AA11">
        <v>540</v>
      </c>
      <c r="AB11">
        <v>261</v>
      </c>
      <c r="AC11">
        <v>9</v>
      </c>
      <c r="AD11">
        <v>6</v>
      </c>
      <c r="AE11">
        <v>1</v>
      </c>
      <c r="AF11">
        <v>1</v>
      </c>
      <c r="AG11">
        <v>155</v>
      </c>
      <c r="AH11">
        <v>1</v>
      </c>
      <c r="AI11">
        <v>13</v>
      </c>
      <c r="AJ11">
        <v>0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29</v>
      </c>
      <c r="AQ11">
        <v>0</v>
      </c>
      <c r="AR11">
        <v>4</v>
      </c>
      <c r="AS11">
        <v>37</v>
      </c>
      <c r="AT11">
        <v>0</v>
      </c>
      <c r="AU11">
        <v>0</v>
      </c>
      <c r="AV11">
        <v>2</v>
      </c>
      <c r="AW11">
        <v>261</v>
      </c>
      <c r="AX11">
        <v>114</v>
      </c>
      <c r="AY11">
        <v>37</v>
      </c>
      <c r="AZ11">
        <v>2</v>
      </c>
      <c r="BA11">
        <v>1</v>
      </c>
      <c r="BB11">
        <v>1</v>
      </c>
      <c r="BC11">
        <v>1</v>
      </c>
      <c r="BD11">
        <v>63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</v>
      </c>
      <c r="BK11">
        <v>3</v>
      </c>
      <c r="BL11">
        <v>0</v>
      </c>
      <c r="BM11">
        <v>0</v>
      </c>
      <c r="BN11">
        <v>1</v>
      </c>
      <c r="BO11">
        <v>1</v>
      </c>
      <c r="BP11">
        <v>0</v>
      </c>
      <c r="BQ11">
        <v>0</v>
      </c>
      <c r="BR11">
        <v>1</v>
      </c>
      <c r="BS11">
        <v>114</v>
      </c>
      <c r="BT11">
        <v>10</v>
      </c>
      <c r="BU11">
        <v>3</v>
      </c>
      <c r="BV11">
        <v>4</v>
      </c>
      <c r="BW11">
        <v>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10</v>
      </c>
      <c r="CH11">
        <v>24</v>
      </c>
      <c r="CI11">
        <v>6</v>
      </c>
      <c r="CJ11">
        <v>2</v>
      </c>
      <c r="CK11">
        <v>1</v>
      </c>
      <c r="CL11">
        <v>13</v>
      </c>
      <c r="CM11">
        <v>0</v>
      </c>
      <c r="CN11">
        <v>0</v>
      </c>
      <c r="CO11">
        <v>1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24</v>
      </c>
      <c r="CX11">
        <v>17</v>
      </c>
      <c r="CY11">
        <v>3</v>
      </c>
      <c r="CZ11">
        <v>0</v>
      </c>
      <c r="DA11">
        <v>0</v>
      </c>
      <c r="DB11">
        <v>9</v>
      </c>
      <c r="DC11">
        <v>0</v>
      </c>
      <c r="DD11">
        <v>0</v>
      </c>
      <c r="DE11">
        <v>4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17</v>
      </c>
      <c r="DS11">
        <v>52</v>
      </c>
      <c r="DT11">
        <v>6</v>
      </c>
      <c r="DU11">
        <v>3</v>
      </c>
      <c r="DV11">
        <v>36</v>
      </c>
      <c r="DW11" t="s">
        <v>0</v>
      </c>
      <c r="DX11">
        <v>1</v>
      </c>
      <c r="DY11">
        <v>0</v>
      </c>
      <c r="DZ11">
        <v>0</v>
      </c>
      <c r="EA11">
        <v>2</v>
      </c>
      <c r="EB11">
        <v>1</v>
      </c>
      <c r="EC11">
        <v>1</v>
      </c>
      <c r="ED11">
        <v>1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52</v>
      </c>
      <c r="EO11">
        <v>33</v>
      </c>
      <c r="EP11">
        <v>24</v>
      </c>
      <c r="EQ11">
        <v>0</v>
      </c>
      <c r="ER11">
        <v>0</v>
      </c>
      <c r="ES11">
        <v>1</v>
      </c>
      <c r="ET11">
        <v>1</v>
      </c>
      <c r="EU11">
        <v>0</v>
      </c>
      <c r="EV11">
        <v>2</v>
      </c>
      <c r="EW11">
        <v>1</v>
      </c>
      <c r="EX11">
        <v>0</v>
      </c>
      <c r="EY11">
        <v>0</v>
      </c>
      <c r="EZ11">
        <v>1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2</v>
      </c>
      <c r="FI11">
        <v>1</v>
      </c>
      <c r="FJ11">
        <v>33</v>
      </c>
      <c r="FK11">
        <v>23</v>
      </c>
      <c r="FL11">
        <v>15</v>
      </c>
      <c r="FM11">
        <v>0</v>
      </c>
      <c r="FN11">
        <v>0</v>
      </c>
      <c r="FO11">
        <v>1</v>
      </c>
      <c r="FP11">
        <v>1</v>
      </c>
      <c r="FQ11">
        <v>3</v>
      </c>
      <c r="FR11">
        <v>0</v>
      </c>
      <c r="FS11">
        <v>1</v>
      </c>
      <c r="FT11">
        <v>0</v>
      </c>
      <c r="FU11">
        <v>0</v>
      </c>
      <c r="FV11">
        <v>0</v>
      </c>
      <c r="FW11">
        <v>0</v>
      </c>
      <c r="FX11">
        <v>2</v>
      </c>
      <c r="FY11">
        <v>23</v>
      </c>
      <c r="FZ11">
        <v>3</v>
      </c>
      <c r="GA11">
        <v>2</v>
      </c>
      <c r="GB11">
        <v>0</v>
      </c>
      <c r="GC11">
        <v>0</v>
      </c>
      <c r="GD11">
        <v>0</v>
      </c>
      <c r="GE11">
        <v>0</v>
      </c>
      <c r="GF11">
        <v>1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3</v>
      </c>
      <c r="GP11">
        <v>3</v>
      </c>
      <c r="GQ11">
        <v>1</v>
      </c>
      <c r="GR11">
        <v>1</v>
      </c>
      <c r="GS11">
        <v>1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3</v>
      </c>
    </row>
    <row r="12" spans="1:217">
      <c r="A12" t="s">
        <v>911</v>
      </c>
      <c r="B12" t="s">
        <v>885</v>
      </c>
      <c r="C12" t="str">
        <f>"120501"</f>
        <v>120501</v>
      </c>
      <c r="D12" t="s">
        <v>910</v>
      </c>
      <c r="E12">
        <v>11</v>
      </c>
      <c r="F12">
        <v>1451</v>
      </c>
      <c r="G12">
        <v>1130</v>
      </c>
      <c r="H12">
        <v>330</v>
      </c>
      <c r="I12">
        <v>800</v>
      </c>
      <c r="J12">
        <v>0</v>
      </c>
      <c r="K12">
        <v>10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800</v>
      </c>
      <c r="T12">
        <v>0</v>
      </c>
      <c r="U12">
        <v>0</v>
      </c>
      <c r="V12">
        <v>800</v>
      </c>
      <c r="W12">
        <v>11</v>
      </c>
      <c r="X12">
        <v>9</v>
      </c>
      <c r="Y12">
        <v>2</v>
      </c>
      <c r="Z12">
        <v>0</v>
      </c>
      <c r="AA12">
        <v>789</v>
      </c>
      <c r="AB12">
        <v>378</v>
      </c>
      <c r="AC12">
        <v>18</v>
      </c>
      <c r="AD12">
        <v>8</v>
      </c>
      <c r="AE12">
        <v>0</v>
      </c>
      <c r="AF12">
        <v>4</v>
      </c>
      <c r="AG12">
        <v>221</v>
      </c>
      <c r="AH12">
        <v>3</v>
      </c>
      <c r="AI12">
        <v>17</v>
      </c>
      <c r="AJ12">
        <v>0</v>
      </c>
      <c r="AK12">
        <v>2</v>
      </c>
      <c r="AL12">
        <v>2</v>
      </c>
      <c r="AM12">
        <v>1</v>
      </c>
      <c r="AN12">
        <v>0</v>
      </c>
      <c r="AO12">
        <v>0</v>
      </c>
      <c r="AP12">
        <v>25</v>
      </c>
      <c r="AQ12">
        <v>1</v>
      </c>
      <c r="AR12">
        <v>2</v>
      </c>
      <c r="AS12">
        <v>64</v>
      </c>
      <c r="AT12">
        <v>3</v>
      </c>
      <c r="AU12">
        <v>1</v>
      </c>
      <c r="AV12">
        <v>6</v>
      </c>
      <c r="AW12">
        <v>378</v>
      </c>
      <c r="AX12">
        <v>163</v>
      </c>
      <c r="AY12">
        <v>58</v>
      </c>
      <c r="AZ12">
        <v>2</v>
      </c>
      <c r="BA12">
        <v>6</v>
      </c>
      <c r="BB12">
        <v>1</v>
      </c>
      <c r="BC12">
        <v>1</v>
      </c>
      <c r="BD12">
        <v>85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</v>
      </c>
      <c r="BK12">
        <v>3</v>
      </c>
      <c r="BL12">
        <v>0</v>
      </c>
      <c r="BM12">
        <v>0</v>
      </c>
      <c r="BN12">
        <v>1</v>
      </c>
      <c r="BO12">
        <v>0</v>
      </c>
      <c r="BP12">
        <v>1</v>
      </c>
      <c r="BQ12">
        <v>0</v>
      </c>
      <c r="BR12">
        <v>2</v>
      </c>
      <c r="BS12">
        <v>163</v>
      </c>
      <c r="BT12">
        <v>16</v>
      </c>
      <c r="BU12">
        <v>8</v>
      </c>
      <c r="BV12">
        <v>3</v>
      </c>
      <c r="BW12">
        <v>3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16</v>
      </c>
      <c r="CH12">
        <v>36</v>
      </c>
      <c r="CI12">
        <v>11</v>
      </c>
      <c r="CJ12">
        <v>3</v>
      </c>
      <c r="CK12">
        <v>4</v>
      </c>
      <c r="CL12">
        <v>11</v>
      </c>
      <c r="CM12">
        <v>1</v>
      </c>
      <c r="CN12">
        <v>1</v>
      </c>
      <c r="CO12">
        <v>0</v>
      </c>
      <c r="CP12">
        <v>0</v>
      </c>
      <c r="CQ12">
        <v>1</v>
      </c>
      <c r="CR12">
        <v>2</v>
      </c>
      <c r="CS12">
        <v>0</v>
      </c>
      <c r="CT12">
        <v>1</v>
      </c>
      <c r="CU12">
        <v>1</v>
      </c>
      <c r="CV12">
        <v>0</v>
      </c>
      <c r="CW12">
        <v>36</v>
      </c>
      <c r="CX12">
        <v>11</v>
      </c>
      <c r="CY12">
        <v>1</v>
      </c>
      <c r="CZ12">
        <v>0</v>
      </c>
      <c r="DA12">
        <v>0</v>
      </c>
      <c r="DB12">
        <v>2</v>
      </c>
      <c r="DC12">
        <v>0</v>
      </c>
      <c r="DD12">
        <v>1</v>
      </c>
      <c r="DE12">
        <v>6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11</v>
      </c>
      <c r="DS12">
        <v>73</v>
      </c>
      <c r="DT12">
        <v>11</v>
      </c>
      <c r="DU12">
        <v>3</v>
      </c>
      <c r="DV12">
        <v>44</v>
      </c>
      <c r="DW12" t="s">
        <v>0</v>
      </c>
      <c r="DX12">
        <v>1</v>
      </c>
      <c r="DY12">
        <v>0</v>
      </c>
      <c r="DZ12">
        <v>0</v>
      </c>
      <c r="EA12">
        <v>3</v>
      </c>
      <c r="EB12">
        <v>5</v>
      </c>
      <c r="EC12">
        <v>0</v>
      </c>
      <c r="ED12">
        <v>0</v>
      </c>
      <c r="EE12">
        <v>0</v>
      </c>
      <c r="EF12">
        <v>0</v>
      </c>
      <c r="EG12">
        <v>3</v>
      </c>
      <c r="EH12">
        <v>1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71</v>
      </c>
      <c r="EO12">
        <v>60</v>
      </c>
      <c r="EP12">
        <v>43</v>
      </c>
      <c r="EQ12">
        <v>1</v>
      </c>
      <c r="ER12">
        <v>0</v>
      </c>
      <c r="ES12">
        <v>2</v>
      </c>
      <c r="ET12">
        <v>0</v>
      </c>
      <c r="EU12">
        <v>2</v>
      </c>
      <c r="EV12">
        <v>5</v>
      </c>
      <c r="EW12">
        <v>0</v>
      </c>
      <c r="EX12">
        <v>1</v>
      </c>
      <c r="EY12">
        <v>2</v>
      </c>
      <c r="EZ12">
        <v>4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60</v>
      </c>
      <c r="FK12">
        <v>50</v>
      </c>
      <c r="FL12">
        <v>16</v>
      </c>
      <c r="FM12">
        <v>5</v>
      </c>
      <c r="FN12">
        <v>2</v>
      </c>
      <c r="FO12">
        <v>3</v>
      </c>
      <c r="FP12">
        <v>0</v>
      </c>
      <c r="FQ12">
        <v>16</v>
      </c>
      <c r="FR12">
        <v>2</v>
      </c>
      <c r="FS12">
        <v>1</v>
      </c>
      <c r="FT12">
        <v>3</v>
      </c>
      <c r="FU12">
        <v>0</v>
      </c>
      <c r="FV12">
        <v>0</v>
      </c>
      <c r="FW12">
        <v>2</v>
      </c>
      <c r="FX12">
        <v>0</v>
      </c>
      <c r="FY12">
        <v>50</v>
      </c>
      <c r="FZ12">
        <v>1</v>
      </c>
      <c r="GA12">
        <v>1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</v>
      </c>
      <c r="GP12">
        <v>1</v>
      </c>
      <c r="GQ12">
        <v>1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</v>
      </c>
    </row>
    <row r="13" spans="1:217">
      <c r="A13" t="s">
        <v>909</v>
      </c>
      <c r="B13" t="s">
        <v>885</v>
      </c>
      <c r="C13" t="str">
        <f>"120501"</f>
        <v>120501</v>
      </c>
      <c r="D13" t="s">
        <v>36</v>
      </c>
      <c r="E13">
        <v>12</v>
      </c>
      <c r="F13">
        <v>1225</v>
      </c>
      <c r="G13">
        <v>949</v>
      </c>
      <c r="H13">
        <v>372</v>
      </c>
      <c r="I13">
        <v>577</v>
      </c>
      <c r="J13">
        <v>0</v>
      </c>
      <c r="K13">
        <v>3</v>
      </c>
      <c r="L13">
        <v>4</v>
      </c>
      <c r="M13">
        <v>4</v>
      </c>
      <c r="N13">
        <v>0</v>
      </c>
      <c r="O13">
        <v>0</v>
      </c>
      <c r="P13">
        <v>0</v>
      </c>
      <c r="Q13">
        <v>0</v>
      </c>
      <c r="R13">
        <v>4</v>
      </c>
      <c r="S13">
        <v>581</v>
      </c>
      <c r="T13">
        <v>4</v>
      </c>
      <c r="U13">
        <v>0</v>
      </c>
      <c r="V13">
        <v>581</v>
      </c>
      <c r="W13">
        <v>13</v>
      </c>
      <c r="X13">
        <v>8</v>
      </c>
      <c r="Y13">
        <v>5</v>
      </c>
      <c r="Z13">
        <v>0</v>
      </c>
      <c r="AA13">
        <v>568</v>
      </c>
      <c r="AB13">
        <v>270</v>
      </c>
      <c r="AC13">
        <v>10</v>
      </c>
      <c r="AD13">
        <v>5</v>
      </c>
      <c r="AE13">
        <v>1</v>
      </c>
      <c r="AF13">
        <v>4</v>
      </c>
      <c r="AG13">
        <v>150</v>
      </c>
      <c r="AH13">
        <v>1</v>
      </c>
      <c r="AI13">
        <v>31</v>
      </c>
      <c r="AJ13">
        <v>2</v>
      </c>
      <c r="AK13">
        <v>1</v>
      </c>
      <c r="AL13">
        <v>2</v>
      </c>
      <c r="AM13">
        <v>0</v>
      </c>
      <c r="AN13">
        <v>0</v>
      </c>
      <c r="AO13">
        <v>0</v>
      </c>
      <c r="AP13">
        <v>15</v>
      </c>
      <c r="AQ13">
        <v>1</v>
      </c>
      <c r="AR13">
        <v>1</v>
      </c>
      <c r="AS13">
        <v>40</v>
      </c>
      <c r="AT13">
        <v>2</v>
      </c>
      <c r="AU13">
        <v>1</v>
      </c>
      <c r="AV13">
        <v>3</v>
      </c>
      <c r="AW13">
        <v>270</v>
      </c>
      <c r="AX13">
        <v>146</v>
      </c>
      <c r="AY13">
        <v>45</v>
      </c>
      <c r="AZ13">
        <v>2</v>
      </c>
      <c r="BA13">
        <v>1</v>
      </c>
      <c r="BB13">
        <v>0</v>
      </c>
      <c r="BC13">
        <v>0</v>
      </c>
      <c r="BD13">
        <v>87</v>
      </c>
      <c r="BE13">
        <v>0</v>
      </c>
      <c r="BF13">
        <v>0</v>
      </c>
      <c r="BG13">
        <v>1</v>
      </c>
      <c r="BH13">
        <v>0</v>
      </c>
      <c r="BI13">
        <v>1</v>
      </c>
      <c r="BJ13">
        <v>2</v>
      </c>
      <c r="BK13">
        <v>4</v>
      </c>
      <c r="BL13">
        <v>0</v>
      </c>
      <c r="BM13">
        <v>1</v>
      </c>
      <c r="BN13">
        <v>1</v>
      </c>
      <c r="BO13">
        <v>0</v>
      </c>
      <c r="BP13">
        <v>0</v>
      </c>
      <c r="BQ13">
        <v>0</v>
      </c>
      <c r="BR13">
        <v>1</v>
      </c>
      <c r="BS13">
        <v>146</v>
      </c>
      <c r="BT13">
        <v>10</v>
      </c>
      <c r="BU13">
        <v>8</v>
      </c>
      <c r="BV13">
        <v>1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10</v>
      </c>
      <c r="CH13">
        <v>21</v>
      </c>
      <c r="CI13">
        <v>8</v>
      </c>
      <c r="CJ13">
        <v>1</v>
      </c>
      <c r="CK13">
        <v>0</v>
      </c>
      <c r="CL13">
        <v>6</v>
      </c>
      <c r="CM13">
        <v>1</v>
      </c>
      <c r="CN13">
        <v>0</v>
      </c>
      <c r="CO13">
        <v>1</v>
      </c>
      <c r="CP13">
        <v>0</v>
      </c>
      <c r="CQ13">
        <v>1</v>
      </c>
      <c r="CR13">
        <v>0</v>
      </c>
      <c r="CS13">
        <v>0</v>
      </c>
      <c r="CT13">
        <v>1</v>
      </c>
      <c r="CU13">
        <v>1</v>
      </c>
      <c r="CV13">
        <v>1</v>
      </c>
      <c r="CW13">
        <v>21</v>
      </c>
      <c r="CX13">
        <v>16</v>
      </c>
      <c r="CY13">
        <v>2</v>
      </c>
      <c r="CZ13">
        <v>4</v>
      </c>
      <c r="DA13">
        <v>0</v>
      </c>
      <c r="DB13">
        <v>3</v>
      </c>
      <c r="DC13">
        <v>0</v>
      </c>
      <c r="DD13">
        <v>0</v>
      </c>
      <c r="DE13">
        <v>2</v>
      </c>
      <c r="DF13">
        <v>1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3</v>
      </c>
      <c r="DP13">
        <v>0</v>
      </c>
      <c r="DQ13">
        <v>0</v>
      </c>
      <c r="DR13">
        <v>16</v>
      </c>
      <c r="DS13">
        <v>42</v>
      </c>
      <c r="DT13">
        <v>5</v>
      </c>
      <c r="DU13">
        <v>1</v>
      </c>
      <c r="DV13">
        <v>28</v>
      </c>
      <c r="DW13" t="s">
        <v>0</v>
      </c>
      <c r="DX13">
        <v>1</v>
      </c>
      <c r="DY13">
        <v>0</v>
      </c>
      <c r="DZ13">
        <v>1</v>
      </c>
      <c r="EA13">
        <v>0</v>
      </c>
      <c r="EB13">
        <v>3</v>
      </c>
      <c r="EC13">
        <v>0</v>
      </c>
      <c r="ED13">
        <v>1</v>
      </c>
      <c r="EE13">
        <v>0</v>
      </c>
      <c r="EF13">
        <v>0</v>
      </c>
      <c r="EG13">
        <v>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1</v>
      </c>
      <c r="EN13">
        <v>42</v>
      </c>
      <c r="EO13">
        <v>39</v>
      </c>
      <c r="EP13">
        <v>32</v>
      </c>
      <c r="EQ13">
        <v>1</v>
      </c>
      <c r="ER13">
        <v>0</v>
      </c>
      <c r="ES13">
        <v>0</v>
      </c>
      <c r="ET13">
        <v>2</v>
      </c>
      <c r="EU13">
        <v>0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0</v>
      </c>
      <c r="FF13">
        <v>0</v>
      </c>
      <c r="FG13">
        <v>1</v>
      </c>
      <c r="FH13">
        <v>0</v>
      </c>
      <c r="FI13">
        <v>1</v>
      </c>
      <c r="FJ13">
        <v>39</v>
      </c>
      <c r="FK13">
        <v>21</v>
      </c>
      <c r="FL13">
        <v>6</v>
      </c>
      <c r="FM13">
        <v>3</v>
      </c>
      <c r="FN13">
        <v>1</v>
      </c>
      <c r="FO13">
        <v>0</v>
      </c>
      <c r="FP13">
        <v>1</v>
      </c>
      <c r="FQ13">
        <v>5</v>
      </c>
      <c r="FR13">
        <v>0</v>
      </c>
      <c r="FS13">
        <v>3</v>
      </c>
      <c r="FT13">
        <v>0</v>
      </c>
      <c r="FU13">
        <v>0</v>
      </c>
      <c r="FV13">
        <v>0</v>
      </c>
      <c r="FW13">
        <v>1</v>
      </c>
      <c r="FX13">
        <v>1</v>
      </c>
      <c r="FY13">
        <v>21</v>
      </c>
      <c r="FZ13">
        <v>1</v>
      </c>
      <c r="GA13">
        <v>0</v>
      </c>
      <c r="GB13">
        <v>1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1</v>
      </c>
      <c r="GP13">
        <v>2</v>
      </c>
      <c r="GQ13">
        <v>0</v>
      </c>
      <c r="GR13">
        <v>0</v>
      </c>
      <c r="GS13">
        <v>1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1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2</v>
      </c>
    </row>
    <row r="14" spans="1:217">
      <c r="A14" t="s">
        <v>908</v>
      </c>
      <c r="B14" t="s">
        <v>885</v>
      </c>
      <c r="C14" t="str">
        <f>"120501"</f>
        <v>120501</v>
      </c>
      <c r="D14" t="s">
        <v>907</v>
      </c>
      <c r="E14">
        <v>13</v>
      </c>
      <c r="F14">
        <v>689</v>
      </c>
      <c r="G14">
        <v>530</v>
      </c>
      <c r="H14">
        <v>186</v>
      </c>
      <c r="I14">
        <v>344</v>
      </c>
      <c r="J14">
        <v>1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344</v>
      </c>
      <c r="T14">
        <v>0</v>
      </c>
      <c r="U14">
        <v>0</v>
      </c>
      <c r="V14">
        <v>344</v>
      </c>
      <c r="W14">
        <v>9</v>
      </c>
      <c r="X14">
        <v>6</v>
      </c>
      <c r="Y14">
        <v>3</v>
      </c>
      <c r="Z14">
        <v>0</v>
      </c>
      <c r="AA14">
        <v>335</v>
      </c>
      <c r="AB14">
        <v>139</v>
      </c>
      <c r="AC14">
        <v>12</v>
      </c>
      <c r="AD14">
        <v>1</v>
      </c>
      <c r="AE14">
        <v>2</v>
      </c>
      <c r="AF14">
        <v>3</v>
      </c>
      <c r="AG14">
        <v>82</v>
      </c>
      <c r="AH14">
        <v>0</v>
      </c>
      <c r="AI14">
        <v>10</v>
      </c>
      <c r="AJ14">
        <v>0</v>
      </c>
      <c r="AK14">
        <v>1</v>
      </c>
      <c r="AL14">
        <v>2</v>
      </c>
      <c r="AM14">
        <v>1</v>
      </c>
      <c r="AN14">
        <v>0</v>
      </c>
      <c r="AO14">
        <v>0</v>
      </c>
      <c r="AP14">
        <v>6</v>
      </c>
      <c r="AQ14">
        <v>0</v>
      </c>
      <c r="AR14">
        <v>1</v>
      </c>
      <c r="AS14">
        <v>14</v>
      </c>
      <c r="AT14">
        <v>1</v>
      </c>
      <c r="AU14">
        <v>1</v>
      </c>
      <c r="AV14">
        <v>2</v>
      </c>
      <c r="AW14">
        <v>139</v>
      </c>
      <c r="AX14">
        <v>86</v>
      </c>
      <c r="AY14">
        <v>18</v>
      </c>
      <c r="AZ14">
        <v>4</v>
      </c>
      <c r="BA14">
        <v>3</v>
      </c>
      <c r="BB14">
        <v>1</v>
      </c>
      <c r="BC14">
        <v>2</v>
      </c>
      <c r="BD14">
        <v>47</v>
      </c>
      <c r="BE14">
        <v>0</v>
      </c>
      <c r="BF14">
        <v>1</v>
      </c>
      <c r="BG14">
        <v>0</v>
      </c>
      <c r="BH14">
        <v>0</v>
      </c>
      <c r="BI14">
        <v>1</v>
      </c>
      <c r="BJ14">
        <v>2</v>
      </c>
      <c r="BK14">
        <v>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3</v>
      </c>
      <c r="BS14">
        <v>86</v>
      </c>
      <c r="BT14">
        <v>10</v>
      </c>
      <c r="BU14">
        <v>7</v>
      </c>
      <c r="BV14">
        <v>0</v>
      </c>
      <c r="BW14">
        <v>0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10</v>
      </c>
      <c r="CH14">
        <v>15</v>
      </c>
      <c r="CI14">
        <v>2</v>
      </c>
      <c r="CJ14">
        <v>0</v>
      </c>
      <c r="CK14">
        <v>0</v>
      </c>
      <c r="CL14">
        <v>9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2</v>
      </c>
      <c r="CW14">
        <v>15</v>
      </c>
      <c r="CX14">
        <v>12</v>
      </c>
      <c r="CY14">
        <v>3</v>
      </c>
      <c r="CZ14">
        <v>0</v>
      </c>
      <c r="DA14">
        <v>0</v>
      </c>
      <c r="DB14">
        <v>4</v>
      </c>
      <c r="DC14">
        <v>0</v>
      </c>
      <c r="DD14">
        <v>3</v>
      </c>
      <c r="DE14">
        <v>2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12</v>
      </c>
      <c r="DS14">
        <v>38</v>
      </c>
      <c r="DT14">
        <v>3</v>
      </c>
      <c r="DU14">
        <v>1</v>
      </c>
      <c r="DV14">
        <v>30</v>
      </c>
      <c r="DW14" t="s">
        <v>0</v>
      </c>
      <c r="DX14">
        <v>0</v>
      </c>
      <c r="DY14">
        <v>0</v>
      </c>
      <c r="DZ14">
        <v>0</v>
      </c>
      <c r="EA14">
        <v>1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0</v>
      </c>
      <c r="EL14">
        <v>0</v>
      </c>
      <c r="EM14">
        <v>1</v>
      </c>
      <c r="EN14">
        <v>38</v>
      </c>
      <c r="EO14">
        <v>22</v>
      </c>
      <c r="EP14">
        <v>13</v>
      </c>
      <c r="EQ14">
        <v>1</v>
      </c>
      <c r="ER14">
        <v>0</v>
      </c>
      <c r="ES14">
        <v>0</v>
      </c>
      <c r="ET14">
        <v>1</v>
      </c>
      <c r="EU14">
        <v>0</v>
      </c>
      <c r="EV14">
        <v>1</v>
      </c>
      <c r="EW14">
        <v>1</v>
      </c>
      <c r="EX14">
        <v>1</v>
      </c>
      <c r="EY14">
        <v>0</v>
      </c>
      <c r="EZ14">
        <v>1</v>
      </c>
      <c r="FA14">
        <v>0</v>
      </c>
      <c r="FB14">
        <v>1</v>
      </c>
      <c r="FC14">
        <v>0</v>
      </c>
      <c r="FD14">
        <v>0</v>
      </c>
      <c r="FE14">
        <v>0</v>
      </c>
      <c r="FF14">
        <v>1</v>
      </c>
      <c r="FG14">
        <v>0</v>
      </c>
      <c r="FH14">
        <v>0</v>
      </c>
      <c r="FI14">
        <v>1</v>
      </c>
      <c r="FJ14">
        <v>22</v>
      </c>
      <c r="FK14">
        <v>12</v>
      </c>
      <c r="FL14">
        <v>4</v>
      </c>
      <c r="FM14">
        <v>0</v>
      </c>
      <c r="FN14">
        <v>0</v>
      </c>
      <c r="FO14">
        <v>1</v>
      </c>
      <c r="FP14">
        <v>0</v>
      </c>
      <c r="FQ14">
        <v>4</v>
      </c>
      <c r="FR14">
        <v>0</v>
      </c>
      <c r="FS14">
        <v>0</v>
      </c>
      <c r="FT14">
        <v>0</v>
      </c>
      <c r="FU14">
        <v>2</v>
      </c>
      <c r="FV14">
        <v>0</v>
      </c>
      <c r="FW14">
        <v>0</v>
      </c>
      <c r="FX14">
        <v>1</v>
      </c>
      <c r="FY14">
        <v>12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1</v>
      </c>
      <c r="GQ14">
        <v>1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</v>
      </c>
    </row>
    <row r="15" spans="1:217">
      <c r="A15" t="s">
        <v>906</v>
      </c>
      <c r="B15" t="s">
        <v>885</v>
      </c>
      <c r="C15" t="str">
        <f>"120501"</f>
        <v>120501</v>
      </c>
      <c r="D15" t="s">
        <v>905</v>
      </c>
      <c r="E15">
        <v>14</v>
      </c>
      <c r="F15">
        <v>1333</v>
      </c>
      <c r="G15">
        <v>1030</v>
      </c>
      <c r="H15">
        <v>284</v>
      </c>
      <c r="I15">
        <v>746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746</v>
      </c>
      <c r="T15">
        <v>0</v>
      </c>
      <c r="U15">
        <v>0</v>
      </c>
      <c r="V15">
        <v>746</v>
      </c>
      <c r="W15">
        <v>15</v>
      </c>
      <c r="X15">
        <v>9</v>
      </c>
      <c r="Y15">
        <v>6</v>
      </c>
      <c r="Z15">
        <v>0</v>
      </c>
      <c r="AA15">
        <v>731</v>
      </c>
      <c r="AB15">
        <v>331</v>
      </c>
      <c r="AC15">
        <v>14</v>
      </c>
      <c r="AD15">
        <v>16</v>
      </c>
      <c r="AE15">
        <v>3</v>
      </c>
      <c r="AF15">
        <v>1</v>
      </c>
      <c r="AG15">
        <v>206</v>
      </c>
      <c r="AH15">
        <v>0</v>
      </c>
      <c r="AI15">
        <v>22</v>
      </c>
      <c r="AJ15">
        <v>0</v>
      </c>
      <c r="AK15">
        <v>5</v>
      </c>
      <c r="AL15">
        <v>2</v>
      </c>
      <c r="AM15">
        <v>0</v>
      </c>
      <c r="AN15">
        <v>1</v>
      </c>
      <c r="AO15">
        <v>1</v>
      </c>
      <c r="AP15">
        <v>6</v>
      </c>
      <c r="AQ15">
        <v>1</v>
      </c>
      <c r="AR15">
        <v>2</v>
      </c>
      <c r="AS15">
        <v>47</v>
      </c>
      <c r="AT15">
        <v>0</v>
      </c>
      <c r="AU15">
        <v>1</v>
      </c>
      <c r="AV15">
        <v>3</v>
      </c>
      <c r="AW15">
        <v>331</v>
      </c>
      <c r="AX15">
        <v>182</v>
      </c>
      <c r="AY15">
        <v>42</v>
      </c>
      <c r="AZ15">
        <v>3</v>
      </c>
      <c r="BA15">
        <v>3</v>
      </c>
      <c r="BB15">
        <v>0</v>
      </c>
      <c r="BC15">
        <v>2</v>
      </c>
      <c r="BD15">
        <v>107</v>
      </c>
      <c r="BE15">
        <v>1</v>
      </c>
      <c r="BF15">
        <v>0</v>
      </c>
      <c r="BG15">
        <v>3</v>
      </c>
      <c r="BH15">
        <v>0</v>
      </c>
      <c r="BI15">
        <v>1</v>
      </c>
      <c r="BJ15">
        <v>0</v>
      </c>
      <c r="BK15">
        <v>12</v>
      </c>
      <c r="BL15">
        <v>0</v>
      </c>
      <c r="BM15">
        <v>0</v>
      </c>
      <c r="BN15">
        <v>2</v>
      </c>
      <c r="BO15">
        <v>2</v>
      </c>
      <c r="BP15">
        <v>0</v>
      </c>
      <c r="BQ15">
        <v>0</v>
      </c>
      <c r="BR15">
        <v>4</v>
      </c>
      <c r="BS15">
        <v>182</v>
      </c>
      <c r="BT15">
        <v>18</v>
      </c>
      <c r="BU15">
        <v>10</v>
      </c>
      <c r="BV15">
        <v>4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2</v>
      </c>
      <c r="CG15">
        <v>18</v>
      </c>
      <c r="CH15">
        <v>34</v>
      </c>
      <c r="CI15">
        <v>14</v>
      </c>
      <c r="CJ15">
        <v>2</v>
      </c>
      <c r="CK15">
        <v>0</v>
      </c>
      <c r="CL15">
        <v>9</v>
      </c>
      <c r="CM15">
        <v>0</v>
      </c>
      <c r="CN15">
        <v>1</v>
      </c>
      <c r="CO15">
        <v>0</v>
      </c>
      <c r="CP15">
        <v>0</v>
      </c>
      <c r="CQ15">
        <v>3</v>
      </c>
      <c r="CR15">
        <v>0</v>
      </c>
      <c r="CS15">
        <v>0</v>
      </c>
      <c r="CT15">
        <v>2</v>
      </c>
      <c r="CU15">
        <v>2</v>
      </c>
      <c r="CV15">
        <v>1</v>
      </c>
      <c r="CW15">
        <v>34</v>
      </c>
      <c r="CX15">
        <v>22</v>
      </c>
      <c r="CY15">
        <v>3</v>
      </c>
      <c r="CZ15">
        <v>5</v>
      </c>
      <c r="DA15">
        <v>1</v>
      </c>
      <c r="DB15">
        <v>8</v>
      </c>
      <c r="DC15">
        <v>0</v>
      </c>
      <c r="DD15">
        <v>0</v>
      </c>
      <c r="DE15">
        <v>5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22</v>
      </c>
      <c r="DS15">
        <v>67</v>
      </c>
      <c r="DT15">
        <v>9</v>
      </c>
      <c r="DU15">
        <v>2</v>
      </c>
      <c r="DV15">
        <v>50</v>
      </c>
      <c r="DW15" t="s">
        <v>0</v>
      </c>
      <c r="DX15">
        <v>2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1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67</v>
      </c>
      <c r="EO15">
        <v>53</v>
      </c>
      <c r="EP15">
        <v>40</v>
      </c>
      <c r="EQ15">
        <v>2</v>
      </c>
      <c r="ER15">
        <v>2</v>
      </c>
      <c r="ES15">
        <v>1</v>
      </c>
      <c r="ET15">
        <v>0</v>
      </c>
      <c r="EU15">
        <v>1</v>
      </c>
      <c r="EV15">
        <v>2</v>
      </c>
      <c r="EW15">
        <v>0</v>
      </c>
      <c r="EX15">
        <v>3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1</v>
      </c>
      <c r="FJ15">
        <v>53</v>
      </c>
      <c r="FK15">
        <v>24</v>
      </c>
      <c r="FL15">
        <v>6</v>
      </c>
      <c r="FM15">
        <v>2</v>
      </c>
      <c r="FN15">
        <v>1</v>
      </c>
      <c r="FO15">
        <v>0</v>
      </c>
      <c r="FP15">
        <v>0</v>
      </c>
      <c r="FQ15">
        <v>9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4</v>
      </c>
      <c r="FX15">
        <v>2</v>
      </c>
      <c r="FY15">
        <v>24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217">
      <c r="A16" t="s">
        <v>904</v>
      </c>
      <c r="B16" t="s">
        <v>885</v>
      </c>
      <c r="C16" t="str">
        <f>"120501"</f>
        <v>120501</v>
      </c>
      <c r="D16" t="s">
        <v>903</v>
      </c>
      <c r="E16">
        <v>15</v>
      </c>
      <c r="F16">
        <v>1068</v>
      </c>
      <c r="G16">
        <v>820</v>
      </c>
      <c r="H16">
        <v>284</v>
      </c>
      <c r="I16">
        <v>536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536</v>
      </c>
      <c r="T16">
        <v>0</v>
      </c>
      <c r="U16">
        <v>0</v>
      </c>
      <c r="V16">
        <v>536</v>
      </c>
      <c r="W16">
        <v>9</v>
      </c>
      <c r="X16">
        <v>5</v>
      </c>
      <c r="Y16">
        <v>4</v>
      </c>
      <c r="Z16">
        <v>0</v>
      </c>
      <c r="AA16">
        <v>527</v>
      </c>
      <c r="AB16">
        <v>231</v>
      </c>
      <c r="AC16">
        <v>19</v>
      </c>
      <c r="AD16">
        <v>11</v>
      </c>
      <c r="AE16">
        <v>2</v>
      </c>
      <c r="AF16">
        <v>1</v>
      </c>
      <c r="AG16">
        <v>123</v>
      </c>
      <c r="AH16">
        <v>0</v>
      </c>
      <c r="AI16">
        <v>18</v>
      </c>
      <c r="AJ16">
        <v>3</v>
      </c>
      <c r="AK16">
        <v>4</v>
      </c>
      <c r="AL16">
        <v>1</v>
      </c>
      <c r="AM16">
        <v>0</v>
      </c>
      <c r="AN16">
        <v>0</v>
      </c>
      <c r="AO16">
        <v>0</v>
      </c>
      <c r="AP16">
        <v>14</v>
      </c>
      <c r="AQ16">
        <v>0</v>
      </c>
      <c r="AR16">
        <v>0</v>
      </c>
      <c r="AS16">
        <v>28</v>
      </c>
      <c r="AT16">
        <v>1</v>
      </c>
      <c r="AU16">
        <v>0</v>
      </c>
      <c r="AV16">
        <v>6</v>
      </c>
      <c r="AW16">
        <v>231</v>
      </c>
      <c r="AX16">
        <v>122</v>
      </c>
      <c r="AY16">
        <v>25</v>
      </c>
      <c r="AZ16">
        <v>2</v>
      </c>
      <c r="BA16">
        <v>3</v>
      </c>
      <c r="BB16">
        <v>0</v>
      </c>
      <c r="BC16">
        <v>0</v>
      </c>
      <c r="BD16">
        <v>86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1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2</v>
      </c>
      <c r="BS16">
        <v>122</v>
      </c>
      <c r="BT16">
        <v>17</v>
      </c>
      <c r="BU16">
        <v>9</v>
      </c>
      <c r="BV16">
        <v>3</v>
      </c>
      <c r="BW16">
        <v>1</v>
      </c>
      <c r="BX16">
        <v>2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17</v>
      </c>
      <c r="CH16">
        <v>22</v>
      </c>
      <c r="CI16">
        <v>9</v>
      </c>
      <c r="CJ16">
        <v>1</v>
      </c>
      <c r="CK16">
        <v>0</v>
      </c>
      <c r="CL16">
        <v>7</v>
      </c>
      <c r="CM16">
        <v>1</v>
      </c>
      <c r="CN16">
        <v>0</v>
      </c>
      <c r="CO16">
        <v>1</v>
      </c>
      <c r="CP16">
        <v>0</v>
      </c>
      <c r="CQ16">
        <v>1</v>
      </c>
      <c r="CR16">
        <v>0</v>
      </c>
      <c r="CS16">
        <v>0</v>
      </c>
      <c r="CT16">
        <v>1</v>
      </c>
      <c r="CU16">
        <v>1</v>
      </c>
      <c r="CV16">
        <v>0</v>
      </c>
      <c r="CW16">
        <v>22</v>
      </c>
      <c r="CX16">
        <v>21</v>
      </c>
      <c r="CY16">
        <v>0</v>
      </c>
      <c r="CZ16">
        <v>1</v>
      </c>
      <c r="DA16">
        <v>1</v>
      </c>
      <c r="DB16">
        <v>13</v>
      </c>
      <c r="DC16">
        <v>1</v>
      </c>
      <c r="DD16">
        <v>1</v>
      </c>
      <c r="DE16">
        <v>4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21</v>
      </c>
      <c r="DS16">
        <v>40</v>
      </c>
      <c r="DT16">
        <v>3</v>
      </c>
      <c r="DU16">
        <v>1</v>
      </c>
      <c r="DV16">
        <v>29</v>
      </c>
      <c r="DW16" t="s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1</v>
      </c>
      <c r="EH16">
        <v>2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38</v>
      </c>
      <c r="EO16">
        <v>55</v>
      </c>
      <c r="EP16">
        <v>42</v>
      </c>
      <c r="EQ16">
        <v>1</v>
      </c>
      <c r="ER16">
        <v>1</v>
      </c>
      <c r="ES16">
        <v>1</v>
      </c>
      <c r="ET16">
        <v>2</v>
      </c>
      <c r="EU16">
        <v>0</v>
      </c>
      <c r="EV16">
        <v>2</v>
      </c>
      <c r="EW16">
        <v>0</v>
      </c>
      <c r="EX16">
        <v>2</v>
      </c>
      <c r="EY16">
        <v>1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</v>
      </c>
      <c r="FF16">
        <v>0</v>
      </c>
      <c r="FG16">
        <v>0</v>
      </c>
      <c r="FH16">
        <v>1</v>
      </c>
      <c r="FI16">
        <v>1</v>
      </c>
      <c r="FJ16">
        <v>55</v>
      </c>
      <c r="FK16">
        <v>17</v>
      </c>
      <c r="FL16">
        <v>7</v>
      </c>
      <c r="FM16">
        <v>1</v>
      </c>
      <c r="FN16">
        <v>3</v>
      </c>
      <c r="FO16">
        <v>3</v>
      </c>
      <c r="FP16">
        <v>0</v>
      </c>
      <c r="FQ16">
        <v>2</v>
      </c>
      <c r="FR16">
        <v>0</v>
      </c>
      <c r="FS16">
        <v>1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17</v>
      </c>
      <c r="FZ16">
        <v>1</v>
      </c>
      <c r="GA16">
        <v>0</v>
      </c>
      <c r="GB16">
        <v>1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1</v>
      </c>
      <c r="GP16">
        <v>1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1</v>
      </c>
      <c r="HF16">
        <v>0</v>
      </c>
      <c r="HG16">
        <v>0</v>
      </c>
      <c r="HH16">
        <v>0</v>
      </c>
      <c r="HI16">
        <v>1</v>
      </c>
    </row>
    <row r="17" spans="1:217">
      <c r="A17" t="s">
        <v>902</v>
      </c>
      <c r="B17" t="s">
        <v>885</v>
      </c>
      <c r="C17" t="str">
        <f>"120501"</f>
        <v>120501</v>
      </c>
      <c r="D17" t="s">
        <v>901</v>
      </c>
      <c r="E17">
        <v>16</v>
      </c>
      <c r="F17">
        <v>983</v>
      </c>
      <c r="G17">
        <v>770</v>
      </c>
      <c r="H17">
        <v>253</v>
      </c>
      <c r="I17">
        <v>517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516</v>
      </c>
      <c r="T17">
        <v>0</v>
      </c>
      <c r="U17">
        <v>0</v>
      </c>
      <c r="V17">
        <v>516</v>
      </c>
      <c r="W17">
        <v>8</v>
      </c>
      <c r="X17">
        <v>4</v>
      </c>
      <c r="Y17">
        <v>4</v>
      </c>
      <c r="Z17">
        <v>0</v>
      </c>
      <c r="AA17">
        <v>508</v>
      </c>
      <c r="AB17">
        <v>227</v>
      </c>
      <c r="AC17">
        <v>19</v>
      </c>
      <c r="AD17">
        <v>10</v>
      </c>
      <c r="AE17">
        <v>0</v>
      </c>
      <c r="AF17">
        <v>0</v>
      </c>
      <c r="AG17">
        <v>128</v>
      </c>
      <c r="AH17">
        <v>0</v>
      </c>
      <c r="AI17">
        <v>17</v>
      </c>
      <c r="AJ17">
        <v>0</v>
      </c>
      <c r="AK17">
        <v>1</v>
      </c>
      <c r="AL17">
        <v>3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0</v>
      </c>
      <c r="AS17">
        <v>39</v>
      </c>
      <c r="AT17">
        <v>1</v>
      </c>
      <c r="AU17">
        <v>1</v>
      </c>
      <c r="AV17">
        <v>1</v>
      </c>
      <c r="AW17">
        <v>227</v>
      </c>
      <c r="AX17">
        <v>138</v>
      </c>
      <c r="AY17">
        <v>38</v>
      </c>
      <c r="AZ17">
        <v>2</v>
      </c>
      <c r="BA17">
        <v>3</v>
      </c>
      <c r="BB17">
        <v>4</v>
      </c>
      <c r="BC17">
        <v>1</v>
      </c>
      <c r="BD17">
        <v>74</v>
      </c>
      <c r="BE17">
        <v>1</v>
      </c>
      <c r="BF17">
        <v>1</v>
      </c>
      <c r="BG17">
        <v>1</v>
      </c>
      <c r="BH17">
        <v>1</v>
      </c>
      <c r="BI17">
        <v>0</v>
      </c>
      <c r="BJ17">
        <v>0</v>
      </c>
      <c r="BK17">
        <v>7</v>
      </c>
      <c r="BL17">
        <v>0</v>
      </c>
      <c r="BM17">
        <v>0</v>
      </c>
      <c r="BN17">
        <v>1</v>
      </c>
      <c r="BO17">
        <v>1</v>
      </c>
      <c r="BP17">
        <v>0</v>
      </c>
      <c r="BQ17">
        <v>0</v>
      </c>
      <c r="BR17">
        <v>3</v>
      </c>
      <c r="BS17">
        <v>138</v>
      </c>
      <c r="BT17">
        <v>5</v>
      </c>
      <c r="BU17">
        <v>1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1</v>
      </c>
      <c r="CC17">
        <v>1</v>
      </c>
      <c r="CD17">
        <v>0</v>
      </c>
      <c r="CE17">
        <v>0</v>
      </c>
      <c r="CF17">
        <v>0</v>
      </c>
      <c r="CG17">
        <v>5</v>
      </c>
      <c r="CH17">
        <v>18</v>
      </c>
      <c r="CI17">
        <v>4</v>
      </c>
      <c r="CJ17">
        <v>3</v>
      </c>
      <c r="CK17">
        <v>2</v>
      </c>
      <c r="CL17">
        <v>5</v>
      </c>
      <c r="CM17">
        <v>0</v>
      </c>
      <c r="CN17">
        <v>0</v>
      </c>
      <c r="CO17">
        <v>0</v>
      </c>
      <c r="CP17">
        <v>1</v>
      </c>
      <c r="CQ17">
        <v>2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18</v>
      </c>
      <c r="CX17">
        <v>11</v>
      </c>
      <c r="CY17">
        <v>1</v>
      </c>
      <c r="CZ17">
        <v>0</v>
      </c>
      <c r="DA17">
        <v>0</v>
      </c>
      <c r="DB17">
        <v>7</v>
      </c>
      <c r="DC17">
        <v>0</v>
      </c>
      <c r="DD17">
        <v>0</v>
      </c>
      <c r="DE17">
        <v>2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11</v>
      </c>
      <c r="DS17">
        <v>47</v>
      </c>
      <c r="DT17">
        <v>4</v>
      </c>
      <c r="DU17">
        <v>4</v>
      </c>
      <c r="DV17">
        <v>30</v>
      </c>
      <c r="DW17" t="s">
        <v>0</v>
      </c>
      <c r="DX17">
        <v>1</v>
      </c>
      <c r="DY17">
        <v>0</v>
      </c>
      <c r="DZ17">
        <v>0</v>
      </c>
      <c r="EA17">
        <v>4</v>
      </c>
      <c r="EB17">
        <v>2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46</v>
      </c>
      <c r="EO17">
        <v>40</v>
      </c>
      <c r="EP17">
        <v>27</v>
      </c>
      <c r="EQ17">
        <v>0</v>
      </c>
      <c r="ER17">
        <v>1</v>
      </c>
      <c r="ES17">
        <v>3</v>
      </c>
      <c r="ET17">
        <v>1</v>
      </c>
      <c r="EU17">
        <v>0</v>
      </c>
      <c r="EV17">
        <v>1</v>
      </c>
      <c r="EW17">
        <v>1</v>
      </c>
      <c r="EX17">
        <v>3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0</v>
      </c>
      <c r="FG17">
        <v>0</v>
      </c>
      <c r="FH17">
        <v>1</v>
      </c>
      <c r="FI17">
        <v>1</v>
      </c>
      <c r="FJ17">
        <v>40</v>
      </c>
      <c r="FK17">
        <v>20</v>
      </c>
      <c r="FL17">
        <v>5</v>
      </c>
      <c r="FM17">
        <v>3</v>
      </c>
      <c r="FN17">
        <v>1</v>
      </c>
      <c r="FO17">
        <v>0</v>
      </c>
      <c r="FP17">
        <v>0</v>
      </c>
      <c r="FQ17">
        <v>6</v>
      </c>
      <c r="FR17">
        <v>0</v>
      </c>
      <c r="FS17">
        <v>1</v>
      </c>
      <c r="FT17">
        <v>1</v>
      </c>
      <c r="FU17">
        <v>0</v>
      </c>
      <c r="FV17">
        <v>0</v>
      </c>
      <c r="FW17">
        <v>2</v>
      </c>
      <c r="FX17">
        <v>1</v>
      </c>
      <c r="FY17">
        <v>20</v>
      </c>
      <c r="FZ17">
        <v>1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1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</v>
      </c>
      <c r="GP17">
        <v>1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1</v>
      </c>
      <c r="HG17">
        <v>0</v>
      </c>
      <c r="HH17">
        <v>0</v>
      </c>
      <c r="HI17">
        <v>1</v>
      </c>
    </row>
    <row r="18" spans="1:217">
      <c r="A18" t="s">
        <v>900</v>
      </c>
      <c r="B18" t="s">
        <v>885</v>
      </c>
      <c r="C18" t="str">
        <f>"120501"</f>
        <v>120501</v>
      </c>
      <c r="D18" t="s">
        <v>899</v>
      </c>
      <c r="E18">
        <v>17</v>
      </c>
      <c r="F18">
        <v>1321</v>
      </c>
      <c r="G18">
        <v>1030</v>
      </c>
      <c r="H18">
        <v>352</v>
      </c>
      <c r="I18">
        <v>678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678</v>
      </c>
      <c r="T18">
        <v>0</v>
      </c>
      <c r="U18">
        <v>0</v>
      </c>
      <c r="V18">
        <v>678</v>
      </c>
      <c r="W18">
        <v>16</v>
      </c>
      <c r="X18">
        <v>13</v>
      </c>
      <c r="Y18">
        <v>3</v>
      </c>
      <c r="Z18">
        <v>0</v>
      </c>
      <c r="AA18">
        <v>662</v>
      </c>
      <c r="AB18">
        <v>287</v>
      </c>
      <c r="AC18">
        <v>15</v>
      </c>
      <c r="AD18">
        <v>6</v>
      </c>
      <c r="AE18">
        <v>5</v>
      </c>
      <c r="AF18">
        <v>0</v>
      </c>
      <c r="AG18">
        <v>147</v>
      </c>
      <c r="AH18">
        <v>0</v>
      </c>
      <c r="AI18">
        <v>23</v>
      </c>
      <c r="AJ18">
        <v>0</v>
      </c>
      <c r="AK18">
        <v>3</v>
      </c>
      <c r="AL18">
        <v>2</v>
      </c>
      <c r="AM18">
        <v>0</v>
      </c>
      <c r="AN18">
        <v>1</v>
      </c>
      <c r="AO18">
        <v>0</v>
      </c>
      <c r="AP18">
        <v>8</v>
      </c>
      <c r="AQ18">
        <v>0</v>
      </c>
      <c r="AR18">
        <v>3</v>
      </c>
      <c r="AS18">
        <v>65</v>
      </c>
      <c r="AT18">
        <v>4</v>
      </c>
      <c r="AU18">
        <v>0</v>
      </c>
      <c r="AV18">
        <v>5</v>
      </c>
      <c r="AW18">
        <v>287</v>
      </c>
      <c r="AX18">
        <v>153</v>
      </c>
      <c r="AY18">
        <v>43</v>
      </c>
      <c r="AZ18">
        <v>1</v>
      </c>
      <c r="BA18">
        <v>2</v>
      </c>
      <c r="BB18">
        <v>0</v>
      </c>
      <c r="BC18">
        <v>0</v>
      </c>
      <c r="BD18">
        <v>101</v>
      </c>
      <c r="BE18">
        <v>1</v>
      </c>
      <c r="BF18">
        <v>0</v>
      </c>
      <c r="BG18">
        <v>1</v>
      </c>
      <c r="BH18">
        <v>0</v>
      </c>
      <c r="BI18">
        <v>0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1</v>
      </c>
      <c r="BS18">
        <v>153</v>
      </c>
      <c r="BT18">
        <v>26</v>
      </c>
      <c r="BU18">
        <v>14</v>
      </c>
      <c r="BV18">
        <v>2</v>
      </c>
      <c r="BW18">
        <v>1</v>
      </c>
      <c r="BX18">
        <v>1</v>
      </c>
      <c r="BY18">
        <v>1</v>
      </c>
      <c r="BZ18">
        <v>0</v>
      </c>
      <c r="CA18">
        <v>2</v>
      </c>
      <c r="CB18">
        <v>3</v>
      </c>
      <c r="CC18">
        <v>0</v>
      </c>
      <c r="CD18">
        <v>1</v>
      </c>
      <c r="CE18">
        <v>1</v>
      </c>
      <c r="CF18">
        <v>0</v>
      </c>
      <c r="CG18">
        <v>26</v>
      </c>
      <c r="CH18">
        <v>52</v>
      </c>
      <c r="CI18">
        <v>13</v>
      </c>
      <c r="CJ18">
        <v>5</v>
      </c>
      <c r="CK18">
        <v>5</v>
      </c>
      <c r="CL18">
        <v>16</v>
      </c>
      <c r="CM18">
        <v>1</v>
      </c>
      <c r="CN18">
        <v>1</v>
      </c>
      <c r="CO18">
        <v>2</v>
      </c>
      <c r="CP18">
        <v>0</v>
      </c>
      <c r="CQ18">
        <v>1</v>
      </c>
      <c r="CR18">
        <v>1</v>
      </c>
      <c r="CS18">
        <v>1</v>
      </c>
      <c r="CT18">
        <v>3</v>
      </c>
      <c r="CU18">
        <v>2</v>
      </c>
      <c r="CV18">
        <v>1</v>
      </c>
      <c r="CW18">
        <v>52</v>
      </c>
      <c r="CX18">
        <v>11</v>
      </c>
      <c r="CY18">
        <v>0</v>
      </c>
      <c r="CZ18">
        <v>1</v>
      </c>
      <c r="DA18">
        <v>1</v>
      </c>
      <c r="DB18">
        <v>5</v>
      </c>
      <c r="DC18">
        <v>0</v>
      </c>
      <c r="DD18">
        <v>0</v>
      </c>
      <c r="DE18">
        <v>4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11</v>
      </c>
      <c r="DS18">
        <v>31</v>
      </c>
      <c r="DT18">
        <v>3</v>
      </c>
      <c r="DU18">
        <v>0</v>
      </c>
      <c r="DV18">
        <v>19</v>
      </c>
      <c r="DW18" t="s">
        <v>0</v>
      </c>
      <c r="DX18">
        <v>0</v>
      </c>
      <c r="DY18">
        <v>1</v>
      </c>
      <c r="DZ18">
        <v>1</v>
      </c>
      <c r="EA18">
        <v>2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1</v>
      </c>
      <c r="EH18">
        <v>0</v>
      </c>
      <c r="EI18">
        <v>1</v>
      </c>
      <c r="EJ18">
        <v>0</v>
      </c>
      <c r="EK18">
        <v>1</v>
      </c>
      <c r="EL18">
        <v>0</v>
      </c>
      <c r="EM18">
        <v>1</v>
      </c>
      <c r="EN18">
        <v>31</v>
      </c>
      <c r="EO18">
        <v>56</v>
      </c>
      <c r="EP18">
        <v>36</v>
      </c>
      <c r="EQ18">
        <v>2</v>
      </c>
      <c r="ER18">
        <v>1</v>
      </c>
      <c r="ES18">
        <v>4</v>
      </c>
      <c r="ET18">
        <v>1</v>
      </c>
      <c r="EU18">
        <v>2</v>
      </c>
      <c r="EV18">
        <v>3</v>
      </c>
      <c r="EW18">
        <v>1</v>
      </c>
      <c r="EX18">
        <v>1</v>
      </c>
      <c r="EY18">
        <v>0</v>
      </c>
      <c r="EZ18">
        <v>0</v>
      </c>
      <c r="FA18">
        <v>0</v>
      </c>
      <c r="FB18">
        <v>1</v>
      </c>
      <c r="FC18">
        <v>0</v>
      </c>
      <c r="FD18">
        <v>1</v>
      </c>
      <c r="FE18">
        <v>1</v>
      </c>
      <c r="FF18">
        <v>1</v>
      </c>
      <c r="FG18">
        <v>0</v>
      </c>
      <c r="FH18">
        <v>1</v>
      </c>
      <c r="FI18">
        <v>0</v>
      </c>
      <c r="FJ18">
        <v>56</v>
      </c>
      <c r="FK18">
        <v>41</v>
      </c>
      <c r="FL18">
        <v>21</v>
      </c>
      <c r="FM18">
        <v>5</v>
      </c>
      <c r="FN18">
        <v>1</v>
      </c>
      <c r="FO18">
        <v>0</v>
      </c>
      <c r="FP18">
        <v>2</v>
      </c>
      <c r="FQ18">
        <v>10</v>
      </c>
      <c r="FR18">
        <v>0</v>
      </c>
      <c r="FS18">
        <v>0</v>
      </c>
      <c r="FT18">
        <v>0</v>
      </c>
      <c r="FU18">
        <v>1</v>
      </c>
      <c r="FV18">
        <v>1</v>
      </c>
      <c r="FW18">
        <v>0</v>
      </c>
      <c r="FX18">
        <v>0</v>
      </c>
      <c r="FY18">
        <v>41</v>
      </c>
      <c r="FZ18">
        <v>3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1</v>
      </c>
      <c r="GL18">
        <v>0</v>
      </c>
      <c r="GM18">
        <v>1</v>
      </c>
      <c r="GN18">
        <v>1</v>
      </c>
      <c r="GO18">
        <v>3</v>
      </c>
      <c r="GP18">
        <v>2</v>
      </c>
      <c r="GQ18">
        <v>0</v>
      </c>
      <c r="GR18">
        <v>0</v>
      </c>
      <c r="GS18">
        <v>2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2</v>
      </c>
    </row>
    <row r="19" spans="1:217">
      <c r="A19" t="s">
        <v>898</v>
      </c>
      <c r="B19" t="s">
        <v>885</v>
      </c>
      <c r="C19" t="str">
        <f>"120501"</f>
        <v>120501</v>
      </c>
      <c r="D19" t="s">
        <v>897</v>
      </c>
      <c r="E19">
        <v>18</v>
      </c>
      <c r="F19">
        <v>1035</v>
      </c>
      <c r="G19">
        <v>810</v>
      </c>
      <c r="H19">
        <v>231</v>
      </c>
      <c r="I19">
        <v>579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579</v>
      </c>
      <c r="T19">
        <v>0</v>
      </c>
      <c r="U19">
        <v>0</v>
      </c>
      <c r="V19">
        <v>579</v>
      </c>
      <c r="W19">
        <v>4</v>
      </c>
      <c r="X19">
        <v>4</v>
      </c>
      <c r="Y19">
        <v>0</v>
      </c>
      <c r="Z19">
        <v>0</v>
      </c>
      <c r="AA19">
        <v>575</v>
      </c>
      <c r="AB19">
        <v>251</v>
      </c>
      <c r="AC19">
        <v>26</v>
      </c>
      <c r="AD19">
        <v>4</v>
      </c>
      <c r="AE19">
        <v>3</v>
      </c>
      <c r="AF19">
        <v>1</v>
      </c>
      <c r="AG19">
        <v>133</v>
      </c>
      <c r="AH19">
        <v>0</v>
      </c>
      <c r="AI19">
        <v>13</v>
      </c>
      <c r="AJ19">
        <v>0</v>
      </c>
      <c r="AK19">
        <v>1</v>
      </c>
      <c r="AL19">
        <v>1</v>
      </c>
      <c r="AM19">
        <v>0</v>
      </c>
      <c r="AN19">
        <v>2</v>
      </c>
      <c r="AO19">
        <v>1</v>
      </c>
      <c r="AP19">
        <v>14</v>
      </c>
      <c r="AQ19">
        <v>0</v>
      </c>
      <c r="AR19">
        <v>1</v>
      </c>
      <c r="AS19">
        <v>38</v>
      </c>
      <c r="AT19">
        <v>2</v>
      </c>
      <c r="AU19">
        <v>0</v>
      </c>
      <c r="AV19">
        <v>11</v>
      </c>
      <c r="AW19">
        <v>251</v>
      </c>
      <c r="AX19">
        <v>146</v>
      </c>
      <c r="AY19">
        <v>18</v>
      </c>
      <c r="AZ19">
        <v>1</v>
      </c>
      <c r="BA19">
        <v>4</v>
      </c>
      <c r="BB19">
        <v>0</v>
      </c>
      <c r="BC19">
        <v>0</v>
      </c>
      <c r="BD19">
        <v>121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146</v>
      </c>
      <c r="BT19">
        <v>8</v>
      </c>
      <c r="BU19">
        <v>2</v>
      </c>
      <c r="BV19">
        <v>1</v>
      </c>
      <c r="BW19">
        <v>1</v>
      </c>
      <c r="BX19">
        <v>0</v>
      </c>
      <c r="BY19">
        <v>1</v>
      </c>
      <c r="BZ19">
        <v>0</v>
      </c>
      <c r="CA19">
        <v>1</v>
      </c>
      <c r="CB19">
        <v>0</v>
      </c>
      <c r="CC19">
        <v>0</v>
      </c>
      <c r="CD19">
        <v>1</v>
      </c>
      <c r="CE19">
        <v>1</v>
      </c>
      <c r="CF19">
        <v>0</v>
      </c>
      <c r="CG19">
        <v>8</v>
      </c>
      <c r="CH19">
        <v>44</v>
      </c>
      <c r="CI19">
        <v>13</v>
      </c>
      <c r="CJ19">
        <v>5</v>
      </c>
      <c r="CK19">
        <v>2</v>
      </c>
      <c r="CL19">
        <v>14</v>
      </c>
      <c r="CM19">
        <v>0</v>
      </c>
      <c r="CN19">
        <v>0</v>
      </c>
      <c r="CO19">
        <v>1</v>
      </c>
      <c r="CP19">
        <v>0</v>
      </c>
      <c r="CQ19">
        <v>2</v>
      </c>
      <c r="CR19">
        <v>1</v>
      </c>
      <c r="CS19">
        <v>1</v>
      </c>
      <c r="CT19">
        <v>1</v>
      </c>
      <c r="CU19">
        <v>0</v>
      </c>
      <c r="CV19">
        <v>4</v>
      </c>
      <c r="CW19">
        <v>44</v>
      </c>
      <c r="CX19">
        <v>11</v>
      </c>
      <c r="CY19">
        <v>0</v>
      </c>
      <c r="CZ19">
        <v>3</v>
      </c>
      <c r="DA19">
        <v>0</v>
      </c>
      <c r="DB19">
        <v>4</v>
      </c>
      <c r="DC19">
        <v>0</v>
      </c>
      <c r="DD19">
        <v>0</v>
      </c>
      <c r="DE19">
        <v>3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11</v>
      </c>
      <c r="DS19">
        <v>27</v>
      </c>
      <c r="DT19">
        <v>6</v>
      </c>
      <c r="DU19">
        <v>2</v>
      </c>
      <c r="DV19">
        <v>13</v>
      </c>
      <c r="DW19" t="s">
        <v>0</v>
      </c>
      <c r="DX19">
        <v>0</v>
      </c>
      <c r="DY19">
        <v>1</v>
      </c>
      <c r="DZ19">
        <v>1</v>
      </c>
      <c r="EA19">
        <v>3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</v>
      </c>
      <c r="EN19">
        <v>27</v>
      </c>
      <c r="EO19">
        <v>52</v>
      </c>
      <c r="EP19">
        <v>32</v>
      </c>
      <c r="EQ19">
        <v>5</v>
      </c>
      <c r="ER19">
        <v>5</v>
      </c>
      <c r="ES19">
        <v>1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2</v>
      </c>
      <c r="FA19">
        <v>1</v>
      </c>
      <c r="FB19">
        <v>0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2</v>
      </c>
      <c r="FI19">
        <v>2</v>
      </c>
      <c r="FJ19">
        <v>52</v>
      </c>
      <c r="FK19">
        <v>32</v>
      </c>
      <c r="FL19">
        <v>13</v>
      </c>
      <c r="FM19">
        <v>2</v>
      </c>
      <c r="FN19">
        <v>1</v>
      </c>
      <c r="FO19">
        <v>2</v>
      </c>
      <c r="FP19">
        <v>0</v>
      </c>
      <c r="FQ19">
        <v>6</v>
      </c>
      <c r="FR19">
        <v>3</v>
      </c>
      <c r="FS19">
        <v>2</v>
      </c>
      <c r="FT19">
        <v>0</v>
      </c>
      <c r="FU19">
        <v>0</v>
      </c>
      <c r="FV19">
        <v>0</v>
      </c>
      <c r="FW19">
        <v>0</v>
      </c>
      <c r="FX19">
        <v>3</v>
      </c>
      <c r="FY19">
        <v>32</v>
      </c>
      <c r="FZ19">
        <v>2</v>
      </c>
      <c r="GA19">
        <v>0</v>
      </c>
      <c r="GB19">
        <v>2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2</v>
      </c>
      <c r="GP19">
        <v>2</v>
      </c>
      <c r="GQ19">
        <v>1</v>
      </c>
      <c r="GR19">
        <v>0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2</v>
      </c>
    </row>
    <row r="20" spans="1:217">
      <c r="A20" t="s">
        <v>896</v>
      </c>
      <c r="B20" t="s">
        <v>885</v>
      </c>
      <c r="C20" t="str">
        <f>"120501"</f>
        <v>120501</v>
      </c>
      <c r="D20" t="s">
        <v>895</v>
      </c>
      <c r="E20">
        <v>19</v>
      </c>
      <c r="F20">
        <v>1175</v>
      </c>
      <c r="G20">
        <v>900</v>
      </c>
      <c r="H20">
        <v>307</v>
      </c>
      <c r="I20">
        <v>593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593</v>
      </c>
      <c r="T20">
        <v>0</v>
      </c>
      <c r="U20">
        <v>0</v>
      </c>
      <c r="V20">
        <v>593</v>
      </c>
      <c r="W20">
        <v>15</v>
      </c>
      <c r="X20">
        <v>13</v>
      </c>
      <c r="Y20">
        <v>2</v>
      </c>
      <c r="Z20">
        <v>0</v>
      </c>
      <c r="AA20">
        <v>578</v>
      </c>
      <c r="AB20">
        <v>250</v>
      </c>
      <c r="AC20">
        <v>19</v>
      </c>
      <c r="AD20">
        <v>8</v>
      </c>
      <c r="AE20">
        <v>2</v>
      </c>
      <c r="AF20">
        <v>0</v>
      </c>
      <c r="AG20">
        <v>152</v>
      </c>
      <c r="AH20">
        <v>1</v>
      </c>
      <c r="AI20">
        <v>21</v>
      </c>
      <c r="AJ20">
        <v>0</v>
      </c>
      <c r="AK20">
        <v>2</v>
      </c>
      <c r="AL20">
        <v>3</v>
      </c>
      <c r="AM20">
        <v>0</v>
      </c>
      <c r="AN20">
        <v>3</v>
      </c>
      <c r="AO20">
        <v>0</v>
      </c>
      <c r="AP20">
        <v>11</v>
      </c>
      <c r="AQ20">
        <v>0</v>
      </c>
      <c r="AR20">
        <v>0</v>
      </c>
      <c r="AS20">
        <v>26</v>
      </c>
      <c r="AT20">
        <v>0</v>
      </c>
      <c r="AU20">
        <v>0</v>
      </c>
      <c r="AV20">
        <v>2</v>
      </c>
      <c r="AW20">
        <v>250</v>
      </c>
      <c r="AX20">
        <v>142</v>
      </c>
      <c r="AY20">
        <v>18</v>
      </c>
      <c r="AZ20">
        <v>1</v>
      </c>
      <c r="BA20">
        <v>2</v>
      </c>
      <c r="BB20">
        <v>2</v>
      </c>
      <c r="BC20">
        <v>0</v>
      </c>
      <c r="BD20">
        <v>111</v>
      </c>
      <c r="BE20">
        <v>0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3</v>
      </c>
      <c r="BL20">
        <v>0</v>
      </c>
      <c r="BM20">
        <v>0</v>
      </c>
      <c r="BN20">
        <v>1</v>
      </c>
      <c r="BO20">
        <v>1</v>
      </c>
      <c r="BP20">
        <v>0</v>
      </c>
      <c r="BQ20">
        <v>1</v>
      </c>
      <c r="BR20">
        <v>0</v>
      </c>
      <c r="BS20">
        <v>142</v>
      </c>
      <c r="BT20">
        <v>18</v>
      </c>
      <c r="BU20">
        <v>7</v>
      </c>
      <c r="BV20">
        <v>3</v>
      </c>
      <c r="BW20">
        <v>1</v>
      </c>
      <c r="BX20">
        <v>0</v>
      </c>
      <c r="BY20">
        <v>1</v>
      </c>
      <c r="BZ20">
        <v>1</v>
      </c>
      <c r="CA20">
        <v>0</v>
      </c>
      <c r="CB20">
        <v>2</v>
      </c>
      <c r="CC20">
        <v>0</v>
      </c>
      <c r="CD20">
        <v>2</v>
      </c>
      <c r="CE20">
        <v>0</v>
      </c>
      <c r="CF20">
        <v>1</v>
      </c>
      <c r="CG20">
        <v>18</v>
      </c>
      <c r="CH20">
        <v>22</v>
      </c>
      <c r="CI20">
        <v>8</v>
      </c>
      <c r="CJ20">
        <v>1</v>
      </c>
      <c r="CK20">
        <v>1</v>
      </c>
      <c r="CL20">
        <v>10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22</v>
      </c>
      <c r="CX20">
        <v>22</v>
      </c>
      <c r="CY20">
        <v>5</v>
      </c>
      <c r="CZ20">
        <v>2</v>
      </c>
      <c r="DA20">
        <v>0</v>
      </c>
      <c r="DB20">
        <v>9</v>
      </c>
      <c r="DC20">
        <v>0</v>
      </c>
      <c r="DD20">
        <v>0</v>
      </c>
      <c r="DE20">
        <v>4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2</v>
      </c>
      <c r="DP20">
        <v>0</v>
      </c>
      <c r="DQ20">
        <v>0</v>
      </c>
      <c r="DR20">
        <v>22</v>
      </c>
      <c r="DS20">
        <v>22</v>
      </c>
      <c r="DT20">
        <v>2</v>
      </c>
      <c r="DU20">
        <v>0</v>
      </c>
      <c r="DV20">
        <v>17</v>
      </c>
      <c r="DW20" t="s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20</v>
      </c>
      <c r="EO20">
        <v>58</v>
      </c>
      <c r="EP20">
        <v>34</v>
      </c>
      <c r="EQ20">
        <v>5</v>
      </c>
      <c r="ER20">
        <v>2</v>
      </c>
      <c r="ES20">
        <v>5</v>
      </c>
      <c r="ET20">
        <v>2</v>
      </c>
      <c r="EU20">
        <v>0</v>
      </c>
      <c r="EV20">
        <v>2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1</v>
      </c>
      <c r="FE20">
        <v>1</v>
      </c>
      <c r="FF20">
        <v>1</v>
      </c>
      <c r="FG20">
        <v>1</v>
      </c>
      <c r="FH20">
        <v>3</v>
      </c>
      <c r="FI20">
        <v>0</v>
      </c>
      <c r="FJ20">
        <v>58</v>
      </c>
      <c r="FK20">
        <v>40</v>
      </c>
      <c r="FL20">
        <v>27</v>
      </c>
      <c r="FM20">
        <v>1</v>
      </c>
      <c r="FN20">
        <v>4</v>
      </c>
      <c r="FO20">
        <v>0</v>
      </c>
      <c r="FP20">
        <v>0</v>
      </c>
      <c r="FQ20">
        <v>5</v>
      </c>
      <c r="FR20">
        <v>2</v>
      </c>
      <c r="FS20">
        <v>0</v>
      </c>
      <c r="FT20">
        <v>0</v>
      </c>
      <c r="FU20">
        <v>0</v>
      </c>
      <c r="FV20">
        <v>1</v>
      </c>
      <c r="FW20">
        <v>0</v>
      </c>
      <c r="FX20">
        <v>0</v>
      </c>
      <c r="FY20">
        <v>40</v>
      </c>
      <c r="FZ20">
        <v>1</v>
      </c>
      <c r="GA20">
        <v>1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1</v>
      </c>
      <c r="GP20">
        <v>3</v>
      </c>
      <c r="GQ20">
        <v>0</v>
      </c>
      <c r="GR20">
        <v>0</v>
      </c>
      <c r="GS20">
        <v>1</v>
      </c>
      <c r="GT20">
        <v>0</v>
      </c>
      <c r="GU20">
        <v>1</v>
      </c>
      <c r="GV20">
        <v>0</v>
      </c>
      <c r="GW20">
        <v>1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3</v>
      </c>
    </row>
    <row r="21" spans="1:217">
      <c r="A21" s="1" t="s">
        <v>894</v>
      </c>
      <c r="B21" t="s">
        <v>885</v>
      </c>
      <c r="C21" t="str">
        <f>"120501"</f>
        <v>120501</v>
      </c>
      <c r="D21" t="s">
        <v>893</v>
      </c>
      <c r="E21">
        <v>20</v>
      </c>
      <c r="F21">
        <v>999</v>
      </c>
      <c r="G21">
        <v>770</v>
      </c>
      <c r="H21">
        <v>221</v>
      </c>
      <c r="I21">
        <v>549</v>
      </c>
      <c r="J21">
        <v>0</v>
      </c>
      <c r="K21">
        <v>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549</v>
      </c>
      <c r="T21">
        <v>0</v>
      </c>
      <c r="U21">
        <v>0</v>
      </c>
      <c r="V21">
        <v>549</v>
      </c>
      <c r="W21">
        <v>13</v>
      </c>
      <c r="X21">
        <v>9</v>
      </c>
      <c r="Y21">
        <v>4</v>
      </c>
      <c r="Z21">
        <v>0</v>
      </c>
      <c r="AA21">
        <v>536</v>
      </c>
      <c r="AB21">
        <v>229</v>
      </c>
      <c r="AC21">
        <v>15</v>
      </c>
      <c r="AD21">
        <v>15</v>
      </c>
      <c r="AE21">
        <v>4</v>
      </c>
      <c r="AF21">
        <v>0</v>
      </c>
      <c r="AG21">
        <v>92</v>
      </c>
      <c r="AH21">
        <v>3</v>
      </c>
      <c r="AI21">
        <v>17</v>
      </c>
      <c r="AJ21">
        <v>0</v>
      </c>
      <c r="AK21">
        <v>1</v>
      </c>
      <c r="AL21">
        <v>2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61</v>
      </c>
      <c r="AT21">
        <v>1</v>
      </c>
      <c r="AU21">
        <v>0</v>
      </c>
      <c r="AV21">
        <v>4</v>
      </c>
      <c r="AW21">
        <v>229</v>
      </c>
      <c r="AX21">
        <v>129</v>
      </c>
      <c r="AY21">
        <v>21</v>
      </c>
      <c r="AZ21">
        <v>3</v>
      </c>
      <c r="BA21">
        <v>1</v>
      </c>
      <c r="BB21">
        <v>2</v>
      </c>
      <c r="BC21">
        <v>2</v>
      </c>
      <c r="BD21">
        <v>93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2</v>
      </c>
      <c r="BL21">
        <v>0</v>
      </c>
      <c r="BM21">
        <v>0</v>
      </c>
      <c r="BN21">
        <v>0</v>
      </c>
      <c r="BO21">
        <v>2</v>
      </c>
      <c r="BP21">
        <v>0</v>
      </c>
      <c r="BQ21">
        <v>0</v>
      </c>
      <c r="BR21">
        <v>1</v>
      </c>
      <c r="BS21">
        <v>129</v>
      </c>
      <c r="BT21">
        <v>18</v>
      </c>
      <c r="BU21">
        <v>12</v>
      </c>
      <c r="BV21">
        <v>2</v>
      </c>
      <c r="BW21">
        <v>0</v>
      </c>
      <c r="BX21">
        <v>1</v>
      </c>
      <c r="BY21">
        <v>1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1</v>
      </c>
      <c r="CF21">
        <v>0</v>
      </c>
      <c r="CG21">
        <v>18</v>
      </c>
      <c r="CH21">
        <v>26</v>
      </c>
      <c r="CI21">
        <v>5</v>
      </c>
      <c r="CJ21">
        <v>5</v>
      </c>
      <c r="CK21">
        <v>1</v>
      </c>
      <c r="CL21">
        <v>13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26</v>
      </c>
      <c r="CX21">
        <v>19</v>
      </c>
      <c r="CY21">
        <v>3</v>
      </c>
      <c r="CZ21">
        <v>4</v>
      </c>
      <c r="DA21">
        <v>1</v>
      </c>
      <c r="DB21">
        <v>3</v>
      </c>
      <c r="DC21">
        <v>0</v>
      </c>
      <c r="DD21">
        <v>0</v>
      </c>
      <c r="DE21">
        <v>7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19</v>
      </c>
      <c r="DS21">
        <v>31</v>
      </c>
      <c r="DT21">
        <v>5</v>
      </c>
      <c r="DU21">
        <v>2</v>
      </c>
      <c r="DV21">
        <v>22</v>
      </c>
      <c r="DW21" t="s">
        <v>0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31</v>
      </c>
      <c r="EO21">
        <v>42</v>
      </c>
      <c r="EP21">
        <v>31</v>
      </c>
      <c r="EQ21">
        <v>0</v>
      </c>
      <c r="ER21">
        <v>0</v>
      </c>
      <c r="ES21">
        <v>1</v>
      </c>
      <c r="ET21">
        <v>0</v>
      </c>
      <c r="EU21">
        <v>0</v>
      </c>
      <c r="EV21">
        <v>1</v>
      </c>
      <c r="EW21">
        <v>2</v>
      </c>
      <c r="EX21">
        <v>2</v>
      </c>
      <c r="EY21">
        <v>0</v>
      </c>
      <c r="EZ21">
        <v>1</v>
      </c>
      <c r="FA21">
        <v>1</v>
      </c>
      <c r="FB21">
        <v>0</v>
      </c>
      <c r="FC21">
        <v>0</v>
      </c>
      <c r="FD21">
        <v>0</v>
      </c>
      <c r="FE21">
        <v>1</v>
      </c>
      <c r="FF21">
        <v>0</v>
      </c>
      <c r="FG21">
        <v>0</v>
      </c>
      <c r="FH21">
        <v>1</v>
      </c>
      <c r="FI21">
        <v>1</v>
      </c>
      <c r="FJ21">
        <v>42</v>
      </c>
      <c r="FK21">
        <v>36</v>
      </c>
      <c r="FL21">
        <v>16</v>
      </c>
      <c r="FM21">
        <v>7</v>
      </c>
      <c r="FN21">
        <v>4</v>
      </c>
      <c r="FO21">
        <v>3</v>
      </c>
      <c r="FP21">
        <v>0</v>
      </c>
      <c r="FQ21">
        <v>5</v>
      </c>
      <c r="FR21">
        <v>0</v>
      </c>
      <c r="FS21">
        <v>0</v>
      </c>
      <c r="FT21">
        <v>1</v>
      </c>
      <c r="FU21">
        <v>0</v>
      </c>
      <c r="FV21">
        <v>0</v>
      </c>
      <c r="FW21">
        <v>0</v>
      </c>
      <c r="FX21">
        <v>0</v>
      </c>
      <c r="FY21">
        <v>36</v>
      </c>
      <c r="FZ21">
        <v>5</v>
      </c>
      <c r="GA21">
        <v>2</v>
      </c>
      <c r="GB21">
        <v>2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1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5</v>
      </c>
      <c r="GP21">
        <v>1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1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</v>
      </c>
    </row>
    <row r="22" spans="1:217">
      <c r="A22" t="s">
        <v>892</v>
      </c>
      <c r="B22" t="s">
        <v>885</v>
      </c>
      <c r="C22" t="str">
        <f>"120501"</f>
        <v>120501</v>
      </c>
      <c r="D22" t="s">
        <v>891</v>
      </c>
      <c r="E22">
        <v>21</v>
      </c>
      <c r="F22">
        <v>885</v>
      </c>
      <c r="G22">
        <v>680</v>
      </c>
      <c r="H22">
        <v>210</v>
      </c>
      <c r="I22">
        <v>470</v>
      </c>
      <c r="J22">
        <v>1</v>
      </c>
      <c r="K22">
        <v>3</v>
      </c>
      <c r="L22">
        <v>2</v>
      </c>
      <c r="M22">
        <v>2</v>
      </c>
      <c r="N22">
        <v>0</v>
      </c>
      <c r="O22">
        <v>0</v>
      </c>
      <c r="P22">
        <v>0</v>
      </c>
      <c r="Q22">
        <v>0</v>
      </c>
      <c r="R22">
        <v>2</v>
      </c>
      <c r="S22">
        <v>472</v>
      </c>
      <c r="T22">
        <v>2</v>
      </c>
      <c r="U22">
        <v>0</v>
      </c>
      <c r="V22">
        <v>472</v>
      </c>
      <c r="W22">
        <v>13</v>
      </c>
      <c r="X22">
        <v>11</v>
      </c>
      <c r="Y22">
        <v>2</v>
      </c>
      <c r="Z22">
        <v>0</v>
      </c>
      <c r="AA22">
        <v>459</v>
      </c>
      <c r="AB22">
        <v>183</v>
      </c>
      <c r="AC22">
        <v>13</v>
      </c>
      <c r="AD22">
        <v>3</v>
      </c>
      <c r="AE22">
        <v>0</v>
      </c>
      <c r="AF22">
        <v>0</v>
      </c>
      <c r="AG22">
        <v>106</v>
      </c>
      <c r="AH22">
        <v>0</v>
      </c>
      <c r="AI22">
        <v>12</v>
      </c>
      <c r="AJ22">
        <v>0</v>
      </c>
      <c r="AK22">
        <v>0</v>
      </c>
      <c r="AL22">
        <v>2</v>
      </c>
      <c r="AM22">
        <v>1</v>
      </c>
      <c r="AN22">
        <v>1</v>
      </c>
      <c r="AO22">
        <v>0</v>
      </c>
      <c r="AP22">
        <v>9</v>
      </c>
      <c r="AQ22">
        <v>0</v>
      </c>
      <c r="AR22">
        <v>0</v>
      </c>
      <c r="AS22">
        <v>33</v>
      </c>
      <c r="AT22">
        <v>1</v>
      </c>
      <c r="AU22">
        <v>0</v>
      </c>
      <c r="AV22">
        <v>2</v>
      </c>
      <c r="AW22">
        <v>183</v>
      </c>
      <c r="AX22">
        <v>126</v>
      </c>
      <c r="AY22">
        <v>27</v>
      </c>
      <c r="AZ22">
        <v>1</v>
      </c>
      <c r="BA22">
        <v>0</v>
      </c>
      <c r="BB22">
        <v>1</v>
      </c>
      <c r="BC22">
        <v>2</v>
      </c>
      <c r="BD22">
        <v>91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2</v>
      </c>
      <c r="BS22">
        <v>126</v>
      </c>
      <c r="BT22">
        <v>17</v>
      </c>
      <c r="BU22">
        <v>13</v>
      </c>
      <c r="BV22">
        <v>1</v>
      </c>
      <c r="BW22">
        <v>1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17</v>
      </c>
      <c r="CH22">
        <v>28</v>
      </c>
      <c r="CI22">
        <v>10</v>
      </c>
      <c r="CJ22">
        <v>2</v>
      </c>
      <c r="CK22">
        <v>0</v>
      </c>
      <c r="CL22">
        <v>7</v>
      </c>
      <c r="CM22">
        <v>3</v>
      </c>
      <c r="CN22">
        <v>0</v>
      </c>
      <c r="CO22">
        <v>4</v>
      </c>
      <c r="CP22">
        <v>0</v>
      </c>
      <c r="CQ22">
        <v>2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28</v>
      </c>
      <c r="CX22">
        <v>8</v>
      </c>
      <c r="CY22">
        <v>2</v>
      </c>
      <c r="CZ22">
        <v>1</v>
      </c>
      <c r="DA22">
        <v>0</v>
      </c>
      <c r="DB22">
        <v>4</v>
      </c>
      <c r="DC22">
        <v>0</v>
      </c>
      <c r="DD22">
        <v>0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8</v>
      </c>
      <c r="DS22">
        <v>23</v>
      </c>
      <c r="DT22">
        <v>1</v>
      </c>
      <c r="DU22">
        <v>7</v>
      </c>
      <c r="DV22">
        <v>13</v>
      </c>
      <c r="DW22" t="s">
        <v>0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0</v>
      </c>
      <c r="EG22">
        <v>1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23</v>
      </c>
      <c r="EO22">
        <v>46</v>
      </c>
      <c r="EP22">
        <v>37</v>
      </c>
      <c r="EQ22">
        <v>1</v>
      </c>
      <c r="ER22">
        <v>0</v>
      </c>
      <c r="ES22">
        <v>0</v>
      </c>
      <c r="ET22">
        <v>1</v>
      </c>
      <c r="EU22">
        <v>1</v>
      </c>
      <c r="EV22">
        <v>1</v>
      </c>
      <c r="EW22">
        <v>0</v>
      </c>
      <c r="EX22">
        <v>3</v>
      </c>
      <c r="EY22">
        <v>0</v>
      </c>
      <c r="EZ22">
        <v>0</v>
      </c>
      <c r="FA22">
        <v>0</v>
      </c>
      <c r="FB22">
        <v>1</v>
      </c>
      <c r="FC22">
        <v>0</v>
      </c>
      <c r="FD22">
        <v>0</v>
      </c>
      <c r="FE22">
        <v>0</v>
      </c>
      <c r="FF22">
        <v>0</v>
      </c>
      <c r="FG22">
        <v>1</v>
      </c>
      <c r="FH22">
        <v>0</v>
      </c>
      <c r="FI22">
        <v>0</v>
      </c>
      <c r="FJ22">
        <v>46</v>
      </c>
      <c r="FK22">
        <v>27</v>
      </c>
      <c r="FL22">
        <v>10</v>
      </c>
      <c r="FM22">
        <v>3</v>
      </c>
      <c r="FN22">
        <v>2</v>
      </c>
      <c r="FO22">
        <v>0</v>
      </c>
      <c r="FP22">
        <v>0</v>
      </c>
      <c r="FQ22">
        <v>4</v>
      </c>
      <c r="FR22">
        <v>0</v>
      </c>
      <c r="FS22">
        <v>3</v>
      </c>
      <c r="FT22">
        <v>0</v>
      </c>
      <c r="FU22">
        <v>1</v>
      </c>
      <c r="FV22">
        <v>0</v>
      </c>
      <c r="FW22">
        <v>0</v>
      </c>
      <c r="FX22">
        <v>4</v>
      </c>
      <c r="FY22">
        <v>27</v>
      </c>
      <c r="FZ22">
        <v>1</v>
      </c>
      <c r="GA22">
        <v>1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1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>
      <c r="A23" t="s">
        <v>890</v>
      </c>
      <c r="B23" t="s">
        <v>885</v>
      </c>
      <c r="C23" t="str">
        <f>"120501"</f>
        <v>120501</v>
      </c>
      <c r="D23" t="s">
        <v>889</v>
      </c>
      <c r="E23">
        <v>22</v>
      </c>
      <c r="F23">
        <v>1091</v>
      </c>
      <c r="G23">
        <v>840</v>
      </c>
      <c r="H23">
        <v>258</v>
      </c>
      <c r="I23">
        <v>582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582</v>
      </c>
      <c r="T23">
        <v>0</v>
      </c>
      <c r="U23">
        <v>0</v>
      </c>
      <c r="V23">
        <v>582</v>
      </c>
      <c r="W23">
        <v>12</v>
      </c>
      <c r="X23">
        <v>8</v>
      </c>
      <c r="Y23">
        <v>4</v>
      </c>
      <c r="Z23">
        <v>0</v>
      </c>
      <c r="AA23">
        <v>570</v>
      </c>
      <c r="AB23">
        <v>263</v>
      </c>
      <c r="AC23">
        <v>15</v>
      </c>
      <c r="AD23">
        <v>1</v>
      </c>
      <c r="AE23">
        <v>1</v>
      </c>
      <c r="AF23">
        <v>1</v>
      </c>
      <c r="AG23">
        <v>141</v>
      </c>
      <c r="AH23">
        <v>0</v>
      </c>
      <c r="AI23">
        <v>21</v>
      </c>
      <c r="AJ23">
        <v>2</v>
      </c>
      <c r="AK23">
        <v>4</v>
      </c>
      <c r="AL23">
        <v>6</v>
      </c>
      <c r="AM23">
        <v>0</v>
      </c>
      <c r="AN23">
        <v>2</v>
      </c>
      <c r="AO23">
        <v>1</v>
      </c>
      <c r="AP23">
        <v>11</v>
      </c>
      <c r="AQ23">
        <v>0</v>
      </c>
      <c r="AR23">
        <v>2</v>
      </c>
      <c r="AS23">
        <v>49</v>
      </c>
      <c r="AT23">
        <v>2</v>
      </c>
      <c r="AU23">
        <v>0</v>
      </c>
      <c r="AV23">
        <v>4</v>
      </c>
      <c r="AW23">
        <v>263</v>
      </c>
      <c r="AX23">
        <v>129</v>
      </c>
      <c r="AY23">
        <v>21</v>
      </c>
      <c r="AZ23">
        <v>1</v>
      </c>
      <c r="BA23">
        <v>1</v>
      </c>
      <c r="BB23">
        <v>0</v>
      </c>
      <c r="BC23">
        <v>0</v>
      </c>
      <c r="BD23">
        <v>100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129</v>
      </c>
      <c r="BT23">
        <v>21</v>
      </c>
      <c r="BU23">
        <v>13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1</v>
      </c>
      <c r="CB23">
        <v>1</v>
      </c>
      <c r="CC23">
        <v>0</v>
      </c>
      <c r="CD23">
        <v>3</v>
      </c>
      <c r="CE23">
        <v>0</v>
      </c>
      <c r="CF23">
        <v>2</v>
      </c>
      <c r="CG23">
        <v>21</v>
      </c>
      <c r="CH23">
        <v>27</v>
      </c>
      <c r="CI23">
        <v>17</v>
      </c>
      <c r="CJ23">
        <v>1</v>
      </c>
      <c r="CK23">
        <v>0</v>
      </c>
      <c r="CL23">
        <v>4</v>
      </c>
      <c r="CM23">
        <v>1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1</v>
      </c>
      <c r="CT23">
        <v>2</v>
      </c>
      <c r="CU23">
        <v>0</v>
      </c>
      <c r="CV23">
        <v>0</v>
      </c>
      <c r="CW23">
        <v>27</v>
      </c>
      <c r="CX23">
        <v>13</v>
      </c>
      <c r="CY23">
        <v>4</v>
      </c>
      <c r="CZ23">
        <v>1</v>
      </c>
      <c r="DA23">
        <v>0</v>
      </c>
      <c r="DB23">
        <v>7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13</v>
      </c>
      <c r="DS23">
        <v>35</v>
      </c>
      <c r="DT23">
        <v>9</v>
      </c>
      <c r="DU23">
        <v>2</v>
      </c>
      <c r="DV23">
        <v>18</v>
      </c>
      <c r="DW23" t="s">
        <v>0</v>
      </c>
      <c r="DX23">
        <v>0</v>
      </c>
      <c r="DY23">
        <v>0</v>
      </c>
      <c r="DZ23">
        <v>0</v>
      </c>
      <c r="EA23">
        <v>2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</v>
      </c>
      <c r="EJ23">
        <v>0</v>
      </c>
      <c r="EK23">
        <v>0</v>
      </c>
      <c r="EL23">
        <v>0</v>
      </c>
      <c r="EM23">
        <v>0</v>
      </c>
      <c r="EN23">
        <v>32</v>
      </c>
      <c r="EO23">
        <v>42</v>
      </c>
      <c r="EP23">
        <v>31</v>
      </c>
      <c r="EQ23">
        <v>0</v>
      </c>
      <c r="ER23">
        <v>3</v>
      </c>
      <c r="ES23">
        <v>0</v>
      </c>
      <c r="ET23">
        <v>3</v>
      </c>
      <c r="EU23">
        <v>1</v>
      </c>
      <c r="EV23">
        <v>1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1</v>
      </c>
      <c r="FC23">
        <v>0</v>
      </c>
      <c r="FD23">
        <v>0</v>
      </c>
      <c r="FE23">
        <v>1</v>
      </c>
      <c r="FF23">
        <v>0</v>
      </c>
      <c r="FG23">
        <v>0</v>
      </c>
      <c r="FH23">
        <v>1</v>
      </c>
      <c r="FI23">
        <v>0</v>
      </c>
      <c r="FJ23">
        <v>42</v>
      </c>
      <c r="FK23">
        <v>35</v>
      </c>
      <c r="FL23">
        <v>12</v>
      </c>
      <c r="FM23">
        <v>3</v>
      </c>
      <c r="FN23">
        <v>6</v>
      </c>
      <c r="FO23">
        <v>5</v>
      </c>
      <c r="FP23">
        <v>1</v>
      </c>
      <c r="FQ23">
        <v>6</v>
      </c>
      <c r="FR23">
        <v>0</v>
      </c>
      <c r="FS23">
        <v>0</v>
      </c>
      <c r="FT23">
        <v>1</v>
      </c>
      <c r="FU23">
        <v>0</v>
      </c>
      <c r="FV23">
        <v>0</v>
      </c>
      <c r="FW23">
        <v>0</v>
      </c>
      <c r="FX23">
        <v>1</v>
      </c>
      <c r="FY23">
        <v>35</v>
      </c>
      <c r="FZ23">
        <v>3</v>
      </c>
      <c r="GA23">
        <v>3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3</v>
      </c>
      <c r="GP23">
        <v>2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2</v>
      </c>
      <c r="HF23">
        <v>0</v>
      </c>
      <c r="HG23">
        <v>0</v>
      </c>
      <c r="HH23">
        <v>0</v>
      </c>
      <c r="HI23">
        <v>2</v>
      </c>
    </row>
    <row r="24" spans="1:217">
      <c r="A24" t="s">
        <v>888</v>
      </c>
      <c r="B24" t="s">
        <v>885</v>
      </c>
      <c r="C24" t="str">
        <f>"120501"</f>
        <v>120501</v>
      </c>
      <c r="D24" t="s">
        <v>8</v>
      </c>
      <c r="E24">
        <v>23</v>
      </c>
      <c r="F24">
        <v>97</v>
      </c>
      <c r="G24">
        <v>102</v>
      </c>
      <c r="H24">
        <v>68</v>
      </c>
      <c r="I24">
        <v>34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34</v>
      </c>
      <c r="T24">
        <v>0</v>
      </c>
      <c r="U24">
        <v>0</v>
      </c>
      <c r="V24">
        <v>34</v>
      </c>
      <c r="W24">
        <v>7</v>
      </c>
      <c r="X24">
        <v>3</v>
      </c>
      <c r="Y24">
        <v>4</v>
      </c>
      <c r="Z24">
        <v>0</v>
      </c>
      <c r="AA24">
        <v>27</v>
      </c>
      <c r="AB24">
        <v>23</v>
      </c>
      <c r="AC24">
        <v>1</v>
      </c>
      <c r="AD24">
        <v>0</v>
      </c>
      <c r="AE24">
        <v>1</v>
      </c>
      <c r="AF24">
        <v>0</v>
      </c>
      <c r="AG24">
        <v>10</v>
      </c>
      <c r="AH24">
        <v>0</v>
      </c>
      <c r="AI24">
        <v>1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6</v>
      </c>
      <c r="AT24">
        <v>0</v>
      </c>
      <c r="AU24">
        <v>0</v>
      </c>
      <c r="AV24">
        <v>1</v>
      </c>
      <c r="AW24">
        <v>23</v>
      </c>
      <c r="AX24">
        <v>1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1</v>
      </c>
      <c r="DW24" t="s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1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1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</row>
    <row r="25" spans="1:217">
      <c r="A25" t="s">
        <v>887</v>
      </c>
      <c r="B25" t="s">
        <v>885</v>
      </c>
      <c r="C25" t="str">
        <f>"120501"</f>
        <v>120501</v>
      </c>
      <c r="D25" t="s">
        <v>8</v>
      </c>
      <c r="E25">
        <v>24</v>
      </c>
      <c r="F25">
        <v>67</v>
      </c>
      <c r="G25">
        <v>62</v>
      </c>
      <c r="H25">
        <v>22</v>
      </c>
      <c r="I25">
        <v>40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40</v>
      </c>
      <c r="T25">
        <v>0</v>
      </c>
      <c r="U25">
        <v>0</v>
      </c>
      <c r="V25">
        <v>40</v>
      </c>
      <c r="W25">
        <v>7</v>
      </c>
      <c r="X25">
        <v>4</v>
      </c>
      <c r="Y25">
        <v>3</v>
      </c>
      <c r="Z25">
        <v>0</v>
      </c>
      <c r="AA25">
        <v>33</v>
      </c>
      <c r="AB25">
        <v>26</v>
      </c>
      <c r="AC25">
        <v>1</v>
      </c>
      <c r="AD25">
        <v>2</v>
      </c>
      <c r="AE25">
        <v>1</v>
      </c>
      <c r="AF25">
        <v>0</v>
      </c>
      <c r="AG25">
        <v>17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3</v>
      </c>
      <c r="AT25">
        <v>0</v>
      </c>
      <c r="AU25">
        <v>0</v>
      </c>
      <c r="AV25">
        <v>0</v>
      </c>
      <c r="AW25">
        <v>26</v>
      </c>
      <c r="AX25">
        <v>3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3</v>
      </c>
      <c r="BT25">
        <v>1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1</v>
      </c>
      <c r="DS25">
        <v>0</v>
      </c>
      <c r="DT25">
        <v>0</v>
      </c>
      <c r="DU25">
        <v>0</v>
      </c>
      <c r="DV25">
        <v>0</v>
      </c>
      <c r="DW25" t="s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1</v>
      </c>
      <c r="FL25">
        <v>1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1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</row>
    <row r="26" spans="1:217">
      <c r="A26" t="s">
        <v>886</v>
      </c>
      <c r="B26" t="s">
        <v>885</v>
      </c>
      <c r="C26" t="str">
        <f>"120501"</f>
        <v>120501</v>
      </c>
      <c r="D26" t="s">
        <v>884</v>
      </c>
      <c r="E26">
        <v>25</v>
      </c>
      <c r="F26">
        <v>390</v>
      </c>
      <c r="G26">
        <v>380</v>
      </c>
      <c r="H26">
        <v>305</v>
      </c>
      <c r="I26">
        <v>75</v>
      </c>
      <c r="J26">
        <v>0</v>
      </c>
      <c r="K26">
        <v>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75</v>
      </c>
      <c r="T26">
        <v>0</v>
      </c>
      <c r="U26">
        <v>0</v>
      </c>
      <c r="V26">
        <v>75</v>
      </c>
      <c r="W26">
        <v>4</v>
      </c>
      <c r="X26">
        <v>3</v>
      </c>
      <c r="Y26">
        <v>1</v>
      </c>
      <c r="Z26">
        <v>0</v>
      </c>
      <c r="AA26">
        <v>71</v>
      </c>
      <c r="AB26">
        <v>40</v>
      </c>
      <c r="AC26">
        <v>5</v>
      </c>
      <c r="AD26">
        <v>0</v>
      </c>
      <c r="AE26">
        <v>0</v>
      </c>
      <c r="AF26">
        <v>0</v>
      </c>
      <c r="AG26">
        <v>16</v>
      </c>
      <c r="AH26">
        <v>0</v>
      </c>
      <c r="AI26">
        <v>6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11</v>
      </c>
      <c r="AT26">
        <v>0</v>
      </c>
      <c r="AU26">
        <v>0</v>
      </c>
      <c r="AV26">
        <v>0</v>
      </c>
      <c r="AW26">
        <v>40</v>
      </c>
      <c r="AX26">
        <v>14</v>
      </c>
      <c r="AY26">
        <v>6</v>
      </c>
      <c r="AZ26">
        <v>1</v>
      </c>
      <c r="BA26">
        <v>0</v>
      </c>
      <c r="BB26">
        <v>0</v>
      </c>
      <c r="BC26">
        <v>0</v>
      </c>
      <c r="BD26">
        <v>6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14</v>
      </c>
      <c r="BT26">
        <v>3</v>
      </c>
      <c r="BU26">
        <v>2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3</v>
      </c>
      <c r="CH26">
        <v>2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2</v>
      </c>
      <c r="CX26">
        <v>2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0</v>
      </c>
      <c r="DQ26">
        <v>0</v>
      </c>
      <c r="DR26">
        <v>2</v>
      </c>
      <c r="DS26">
        <v>5</v>
      </c>
      <c r="DT26">
        <v>2</v>
      </c>
      <c r="DU26">
        <v>1</v>
      </c>
      <c r="DV26">
        <v>1</v>
      </c>
      <c r="DW26" t="s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5</v>
      </c>
      <c r="EO26">
        <v>2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1</v>
      </c>
      <c r="FI26">
        <v>0</v>
      </c>
      <c r="FJ26">
        <v>2</v>
      </c>
      <c r="FK26">
        <v>1</v>
      </c>
      <c r="FL26">
        <v>1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1</v>
      </c>
      <c r="FZ26">
        <v>1</v>
      </c>
      <c r="GA26">
        <v>1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</v>
      </c>
      <c r="GP26">
        <v>1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1</v>
      </c>
      <c r="HI26">
        <v>1</v>
      </c>
    </row>
    <row r="27" spans="1:217">
      <c r="A27" t="s">
        <v>883</v>
      </c>
      <c r="B27" t="s">
        <v>866</v>
      </c>
      <c r="C27" t="str">
        <f>"120502"</f>
        <v>120502</v>
      </c>
      <c r="D27" t="s">
        <v>882</v>
      </c>
      <c r="E27">
        <v>1</v>
      </c>
      <c r="F27">
        <v>1853</v>
      </c>
      <c r="G27">
        <v>1410</v>
      </c>
      <c r="H27">
        <v>436</v>
      </c>
      <c r="I27">
        <v>974</v>
      </c>
      <c r="J27">
        <v>1</v>
      </c>
      <c r="K27">
        <v>9</v>
      </c>
      <c r="L27">
        <v>2</v>
      </c>
      <c r="M27">
        <v>2</v>
      </c>
      <c r="N27">
        <v>0</v>
      </c>
      <c r="O27">
        <v>0</v>
      </c>
      <c r="P27">
        <v>0</v>
      </c>
      <c r="Q27">
        <v>0</v>
      </c>
      <c r="R27">
        <v>2</v>
      </c>
      <c r="S27">
        <v>976</v>
      </c>
      <c r="T27">
        <v>2</v>
      </c>
      <c r="U27">
        <v>0</v>
      </c>
      <c r="V27">
        <v>976</v>
      </c>
      <c r="W27">
        <v>21</v>
      </c>
      <c r="X27">
        <v>19</v>
      </c>
      <c r="Y27">
        <v>2</v>
      </c>
      <c r="Z27">
        <v>0</v>
      </c>
      <c r="AA27">
        <v>955</v>
      </c>
      <c r="AB27">
        <v>483</v>
      </c>
      <c r="AC27">
        <v>20</v>
      </c>
      <c r="AD27">
        <v>6</v>
      </c>
      <c r="AE27">
        <v>5</v>
      </c>
      <c r="AF27">
        <v>1</v>
      </c>
      <c r="AG27">
        <v>239</v>
      </c>
      <c r="AH27">
        <v>1</v>
      </c>
      <c r="AI27">
        <v>37</v>
      </c>
      <c r="AJ27">
        <v>1</v>
      </c>
      <c r="AK27">
        <v>2</v>
      </c>
      <c r="AL27">
        <v>5</v>
      </c>
      <c r="AM27">
        <v>0</v>
      </c>
      <c r="AN27">
        <v>3</v>
      </c>
      <c r="AO27">
        <v>0</v>
      </c>
      <c r="AP27">
        <v>23</v>
      </c>
      <c r="AQ27">
        <v>0</v>
      </c>
      <c r="AR27">
        <v>1</v>
      </c>
      <c r="AS27">
        <v>129</v>
      </c>
      <c r="AT27">
        <v>4</v>
      </c>
      <c r="AU27">
        <v>2</v>
      </c>
      <c r="AV27">
        <v>4</v>
      </c>
      <c r="AW27">
        <v>483</v>
      </c>
      <c r="AX27">
        <v>149</v>
      </c>
      <c r="AY27">
        <v>56</v>
      </c>
      <c r="AZ27">
        <v>0</v>
      </c>
      <c r="BA27">
        <v>0</v>
      </c>
      <c r="BB27">
        <v>2</v>
      </c>
      <c r="BC27">
        <v>0</v>
      </c>
      <c r="BD27">
        <v>40</v>
      </c>
      <c r="BE27">
        <v>0</v>
      </c>
      <c r="BF27">
        <v>1</v>
      </c>
      <c r="BG27">
        <v>3</v>
      </c>
      <c r="BH27">
        <v>0</v>
      </c>
      <c r="BI27">
        <v>0</v>
      </c>
      <c r="BJ27">
        <v>31</v>
      </c>
      <c r="BK27">
        <v>8</v>
      </c>
      <c r="BL27">
        <v>0</v>
      </c>
      <c r="BM27">
        <v>0</v>
      </c>
      <c r="BN27">
        <v>0</v>
      </c>
      <c r="BO27">
        <v>1</v>
      </c>
      <c r="BP27">
        <v>2</v>
      </c>
      <c r="BQ27">
        <v>1</v>
      </c>
      <c r="BR27">
        <v>4</v>
      </c>
      <c r="BS27">
        <v>149</v>
      </c>
      <c r="BT27">
        <v>24</v>
      </c>
      <c r="BU27">
        <v>13</v>
      </c>
      <c r="BV27">
        <v>5</v>
      </c>
      <c r="BW27">
        <v>0</v>
      </c>
      <c r="BX27">
        <v>1</v>
      </c>
      <c r="BY27">
        <v>0</v>
      </c>
      <c r="BZ27">
        <v>1</v>
      </c>
      <c r="CA27">
        <v>0</v>
      </c>
      <c r="CB27">
        <v>0</v>
      </c>
      <c r="CC27">
        <v>1</v>
      </c>
      <c r="CD27">
        <v>1</v>
      </c>
      <c r="CE27">
        <v>1</v>
      </c>
      <c r="CF27">
        <v>1</v>
      </c>
      <c r="CG27">
        <v>24</v>
      </c>
      <c r="CH27">
        <v>50</v>
      </c>
      <c r="CI27">
        <v>23</v>
      </c>
      <c r="CJ27">
        <v>1</v>
      </c>
      <c r="CK27">
        <v>1</v>
      </c>
      <c r="CL27">
        <v>13</v>
      </c>
      <c r="CM27">
        <v>3</v>
      </c>
      <c r="CN27">
        <v>1</v>
      </c>
      <c r="CO27">
        <v>1</v>
      </c>
      <c r="CP27">
        <v>0</v>
      </c>
      <c r="CQ27">
        <v>2</v>
      </c>
      <c r="CR27">
        <v>0</v>
      </c>
      <c r="CS27">
        <v>1</v>
      </c>
      <c r="CT27">
        <v>1</v>
      </c>
      <c r="CU27">
        <v>2</v>
      </c>
      <c r="CV27">
        <v>1</v>
      </c>
      <c r="CW27">
        <v>50</v>
      </c>
      <c r="CX27">
        <v>54</v>
      </c>
      <c r="CY27">
        <v>7</v>
      </c>
      <c r="CZ27">
        <v>3</v>
      </c>
      <c r="DA27">
        <v>1</v>
      </c>
      <c r="DB27">
        <v>8</v>
      </c>
      <c r="DC27">
        <v>0</v>
      </c>
      <c r="DD27">
        <v>1</v>
      </c>
      <c r="DE27">
        <v>32</v>
      </c>
      <c r="DF27">
        <v>1</v>
      </c>
      <c r="DG27">
        <v>0</v>
      </c>
      <c r="DH27">
        <v>1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54</v>
      </c>
      <c r="DS27">
        <v>63</v>
      </c>
      <c r="DT27">
        <v>16</v>
      </c>
      <c r="DU27">
        <v>3</v>
      </c>
      <c r="DV27">
        <v>29</v>
      </c>
      <c r="DW27" t="s">
        <v>0</v>
      </c>
      <c r="DX27">
        <v>0</v>
      </c>
      <c r="DY27">
        <v>0</v>
      </c>
      <c r="DZ27">
        <v>4</v>
      </c>
      <c r="EA27">
        <v>0</v>
      </c>
      <c r="EB27">
        <v>4</v>
      </c>
      <c r="EC27">
        <v>0</v>
      </c>
      <c r="ED27">
        <v>1</v>
      </c>
      <c r="EE27">
        <v>0</v>
      </c>
      <c r="EF27">
        <v>0</v>
      </c>
      <c r="EG27">
        <v>0</v>
      </c>
      <c r="EH27">
        <v>1</v>
      </c>
      <c r="EI27">
        <v>0</v>
      </c>
      <c r="EJ27">
        <v>1</v>
      </c>
      <c r="EK27">
        <v>0</v>
      </c>
      <c r="EL27">
        <v>0</v>
      </c>
      <c r="EM27">
        <v>4</v>
      </c>
      <c r="EN27">
        <v>63</v>
      </c>
      <c r="EO27">
        <v>76</v>
      </c>
      <c r="EP27">
        <v>50</v>
      </c>
      <c r="EQ27">
        <v>3</v>
      </c>
      <c r="ER27">
        <v>4</v>
      </c>
      <c r="ES27">
        <v>3</v>
      </c>
      <c r="ET27">
        <v>2</v>
      </c>
      <c r="EU27">
        <v>1</v>
      </c>
      <c r="EV27">
        <v>2</v>
      </c>
      <c r="EW27">
        <v>0</v>
      </c>
      <c r="EX27">
        <v>1</v>
      </c>
      <c r="EY27">
        <v>1</v>
      </c>
      <c r="EZ27">
        <v>1</v>
      </c>
      <c r="FA27">
        <v>2</v>
      </c>
      <c r="FB27">
        <v>0</v>
      </c>
      <c r="FC27">
        <v>2</v>
      </c>
      <c r="FD27">
        <v>0</v>
      </c>
      <c r="FE27">
        <v>1</v>
      </c>
      <c r="FF27">
        <v>0</v>
      </c>
      <c r="FG27">
        <v>0</v>
      </c>
      <c r="FH27">
        <v>1</v>
      </c>
      <c r="FI27">
        <v>2</v>
      </c>
      <c r="FJ27">
        <v>76</v>
      </c>
      <c r="FK27">
        <v>48</v>
      </c>
      <c r="FL27">
        <v>17</v>
      </c>
      <c r="FM27">
        <v>2</v>
      </c>
      <c r="FN27">
        <v>2</v>
      </c>
      <c r="FO27">
        <v>2</v>
      </c>
      <c r="FP27">
        <v>0</v>
      </c>
      <c r="FQ27">
        <v>24</v>
      </c>
      <c r="FR27">
        <v>0</v>
      </c>
      <c r="FS27">
        <v>1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48</v>
      </c>
      <c r="FZ27">
        <v>5</v>
      </c>
      <c r="GA27">
        <v>3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1</v>
      </c>
      <c r="GK27">
        <v>1</v>
      </c>
      <c r="GL27">
        <v>0</v>
      </c>
      <c r="GM27">
        <v>0</v>
      </c>
      <c r="GN27">
        <v>0</v>
      </c>
      <c r="GO27">
        <v>5</v>
      </c>
      <c r="GP27">
        <v>3</v>
      </c>
      <c r="GQ27">
        <v>0</v>
      </c>
      <c r="GR27">
        <v>0</v>
      </c>
      <c r="GS27">
        <v>1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2</v>
      </c>
      <c r="HF27">
        <v>0</v>
      </c>
      <c r="HG27">
        <v>0</v>
      </c>
      <c r="HH27">
        <v>0</v>
      </c>
      <c r="HI27">
        <v>3</v>
      </c>
    </row>
    <row r="28" spans="1:217">
      <c r="A28" t="s">
        <v>881</v>
      </c>
      <c r="B28" t="s">
        <v>866</v>
      </c>
      <c r="C28" t="str">
        <f>"120502"</f>
        <v>120502</v>
      </c>
      <c r="D28" t="s">
        <v>133</v>
      </c>
      <c r="E28">
        <v>2</v>
      </c>
      <c r="F28">
        <v>1995</v>
      </c>
      <c r="G28">
        <v>1520</v>
      </c>
      <c r="H28">
        <v>640</v>
      </c>
      <c r="I28">
        <v>880</v>
      </c>
      <c r="J28">
        <v>0</v>
      </c>
      <c r="K28">
        <v>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880</v>
      </c>
      <c r="T28">
        <v>0</v>
      </c>
      <c r="U28">
        <v>0</v>
      </c>
      <c r="V28">
        <v>880</v>
      </c>
      <c r="W28">
        <v>29</v>
      </c>
      <c r="X28">
        <v>24</v>
      </c>
      <c r="Y28">
        <v>5</v>
      </c>
      <c r="Z28">
        <v>0</v>
      </c>
      <c r="AA28">
        <v>851</v>
      </c>
      <c r="AB28">
        <v>398</v>
      </c>
      <c r="AC28">
        <v>19</v>
      </c>
      <c r="AD28">
        <v>5</v>
      </c>
      <c r="AE28">
        <v>1</v>
      </c>
      <c r="AF28">
        <v>3</v>
      </c>
      <c r="AG28">
        <v>186</v>
      </c>
      <c r="AH28">
        <v>1</v>
      </c>
      <c r="AI28">
        <v>32</v>
      </c>
      <c r="AJ28">
        <v>7</v>
      </c>
      <c r="AK28">
        <v>0</v>
      </c>
      <c r="AL28">
        <v>6</v>
      </c>
      <c r="AM28">
        <v>2</v>
      </c>
      <c r="AN28">
        <v>3</v>
      </c>
      <c r="AO28">
        <v>0</v>
      </c>
      <c r="AP28">
        <v>7</v>
      </c>
      <c r="AQ28">
        <v>0</v>
      </c>
      <c r="AR28">
        <v>2</v>
      </c>
      <c r="AS28">
        <v>116</v>
      </c>
      <c r="AT28">
        <v>3</v>
      </c>
      <c r="AU28">
        <v>0</v>
      </c>
      <c r="AV28">
        <v>5</v>
      </c>
      <c r="AW28">
        <v>398</v>
      </c>
      <c r="AX28">
        <v>125</v>
      </c>
      <c r="AY28">
        <v>38</v>
      </c>
      <c r="AZ28">
        <v>2</v>
      </c>
      <c r="BA28">
        <v>4</v>
      </c>
      <c r="BB28">
        <v>0</v>
      </c>
      <c r="BC28">
        <v>2</v>
      </c>
      <c r="BD28">
        <v>40</v>
      </c>
      <c r="BE28">
        <v>0</v>
      </c>
      <c r="BF28">
        <v>3</v>
      </c>
      <c r="BG28">
        <v>3</v>
      </c>
      <c r="BH28">
        <v>0</v>
      </c>
      <c r="BI28">
        <v>0</v>
      </c>
      <c r="BJ28">
        <v>22</v>
      </c>
      <c r="BK28">
        <v>8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2</v>
      </c>
      <c r="BS28">
        <v>125</v>
      </c>
      <c r="BT28">
        <v>31</v>
      </c>
      <c r="BU28">
        <v>10</v>
      </c>
      <c r="BV28">
        <v>5</v>
      </c>
      <c r="BW28">
        <v>3</v>
      </c>
      <c r="BX28">
        <v>1</v>
      </c>
      <c r="BY28">
        <v>1</v>
      </c>
      <c r="BZ28">
        <v>3</v>
      </c>
      <c r="CA28">
        <v>2</v>
      </c>
      <c r="CB28">
        <v>1</v>
      </c>
      <c r="CC28">
        <v>0</v>
      </c>
      <c r="CD28">
        <v>2</v>
      </c>
      <c r="CE28">
        <v>1</v>
      </c>
      <c r="CF28">
        <v>2</v>
      </c>
      <c r="CG28">
        <v>31</v>
      </c>
      <c r="CH28">
        <v>46</v>
      </c>
      <c r="CI28">
        <v>16</v>
      </c>
      <c r="CJ28">
        <v>5</v>
      </c>
      <c r="CK28">
        <v>3</v>
      </c>
      <c r="CL28">
        <v>11</v>
      </c>
      <c r="CM28">
        <v>2</v>
      </c>
      <c r="CN28">
        <v>0</v>
      </c>
      <c r="CO28">
        <v>1</v>
      </c>
      <c r="CP28">
        <v>0</v>
      </c>
      <c r="CQ28">
        <v>2</v>
      </c>
      <c r="CR28">
        <v>1</v>
      </c>
      <c r="CS28">
        <v>2</v>
      </c>
      <c r="CT28">
        <v>1</v>
      </c>
      <c r="CU28">
        <v>1</v>
      </c>
      <c r="CV28">
        <v>1</v>
      </c>
      <c r="CW28">
        <v>46</v>
      </c>
      <c r="CX28">
        <v>42</v>
      </c>
      <c r="CY28">
        <v>5</v>
      </c>
      <c r="CZ28">
        <v>6</v>
      </c>
      <c r="DA28">
        <v>0</v>
      </c>
      <c r="DB28">
        <v>5</v>
      </c>
      <c r="DC28">
        <v>0</v>
      </c>
      <c r="DD28">
        <v>0</v>
      </c>
      <c r="DE28">
        <v>19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2</v>
      </c>
      <c r="DM28">
        <v>0</v>
      </c>
      <c r="DN28">
        <v>0</v>
      </c>
      <c r="DO28">
        <v>0</v>
      </c>
      <c r="DP28">
        <v>0</v>
      </c>
      <c r="DQ28">
        <v>4</v>
      </c>
      <c r="DR28">
        <v>42</v>
      </c>
      <c r="DS28">
        <v>56</v>
      </c>
      <c r="DT28">
        <v>17</v>
      </c>
      <c r="DU28">
        <v>6</v>
      </c>
      <c r="DV28">
        <v>19</v>
      </c>
      <c r="DW28" t="s">
        <v>0</v>
      </c>
      <c r="DX28">
        <v>0</v>
      </c>
      <c r="DY28">
        <v>3</v>
      </c>
      <c r="DZ28">
        <v>1</v>
      </c>
      <c r="EA28">
        <v>1</v>
      </c>
      <c r="EB28">
        <v>3</v>
      </c>
      <c r="EC28">
        <v>1</v>
      </c>
      <c r="ED28">
        <v>0</v>
      </c>
      <c r="EE28">
        <v>0</v>
      </c>
      <c r="EF28">
        <v>0</v>
      </c>
      <c r="EG28">
        <v>1</v>
      </c>
      <c r="EH28">
        <v>0</v>
      </c>
      <c r="EI28">
        <v>0</v>
      </c>
      <c r="EJ28">
        <v>1</v>
      </c>
      <c r="EK28">
        <v>1</v>
      </c>
      <c r="EL28">
        <v>0</v>
      </c>
      <c r="EM28">
        <v>1</v>
      </c>
      <c r="EN28">
        <v>55</v>
      </c>
      <c r="EO28">
        <v>96</v>
      </c>
      <c r="EP28">
        <v>51</v>
      </c>
      <c r="EQ28">
        <v>6</v>
      </c>
      <c r="ER28">
        <v>4</v>
      </c>
      <c r="ES28">
        <v>1</v>
      </c>
      <c r="ET28">
        <v>0</v>
      </c>
      <c r="EU28">
        <v>3</v>
      </c>
      <c r="EV28">
        <v>8</v>
      </c>
      <c r="EW28">
        <v>3</v>
      </c>
      <c r="EX28">
        <v>6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2</v>
      </c>
      <c r="FE28">
        <v>2</v>
      </c>
      <c r="FF28">
        <v>1</v>
      </c>
      <c r="FG28">
        <v>1</v>
      </c>
      <c r="FH28">
        <v>2</v>
      </c>
      <c r="FI28">
        <v>1</v>
      </c>
      <c r="FJ28">
        <v>96</v>
      </c>
      <c r="FK28">
        <v>52</v>
      </c>
      <c r="FL28">
        <v>9</v>
      </c>
      <c r="FM28">
        <v>4</v>
      </c>
      <c r="FN28">
        <v>2</v>
      </c>
      <c r="FO28">
        <v>0</v>
      </c>
      <c r="FP28">
        <v>2</v>
      </c>
      <c r="FQ28">
        <v>32</v>
      </c>
      <c r="FR28">
        <v>1</v>
      </c>
      <c r="FS28">
        <v>1</v>
      </c>
      <c r="FT28">
        <v>0</v>
      </c>
      <c r="FU28">
        <v>0</v>
      </c>
      <c r="FV28">
        <v>0</v>
      </c>
      <c r="FW28">
        <v>1</v>
      </c>
      <c r="FX28">
        <v>0</v>
      </c>
      <c r="FY28">
        <v>52</v>
      </c>
      <c r="FZ28">
        <v>3</v>
      </c>
      <c r="GA28">
        <v>3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3</v>
      </c>
      <c r="GP28">
        <v>2</v>
      </c>
      <c r="GQ28">
        <v>1</v>
      </c>
      <c r="GR28">
        <v>0</v>
      </c>
      <c r="GS28">
        <v>0</v>
      </c>
      <c r="GT28">
        <v>0</v>
      </c>
      <c r="GU28">
        <v>1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2</v>
      </c>
    </row>
    <row r="29" spans="1:217">
      <c r="A29" t="s">
        <v>880</v>
      </c>
      <c r="B29" t="s">
        <v>866</v>
      </c>
      <c r="C29" t="str">
        <f>"120502"</f>
        <v>120502</v>
      </c>
      <c r="D29" t="s">
        <v>133</v>
      </c>
      <c r="E29">
        <v>3</v>
      </c>
      <c r="F29">
        <v>1338</v>
      </c>
      <c r="G29">
        <v>1010</v>
      </c>
      <c r="H29">
        <v>372</v>
      </c>
      <c r="I29">
        <v>638</v>
      </c>
      <c r="J29">
        <v>1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638</v>
      </c>
      <c r="T29">
        <v>0</v>
      </c>
      <c r="U29">
        <v>0</v>
      </c>
      <c r="V29">
        <v>638</v>
      </c>
      <c r="W29">
        <v>22</v>
      </c>
      <c r="X29">
        <v>14</v>
      </c>
      <c r="Y29">
        <v>8</v>
      </c>
      <c r="Z29">
        <v>0</v>
      </c>
      <c r="AA29">
        <v>616</v>
      </c>
      <c r="AB29">
        <v>422</v>
      </c>
      <c r="AC29">
        <v>17</v>
      </c>
      <c r="AD29">
        <v>1</v>
      </c>
      <c r="AE29">
        <v>4</v>
      </c>
      <c r="AF29">
        <v>0</v>
      </c>
      <c r="AG29">
        <v>207</v>
      </c>
      <c r="AH29">
        <v>2</v>
      </c>
      <c r="AI29">
        <v>29</v>
      </c>
      <c r="AJ29">
        <v>0</v>
      </c>
      <c r="AK29">
        <v>0</v>
      </c>
      <c r="AL29">
        <v>6</v>
      </c>
      <c r="AM29">
        <v>0</v>
      </c>
      <c r="AN29">
        <v>2</v>
      </c>
      <c r="AO29">
        <v>1</v>
      </c>
      <c r="AP29">
        <v>3</v>
      </c>
      <c r="AQ29">
        <v>0</v>
      </c>
      <c r="AR29">
        <v>0</v>
      </c>
      <c r="AS29">
        <v>144</v>
      </c>
      <c r="AT29">
        <v>1</v>
      </c>
      <c r="AU29">
        <v>1</v>
      </c>
      <c r="AV29">
        <v>4</v>
      </c>
      <c r="AW29">
        <v>422</v>
      </c>
      <c r="AX29">
        <v>39</v>
      </c>
      <c r="AY29">
        <v>12</v>
      </c>
      <c r="AZ29">
        <v>0</v>
      </c>
      <c r="BA29">
        <v>1</v>
      </c>
      <c r="BB29">
        <v>1</v>
      </c>
      <c r="BC29">
        <v>0</v>
      </c>
      <c r="BD29">
        <v>16</v>
      </c>
      <c r="BE29">
        <v>0</v>
      </c>
      <c r="BF29">
        <v>0</v>
      </c>
      <c r="BG29">
        <v>2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1</v>
      </c>
      <c r="BS29">
        <v>39</v>
      </c>
      <c r="BT29">
        <v>15</v>
      </c>
      <c r="BU29">
        <v>7</v>
      </c>
      <c r="BV29">
        <v>0</v>
      </c>
      <c r="BW29">
        <v>2</v>
      </c>
      <c r="BX29">
        <v>0</v>
      </c>
      <c r="BY29">
        <v>1</v>
      </c>
      <c r="BZ29">
        <v>0</v>
      </c>
      <c r="CA29">
        <v>1</v>
      </c>
      <c r="CB29">
        <v>1</v>
      </c>
      <c r="CC29">
        <v>1</v>
      </c>
      <c r="CD29">
        <v>0</v>
      </c>
      <c r="CE29">
        <v>0</v>
      </c>
      <c r="CF29">
        <v>2</v>
      </c>
      <c r="CG29">
        <v>15</v>
      </c>
      <c r="CH29">
        <v>21</v>
      </c>
      <c r="CI29">
        <v>13</v>
      </c>
      <c r="CJ29">
        <v>2</v>
      </c>
      <c r="CK29">
        <v>2</v>
      </c>
      <c r="CL29">
        <v>1</v>
      </c>
      <c r="CM29">
        <v>0</v>
      </c>
      <c r="CN29">
        <v>1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1</v>
      </c>
      <c r="CV29">
        <v>0</v>
      </c>
      <c r="CW29">
        <v>21</v>
      </c>
      <c r="CX29">
        <v>37</v>
      </c>
      <c r="CY29">
        <v>15</v>
      </c>
      <c r="CZ29">
        <v>2</v>
      </c>
      <c r="DA29">
        <v>0</v>
      </c>
      <c r="DB29">
        <v>1</v>
      </c>
      <c r="DC29">
        <v>0</v>
      </c>
      <c r="DD29">
        <v>0</v>
      </c>
      <c r="DE29">
        <v>14</v>
      </c>
      <c r="DF29">
        <v>1</v>
      </c>
      <c r="DG29">
        <v>0</v>
      </c>
      <c r="DH29">
        <v>0</v>
      </c>
      <c r="DI29">
        <v>0</v>
      </c>
      <c r="DJ29">
        <v>1</v>
      </c>
      <c r="DK29">
        <v>1</v>
      </c>
      <c r="DL29">
        <v>0</v>
      </c>
      <c r="DM29">
        <v>1</v>
      </c>
      <c r="DN29">
        <v>0</v>
      </c>
      <c r="DO29">
        <v>0</v>
      </c>
      <c r="DP29">
        <v>1</v>
      </c>
      <c r="DQ29">
        <v>0</v>
      </c>
      <c r="DR29">
        <v>37</v>
      </c>
      <c r="DS29">
        <v>15</v>
      </c>
      <c r="DT29">
        <v>4</v>
      </c>
      <c r="DU29">
        <v>1</v>
      </c>
      <c r="DV29">
        <v>3</v>
      </c>
      <c r="DW29" t="s">
        <v>0</v>
      </c>
      <c r="DX29">
        <v>0</v>
      </c>
      <c r="DY29">
        <v>0</v>
      </c>
      <c r="DZ29">
        <v>1</v>
      </c>
      <c r="EA29">
        <v>0</v>
      </c>
      <c r="EB29">
        <v>5</v>
      </c>
      <c r="EC29">
        <v>0</v>
      </c>
      <c r="ED29">
        <v>0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15</v>
      </c>
      <c r="EO29">
        <v>46</v>
      </c>
      <c r="EP29">
        <v>27</v>
      </c>
      <c r="EQ29">
        <v>1</v>
      </c>
      <c r="ER29">
        <v>0</v>
      </c>
      <c r="ES29">
        <v>3</v>
      </c>
      <c r="ET29">
        <v>5</v>
      </c>
      <c r="EU29">
        <v>1</v>
      </c>
      <c r="EV29">
        <v>0</v>
      </c>
      <c r="EW29">
        <v>2</v>
      </c>
      <c r="EX29">
        <v>0</v>
      </c>
      <c r="EY29">
        <v>2</v>
      </c>
      <c r="EZ29">
        <v>1</v>
      </c>
      <c r="FA29">
        <v>0</v>
      </c>
      <c r="FB29">
        <v>1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2</v>
      </c>
      <c r="FI29">
        <v>1</v>
      </c>
      <c r="FJ29">
        <v>46</v>
      </c>
      <c r="FK29">
        <v>15</v>
      </c>
      <c r="FL29">
        <v>3</v>
      </c>
      <c r="FM29">
        <v>5</v>
      </c>
      <c r="FN29">
        <v>1</v>
      </c>
      <c r="FO29">
        <v>0</v>
      </c>
      <c r="FP29">
        <v>1</v>
      </c>
      <c r="FQ29">
        <v>3</v>
      </c>
      <c r="FR29">
        <v>0</v>
      </c>
      <c r="FS29">
        <v>0</v>
      </c>
      <c r="FT29">
        <v>0</v>
      </c>
      <c r="FU29">
        <v>0</v>
      </c>
      <c r="FV29">
        <v>1</v>
      </c>
      <c r="FW29">
        <v>1</v>
      </c>
      <c r="FX29">
        <v>0</v>
      </c>
      <c r="FY29">
        <v>15</v>
      </c>
      <c r="FZ29">
        <v>3</v>
      </c>
      <c r="GA29">
        <v>2</v>
      </c>
      <c r="GB29">
        <v>1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3</v>
      </c>
      <c r="GP29">
        <v>3</v>
      </c>
      <c r="GQ29">
        <v>2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1</v>
      </c>
      <c r="HI29">
        <v>3</v>
      </c>
    </row>
    <row r="30" spans="1:217">
      <c r="A30" t="s">
        <v>879</v>
      </c>
      <c r="B30" t="s">
        <v>866</v>
      </c>
      <c r="C30" t="str">
        <f>"120502"</f>
        <v>120502</v>
      </c>
      <c r="D30" t="s">
        <v>285</v>
      </c>
      <c r="E30">
        <v>4</v>
      </c>
      <c r="F30">
        <v>554</v>
      </c>
      <c r="G30">
        <v>420</v>
      </c>
      <c r="H30">
        <v>179</v>
      </c>
      <c r="I30">
        <v>241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241</v>
      </c>
      <c r="T30">
        <v>0</v>
      </c>
      <c r="U30">
        <v>0</v>
      </c>
      <c r="V30">
        <v>241</v>
      </c>
      <c r="W30">
        <v>8</v>
      </c>
      <c r="X30">
        <v>8</v>
      </c>
      <c r="Y30">
        <v>0</v>
      </c>
      <c r="Z30">
        <v>0</v>
      </c>
      <c r="AA30">
        <v>233</v>
      </c>
      <c r="AB30">
        <v>147</v>
      </c>
      <c r="AC30">
        <v>1</v>
      </c>
      <c r="AD30">
        <v>2</v>
      </c>
      <c r="AE30">
        <v>5</v>
      </c>
      <c r="AF30">
        <v>2</v>
      </c>
      <c r="AG30">
        <v>95</v>
      </c>
      <c r="AH30">
        <v>0</v>
      </c>
      <c r="AI30">
        <v>4</v>
      </c>
      <c r="AJ30">
        <v>1</v>
      </c>
      <c r="AK30">
        <v>0</v>
      </c>
      <c r="AL30">
        <v>2</v>
      </c>
      <c r="AM30">
        <v>0</v>
      </c>
      <c r="AN30">
        <v>0</v>
      </c>
      <c r="AO30">
        <v>3</v>
      </c>
      <c r="AP30">
        <v>3</v>
      </c>
      <c r="AQ30">
        <v>0</v>
      </c>
      <c r="AR30">
        <v>0</v>
      </c>
      <c r="AS30">
        <v>28</v>
      </c>
      <c r="AT30">
        <v>0</v>
      </c>
      <c r="AU30">
        <v>0</v>
      </c>
      <c r="AV30">
        <v>1</v>
      </c>
      <c r="AW30">
        <v>147</v>
      </c>
      <c r="AX30">
        <v>17</v>
      </c>
      <c r="AY30">
        <v>5</v>
      </c>
      <c r="AZ30">
        <v>1</v>
      </c>
      <c r="BA30">
        <v>2</v>
      </c>
      <c r="BB30">
        <v>0</v>
      </c>
      <c r="BC30">
        <v>0</v>
      </c>
      <c r="BD30">
        <v>3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17</v>
      </c>
      <c r="BT30">
        <v>7</v>
      </c>
      <c r="BU30">
        <v>3</v>
      </c>
      <c r="BV30">
        <v>0</v>
      </c>
      <c r="BW30">
        <v>2</v>
      </c>
      <c r="BX30">
        <v>1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7</v>
      </c>
      <c r="CH30">
        <v>8</v>
      </c>
      <c r="CI30">
        <v>2</v>
      </c>
      <c r="CJ30">
        <v>2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2</v>
      </c>
      <c r="CS30">
        <v>0</v>
      </c>
      <c r="CT30">
        <v>0</v>
      </c>
      <c r="CU30">
        <v>0</v>
      </c>
      <c r="CV30">
        <v>1</v>
      </c>
      <c r="CW30">
        <v>8</v>
      </c>
      <c r="CX30">
        <v>13</v>
      </c>
      <c r="CY30">
        <v>2</v>
      </c>
      <c r="CZ30">
        <v>2</v>
      </c>
      <c r="DA30">
        <v>0</v>
      </c>
      <c r="DB30">
        <v>0</v>
      </c>
      <c r="DC30">
        <v>0</v>
      </c>
      <c r="DD30">
        <v>0</v>
      </c>
      <c r="DE30">
        <v>8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13</v>
      </c>
      <c r="DS30">
        <v>22</v>
      </c>
      <c r="DT30">
        <v>3</v>
      </c>
      <c r="DU30">
        <v>6</v>
      </c>
      <c r="DV30">
        <v>10</v>
      </c>
      <c r="DW30" t="s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0</v>
      </c>
      <c r="EE30">
        <v>2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22</v>
      </c>
      <c r="EO30">
        <v>13</v>
      </c>
      <c r="EP30">
        <v>6</v>
      </c>
      <c r="EQ30">
        <v>1</v>
      </c>
      <c r="ER30">
        <v>0</v>
      </c>
      <c r="ES30">
        <v>0</v>
      </c>
      <c r="ET30">
        <v>1</v>
      </c>
      <c r="EU30">
        <v>0</v>
      </c>
      <c r="EV30">
        <v>2</v>
      </c>
      <c r="EW30">
        <v>0</v>
      </c>
      <c r="EX30">
        <v>2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1</v>
      </c>
      <c r="FH30">
        <v>0</v>
      </c>
      <c r="FI30">
        <v>0</v>
      </c>
      <c r="FJ30">
        <v>13</v>
      </c>
      <c r="FK30">
        <v>4</v>
      </c>
      <c r="FL30">
        <v>1</v>
      </c>
      <c r="FM30">
        <v>0</v>
      </c>
      <c r="FN30">
        <v>0</v>
      </c>
      <c r="FO30">
        <v>1</v>
      </c>
      <c r="FP30">
        <v>0</v>
      </c>
      <c r="FQ30">
        <v>2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4</v>
      </c>
      <c r="FZ30">
        <v>1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1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1</v>
      </c>
      <c r="GP30">
        <v>1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1</v>
      </c>
      <c r="HH30">
        <v>0</v>
      </c>
      <c r="HI30">
        <v>1</v>
      </c>
    </row>
    <row r="31" spans="1:217">
      <c r="A31" t="s">
        <v>878</v>
      </c>
      <c r="B31" t="s">
        <v>866</v>
      </c>
      <c r="C31" t="str">
        <f>"120502"</f>
        <v>120502</v>
      </c>
      <c r="D31" t="s">
        <v>285</v>
      </c>
      <c r="E31">
        <v>5</v>
      </c>
      <c r="F31">
        <v>390</v>
      </c>
      <c r="G31">
        <v>300</v>
      </c>
      <c r="H31">
        <v>170</v>
      </c>
      <c r="I31">
        <v>130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130</v>
      </c>
      <c r="T31">
        <v>0</v>
      </c>
      <c r="U31">
        <v>0</v>
      </c>
      <c r="V31">
        <v>130</v>
      </c>
      <c r="W31">
        <v>4</v>
      </c>
      <c r="X31">
        <v>3</v>
      </c>
      <c r="Y31">
        <v>1</v>
      </c>
      <c r="Z31">
        <v>0</v>
      </c>
      <c r="AA31">
        <v>126</v>
      </c>
      <c r="AB31">
        <v>60</v>
      </c>
      <c r="AC31">
        <v>0</v>
      </c>
      <c r="AD31">
        <v>1</v>
      </c>
      <c r="AE31">
        <v>0</v>
      </c>
      <c r="AF31">
        <v>1</v>
      </c>
      <c r="AG31">
        <v>18</v>
      </c>
      <c r="AH31">
        <v>0</v>
      </c>
      <c r="AI31">
        <v>4</v>
      </c>
      <c r="AJ31">
        <v>3</v>
      </c>
      <c r="AK31">
        <v>0</v>
      </c>
      <c r="AL31">
        <v>3</v>
      </c>
      <c r="AM31">
        <v>0</v>
      </c>
      <c r="AN31">
        <v>1</v>
      </c>
      <c r="AO31">
        <v>1</v>
      </c>
      <c r="AP31">
        <v>1</v>
      </c>
      <c r="AQ31">
        <v>0</v>
      </c>
      <c r="AR31">
        <v>0</v>
      </c>
      <c r="AS31">
        <v>26</v>
      </c>
      <c r="AT31">
        <v>0</v>
      </c>
      <c r="AU31">
        <v>0</v>
      </c>
      <c r="AV31">
        <v>1</v>
      </c>
      <c r="AW31">
        <v>60</v>
      </c>
      <c r="AX31">
        <v>24</v>
      </c>
      <c r="AY31">
        <v>5</v>
      </c>
      <c r="AZ31">
        <v>0</v>
      </c>
      <c r="BA31">
        <v>0</v>
      </c>
      <c r="BB31">
        <v>0</v>
      </c>
      <c r="BC31">
        <v>0</v>
      </c>
      <c r="BD31">
        <v>4</v>
      </c>
      <c r="BE31">
        <v>0</v>
      </c>
      <c r="BF31">
        <v>1</v>
      </c>
      <c r="BG31">
        <v>4</v>
      </c>
      <c r="BH31">
        <v>2</v>
      </c>
      <c r="BI31">
        <v>0</v>
      </c>
      <c r="BJ31">
        <v>7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24</v>
      </c>
      <c r="BT31">
        <v>6</v>
      </c>
      <c r="BU31">
        <v>3</v>
      </c>
      <c r="BV31">
        <v>2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6</v>
      </c>
      <c r="CH31">
        <v>8</v>
      </c>
      <c r="CI31">
        <v>1</v>
      </c>
      <c r="CJ31">
        <v>1</v>
      </c>
      <c r="CK31">
        <v>0</v>
      </c>
      <c r="CL31">
        <v>2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1</v>
      </c>
      <c r="CS31">
        <v>1</v>
      </c>
      <c r="CT31">
        <v>0</v>
      </c>
      <c r="CU31">
        <v>0</v>
      </c>
      <c r="CV31">
        <v>1</v>
      </c>
      <c r="CW31">
        <v>8</v>
      </c>
      <c r="CX31">
        <v>9</v>
      </c>
      <c r="CY31">
        <v>1</v>
      </c>
      <c r="CZ31">
        <v>3</v>
      </c>
      <c r="DA31">
        <v>1</v>
      </c>
      <c r="DB31">
        <v>0</v>
      </c>
      <c r="DC31">
        <v>0</v>
      </c>
      <c r="DD31">
        <v>0</v>
      </c>
      <c r="DE31">
        <v>3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9</v>
      </c>
      <c r="DS31">
        <v>4</v>
      </c>
      <c r="DT31">
        <v>1</v>
      </c>
      <c r="DU31">
        <v>0</v>
      </c>
      <c r="DV31">
        <v>0</v>
      </c>
      <c r="DW31" t="s">
        <v>0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3</v>
      </c>
      <c r="EO31">
        <v>13</v>
      </c>
      <c r="EP31">
        <v>5</v>
      </c>
      <c r="EQ31">
        <v>1</v>
      </c>
      <c r="ER31">
        <v>1</v>
      </c>
      <c r="ES31">
        <v>1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1</v>
      </c>
      <c r="EZ31">
        <v>0</v>
      </c>
      <c r="FA31">
        <v>0</v>
      </c>
      <c r="FB31">
        <v>1</v>
      </c>
      <c r="FC31">
        <v>0</v>
      </c>
      <c r="FD31">
        <v>0</v>
      </c>
      <c r="FE31">
        <v>1</v>
      </c>
      <c r="FF31">
        <v>0</v>
      </c>
      <c r="FG31">
        <v>0</v>
      </c>
      <c r="FH31">
        <v>1</v>
      </c>
      <c r="FI31">
        <v>0</v>
      </c>
      <c r="FJ31">
        <v>13</v>
      </c>
      <c r="FK31">
        <v>1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1</v>
      </c>
      <c r="FV31">
        <v>0</v>
      </c>
      <c r="FW31">
        <v>0</v>
      </c>
      <c r="FX31">
        <v>0</v>
      </c>
      <c r="FY31">
        <v>1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1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</v>
      </c>
      <c r="HE31">
        <v>0</v>
      </c>
      <c r="HF31">
        <v>0</v>
      </c>
      <c r="HG31">
        <v>0</v>
      </c>
      <c r="HH31">
        <v>0</v>
      </c>
      <c r="HI31">
        <v>1</v>
      </c>
    </row>
    <row r="32" spans="1:217">
      <c r="A32" t="s">
        <v>877</v>
      </c>
      <c r="B32" t="s">
        <v>866</v>
      </c>
      <c r="C32" t="str">
        <f>"120502"</f>
        <v>120502</v>
      </c>
      <c r="D32" t="s">
        <v>876</v>
      </c>
      <c r="E32">
        <v>6</v>
      </c>
      <c r="F32">
        <v>779</v>
      </c>
      <c r="G32">
        <v>600</v>
      </c>
      <c r="H32">
        <v>228</v>
      </c>
      <c r="I32">
        <v>372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372</v>
      </c>
      <c r="T32">
        <v>0</v>
      </c>
      <c r="U32">
        <v>0</v>
      </c>
      <c r="V32">
        <v>372</v>
      </c>
      <c r="W32">
        <v>11</v>
      </c>
      <c r="X32">
        <v>8</v>
      </c>
      <c r="Y32">
        <v>3</v>
      </c>
      <c r="Z32">
        <v>0</v>
      </c>
      <c r="AA32">
        <v>361</v>
      </c>
      <c r="AB32">
        <v>182</v>
      </c>
      <c r="AC32">
        <v>5</v>
      </c>
      <c r="AD32">
        <v>2</v>
      </c>
      <c r="AE32">
        <v>1</v>
      </c>
      <c r="AF32">
        <v>2</v>
      </c>
      <c r="AG32">
        <v>86</v>
      </c>
      <c r="AH32">
        <v>2</v>
      </c>
      <c r="AI32">
        <v>23</v>
      </c>
      <c r="AJ32">
        <v>0</v>
      </c>
      <c r="AK32">
        <v>1</v>
      </c>
      <c r="AL32">
        <v>4</v>
      </c>
      <c r="AM32">
        <v>0</v>
      </c>
      <c r="AN32">
        <v>0</v>
      </c>
      <c r="AO32">
        <v>0</v>
      </c>
      <c r="AP32">
        <v>6</v>
      </c>
      <c r="AQ32">
        <v>0</v>
      </c>
      <c r="AR32">
        <v>0</v>
      </c>
      <c r="AS32">
        <v>43</v>
      </c>
      <c r="AT32">
        <v>0</v>
      </c>
      <c r="AU32">
        <v>1</v>
      </c>
      <c r="AV32">
        <v>6</v>
      </c>
      <c r="AW32">
        <v>182</v>
      </c>
      <c r="AX32">
        <v>42</v>
      </c>
      <c r="AY32">
        <v>15</v>
      </c>
      <c r="AZ32">
        <v>0</v>
      </c>
      <c r="BA32">
        <v>0</v>
      </c>
      <c r="BB32">
        <v>0</v>
      </c>
      <c r="BC32">
        <v>0</v>
      </c>
      <c r="BD32">
        <v>15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42</v>
      </c>
      <c r="BT32">
        <v>8</v>
      </c>
      <c r="BU32">
        <v>3</v>
      </c>
      <c r="BV32">
        <v>1</v>
      </c>
      <c r="BW32">
        <v>1</v>
      </c>
      <c r="BX32">
        <v>1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8</v>
      </c>
      <c r="CH32">
        <v>19</v>
      </c>
      <c r="CI32">
        <v>8</v>
      </c>
      <c r="CJ32">
        <v>2</v>
      </c>
      <c r="CK32">
        <v>1</v>
      </c>
      <c r="CL32">
        <v>6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19</v>
      </c>
      <c r="CX32">
        <v>23</v>
      </c>
      <c r="CY32">
        <v>2</v>
      </c>
      <c r="CZ32">
        <v>5</v>
      </c>
      <c r="DA32">
        <v>0</v>
      </c>
      <c r="DB32">
        <v>2</v>
      </c>
      <c r="DC32">
        <v>0</v>
      </c>
      <c r="DD32">
        <v>0</v>
      </c>
      <c r="DE32">
        <v>12</v>
      </c>
      <c r="DF32">
        <v>2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23</v>
      </c>
      <c r="DS32">
        <v>24</v>
      </c>
      <c r="DT32">
        <v>10</v>
      </c>
      <c r="DU32">
        <v>0</v>
      </c>
      <c r="DV32">
        <v>6</v>
      </c>
      <c r="DW32" t="s">
        <v>0</v>
      </c>
      <c r="DX32">
        <v>0</v>
      </c>
      <c r="DY32">
        <v>2</v>
      </c>
      <c r="DZ32">
        <v>1</v>
      </c>
      <c r="EA32">
        <v>2</v>
      </c>
      <c r="EB32">
        <v>1</v>
      </c>
      <c r="EC32">
        <v>0</v>
      </c>
      <c r="ED32">
        <v>0</v>
      </c>
      <c r="EE32">
        <v>0</v>
      </c>
      <c r="EF32">
        <v>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</v>
      </c>
      <c r="EN32">
        <v>24</v>
      </c>
      <c r="EO32">
        <v>46</v>
      </c>
      <c r="EP32">
        <v>23</v>
      </c>
      <c r="EQ32">
        <v>2</v>
      </c>
      <c r="ER32">
        <v>3</v>
      </c>
      <c r="ES32">
        <v>3</v>
      </c>
      <c r="ET32">
        <v>0</v>
      </c>
      <c r="EU32">
        <v>1</v>
      </c>
      <c r="EV32">
        <v>2</v>
      </c>
      <c r="EW32">
        <v>3</v>
      </c>
      <c r="EX32">
        <v>2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1</v>
      </c>
      <c r="FF32">
        <v>1</v>
      </c>
      <c r="FG32">
        <v>0</v>
      </c>
      <c r="FH32">
        <v>3</v>
      </c>
      <c r="FI32">
        <v>1</v>
      </c>
      <c r="FJ32">
        <v>46</v>
      </c>
      <c r="FK32">
        <v>13</v>
      </c>
      <c r="FL32">
        <v>3</v>
      </c>
      <c r="FM32">
        <v>1</v>
      </c>
      <c r="FN32">
        <v>1</v>
      </c>
      <c r="FO32">
        <v>0</v>
      </c>
      <c r="FP32">
        <v>0</v>
      </c>
      <c r="FQ32">
        <v>6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2</v>
      </c>
      <c r="FY32">
        <v>13</v>
      </c>
      <c r="FZ32">
        <v>4</v>
      </c>
      <c r="GA32">
        <v>3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1</v>
      </c>
      <c r="GL32">
        <v>0</v>
      </c>
      <c r="GM32">
        <v>0</v>
      </c>
      <c r="GN32">
        <v>0</v>
      </c>
      <c r="GO32">
        <v>4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</row>
    <row r="33" spans="1:217">
      <c r="A33" t="s">
        <v>875</v>
      </c>
      <c r="B33" t="s">
        <v>866</v>
      </c>
      <c r="C33" t="str">
        <f>"120502"</f>
        <v>120502</v>
      </c>
      <c r="D33" t="s">
        <v>873</v>
      </c>
      <c r="E33">
        <v>7</v>
      </c>
      <c r="F33">
        <v>1723</v>
      </c>
      <c r="G33">
        <v>1310</v>
      </c>
      <c r="H33">
        <v>461</v>
      </c>
      <c r="I33">
        <v>849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849</v>
      </c>
      <c r="T33">
        <v>0</v>
      </c>
      <c r="U33">
        <v>0</v>
      </c>
      <c r="V33">
        <v>849</v>
      </c>
      <c r="W33">
        <v>25</v>
      </c>
      <c r="X33">
        <v>20</v>
      </c>
      <c r="Y33">
        <v>5</v>
      </c>
      <c r="Z33">
        <v>0</v>
      </c>
      <c r="AA33">
        <v>824</v>
      </c>
      <c r="AB33">
        <v>435</v>
      </c>
      <c r="AC33">
        <v>25</v>
      </c>
      <c r="AD33">
        <v>7</v>
      </c>
      <c r="AE33">
        <v>3</v>
      </c>
      <c r="AF33">
        <v>1</v>
      </c>
      <c r="AG33">
        <v>215</v>
      </c>
      <c r="AH33">
        <v>1</v>
      </c>
      <c r="AI33">
        <v>53</v>
      </c>
      <c r="AJ33">
        <v>0</v>
      </c>
      <c r="AK33">
        <v>0</v>
      </c>
      <c r="AL33">
        <v>15</v>
      </c>
      <c r="AM33">
        <v>0</v>
      </c>
      <c r="AN33">
        <v>3</v>
      </c>
      <c r="AO33">
        <v>0</v>
      </c>
      <c r="AP33">
        <v>4</v>
      </c>
      <c r="AQ33">
        <v>0</v>
      </c>
      <c r="AR33">
        <v>2</v>
      </c>
      <c r="AS33">
        <v>103</v>
      </c>
      <c r="AT33">
        <v>0</v>
      </c>
      <c r="AU33">
        <v>0</v>
      </c>
      <c r="AV33">
        <v>3</v>
      </c>
      <c r="AW33">
        <v>435</v>
      </c>
      <c r="AX33">
        <v>101</v>
      </c>
      <c r="AY33">
        <v>17</v>
      </c>
      <c r="AZ33">
        <v>4</v>
      </c>
      <c r="BA33">
        <v>2</v>
      </c>
      <c r="BB33">
        <v>1</v>
      </c>
      <c r="BC33">
        <v>2</v>
      </c>
      <c r="BD33">
        <v>46</v>
      </c>
      <c r="BE33">
        <v>1</v>
      </c>
      <c r="BF33">
        <v>2</v>
      </c>
      <c r="BG33">
        <v>2</v>
      </c>
      <c r="BH33">
        <v>2</v>
      </c>
      <c r="BI33">
        <v>1</v>
      </c>
      <c r="BJ33">
        <v>4</v>
      </c>
      <c r="BK33">
        <v>3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8</v>
      </c>
      <c r="BR33">
        <v>5</v>
      </c>
      <c r="BS33">
        <v>101</v>
      </c>
      <c r="BT33">
        <v>22</v>
      </c>
      <c r="BU33">
        <v>4</v>
      </c>
      <c r="BV33">
        <v>4</v>
      </c>
      <c r="BW33">
        <v>3</v>
      </c>
      <c r="BX33">
        <v>0</v>
      </c>
      <c r="BY33">
        <v>0</v>
      </c>
      <c r="BZ33">
        <v>1</v>
      </c>
      <c r="CA33">
        <v>0</v>
      </c>
      <c r="CB33">
        <v>2</v>
      </c>
      <c r="CC33">
        <v>2</v>
      </c>
      <c r="CD33">
        <v>0</v>
      </c>
      <c r="CE33">
        <v>0</v>
      </c>
      <c r="CF33">
        <v>6</v>
      </c>
      <c r="CG33">
        <v>22</v>
      </c>
      <c r="CH33">
        <v>29</v>
      </c>
      <c r="CI33">
        <v>8</v>
      </c>
      <c r="CJ33">
        <v>5</v>
      </c>
      <c r="CK33">
        <v>0</v>
      </c>
      <c r="CL33">
        <v>7</v>
      </c>
      <c r="CM33">
        <v>1</v>
      </c>
      <c r="CN33">
        <v>0</v>
      </c>
      <c r="CO33">
        <v>2</v>
      </c>
      <c r="CP33">
        <v>2</v>
      </c>
      <c r="CQ33">
        <v>3</v>
      </c>
      <c r="CR33">
        <v>0</v>
      </c>
      <c r="CS33">
        <v>0</v>
      </c>
      <c r="CT33">
        <v>0</v>
      </c>
      <c r="CU33">
        <v>0</v>
      </c>
      <c r="CV33">
        <v>1</v>
      </c>
      <c r="CW33">
        <v>29</v>
      </c>
      <c r="CX33">
        <v>113</v>
      </c>
      <c r="CY33">
        <v>6</v>
      </c>
      <c r="CZ33">
        <v>4</v>
      </c>
      <c r="DA33">
        <v>2</v>
      </c>
      <c r="DB33">
        <v>5</v>
      </c>
      <c r="DC33">
        <v>0</v>
      </c>
      <c r="DD33">
        <v>0</v>
      </c>
      <c r="DE33">
        <v>95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</v>
      </c>
      <c r="DQ33">
        <v>0</v>
      </c>
      <c r="DR33">
        <v>113</v>
      </c>
      <c r="DS33">
        <v>38</v>
      </c>
      <c r="DT33">
        <v>10</v>
      </c>
      <c r="DU33">
        <v>2</v>
      </c>
      <c r="DV33">
        <v>21</v>
      </c>
      <c r="DW33" t="s">
        <v>0</v>
      </c>
      <c r="DX33">
        <v>0</v>
      </c>
      <c r="DY33">
        <v>0</v>
      </c>
      <c r="DZ33">
        <v>0</v>
      </c>
      <c r="EA33">
        <v>1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35</v>
      </c>
      <c r="EO33">
        <v>67</v>
      </c>
      <c r="EP33">
        <v>36</v>
      </c>
      <c r="EQ33">
        <v>10</v>
      </c>
      <c r="ER33">
        <v>0</v>
      </c>
      <c r="ES33">
        <v>4</v>
      </c>
      <c r="ET33">
        <v>0</v>
      </c>
      <c r="EU33">
        <v>3</v>
      </c>
      <c r="EV33">
        <v>3</v>
      </c>
      <c r="EW33">
        <v>2</v>
      </c>
      <c r="EX33">
        <v>3</v>
      </c>
      <c r="EY33">
        <v>1</v>
      </c>
      <c r="EZ33">
        <v>0</v>
      </c>
      <c r="FA33">
        <v>1</v>
      </c>
      <c r="FB33">
        <v>1</v>
      </c>
      <c r="FC33">
        <v>0</v>
      </c>
      <c r="FD33">
        <v>0</v>
      </c>
      <c r="FE33">
        <v>1</v>
      </c>
      <c r="FF33">
        <v>0</v>
      </c>
      <c r="FG33">
        <v>0</v>
      </c>
      <c r="FH33">
        <v>1</v>
      </c>
      <c r="FI33">
        <v>1</v>
      </c>
      <c r="FJ33">
        <v>67</v>
      </c>
      <c r="FK33">
        <v>15</v>
      </c>
      <c r="FL33">
        <v>5</v>
      </c>
      <c r="FM33">
        <v>0</v>
      </c>
      <c r="FN33">
        <v>2</v>
      </c>
      <c r="FO33">
        <v>0</v>
      </c>
      <c r="FP33">
        <v>1</v>
      </c>
      <c r="FQ33">
        <v>5</v>
      </c>
      <c r="FR33">
        <v>1</v>
      </c>
      <c r="FS33">
        <v>1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15</v>
      </c>
      <c r="FZ33">
        <v>4</v>
      </c>
      <c r="GA33">
        <v>2</v>
      </c>
      <c r="GB33">
        <v>0</v>
      </c>
      <c r="GC33">
        <v>0</v>
      </c>
      <c r="GD33">
        <v>0</v>
      </c>
      <c r="GE33">
        <v>1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1</v>
      </c>
      <c r="GL33">
        <v>0</v>
      </c>
      <c r="GM33">
        <v>0</v>
      </c>
      <c r="GN33">
        <v>0</v>
      </c>
      <c r="GO33">
        <v>4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</row>
    <row r="34" spans="1:217">
      <c r="A34" t="s">
        <v>874</v>
      </c>
      <c r="B34" t="s">
        <v>866</v>
      </c>
      <c r="C34" t="str">
        <f>"120502"</f>
        <v>120502</v>
      </c>
      <c r="D34" t="s">
        <v>873</v>
      </c>
      <c r="E34">
        <v>8</v>
      </c>
      <c r="F34">
        <v>910</v>
      </c>
      <c r="G34">
        <v>700</v>
      </c>
      <c r="H34">
        <v>254</v>
      </c>
      <c r="I34">
        <v>446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446</v>
      </c>
      <c r="T34">
        <v>0</v>
      </c>
      <c r="U34">
        <v>0</v>
      </c>
      <c r="V34">
        <v>446</v>
      </c>
      <c r="W34">
        <v>22</v>
      </c>
      <c r="X34">
        <v>12</v>
      </c>
      <c r="Y34">
        <v>10</v>
      </c>
      <c r="Z34">
        <v>0</v>
      </c>
      <c r="AA34">
        <v>424</v>
      </c>
      <c r="AB34">
        <v>284</v>
      </c>
      <c r="AC34">
        <v>10</v>
      </c>
      <c r="AD34">
        <v>5</v>
      </c>
      <c r="AE34">
        <v>2</v>
      </c>
      <c r="AF34">
        <v>1</v>
      </c>
      <c r="AG34">
        <v>132</v>
      </c>
      <c r="AH34">
        <v>0</v>
      </c>
      <c r="AI34">
        <v>27</v>
      </c>
      <c r="AJ34">
        <v>3</v>
      </c>
      <c r="AK34">
        <v>0</v>
      </c>
      <c r="AL34">
        <v>13</v>
      </c>
      <c r="AM34">
        <v>1</v>
      </c>
      <c r="AN34">
        <v>1</v>
      </c>
      <c r="AO34">
        <v>3</v>
      </c>
      <c r="AP34">
        <v>0</v>
      </c>
      <c r="AQ34">
        <v>2</v>
      </c>
      <c r="AR34">
        <v>2</v>
      </c>
      <c r="AS34">
        <v>75</v>
      </c>
      <c r="AT34">
        <v>4</v>
      </c>
      <c r="AU34">
        <v>0</v>
      </c>
      <c r="AV34">
        <v>3</v>
      </c>
      <c r="AW34">
        <v>284</v>
      </c>
      <c r="AX34">
        <v>28</v>
      </c>
      <c r="AY34">
        <v>4</v>
      </c>
      <c r="AZ34">
        <v>0</v>
      </c>
      <c r="BA34">
        <v>1</v>
      </c>
      <c r="BB34">
        <v>0</v>
      </c>
      <c r="BC34">
        <v>1</v>
      </c>
      <c r="BD34">
        <v>11</v>
      </c>
      <c r="BE34">
        <v>0</v>
      </c>
      <c r="BF34">
        <v>2</v>
      </c>
      <c r="BG34">
        <v>0</v>
      </c>
      <c r="BH34">
        <v>0</v>
      </c>
      <c r="BI34">
        <v>0</v>
      </c>
      <c r="BJ34">
        <v>7</v>
      </c>
      <c r="BK34">
        <v>1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28</v>
      </c>
      <c r="BT34">
        <v>1</v>
      </c>
      <c r="BU34">
        <v>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16</v>
      </c>
      <c r="CI34">
        <v>6</v>
      </c>
      <c r="CJ34">
        <v>1</v>
      </c>
      <c r="CK34">
        <v>0</v>
      </c>
      <c r="CL34">
        <v>6</v>
      </c>
      <c r="CM34">
        <v>0</v>
      </c>
      <c r="CN34">
        <v>0</v>
      </c>
      <c r="CO34">
        <v>1</v>
      </c>
      <c r="CP34">
        <v>1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0</v>
      </c>
      <c r="CW34">
        <v>16</v>
      </c>
      <c r="CX34">
        <v>33</v>
      </c>
      <c r="CY34">
        <v>4</v>
      </c>
      <c r="CZ34">
        <v>0</v>
      </c>
      <c r="DA34">
        <v>1</v>
      </c>
      <c r="DB34">
        <v>2</v>
      </c>
      <c r="DC34">
        <v>0</v>
      </c>
      <c r="DD34">
        <v>1</v>
      </c>
      <c r="DE34">
        <v>25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33</v>
      </c>
      <c r="DS34">
        <v>9</v>
      </c>
      <c r="DT34">
        <v>5</v>
      </c>
      <c r="DU34">
        <v>0</v>
      </c>
      <c r="DV34">
        <v>4</v>
      </c>
      <c r="DW34" t="s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9</v>
      </c>
      <c r="EO34">
        <v>43</v>
      </c>
      <c r="EP34">
        <v>33</v>
      </c>
      <c r="EQ34">
        <v>2</v>
      </c>
      <c r="ER34">
        <v>0</v>
      </c>
      <c r="ES34">
        <v>1</v>
      </c>
      <c r="ET34">
        <v>0</v>
      </c>
      <c r="EU34">
        <v>1</v>
      </c>
      <c r="EV34">
        <v>0</v>
      </c>
      <c r="EW34">
        <v>0</v>
      </c>
      <c r="EX34">
        <v>0</v>
      </c>
      <c r="EY34">
        <v>1</v>
      </c>
      <c r="EZ34">
        <v>0</v>
      </c>
      <c r="FA34">
        <v>1</v>
      </c>
      <c r="FB34">
        <v>0</v>
      </c>
      <c r="FC34">
        <v>0</v>
      </c>
      <c r="FD34">
        <v>1</v>
      </c>
      <c r="FE34">
        <v>0</v>
      </c>
      <c r="FF34">
        <v>0</v>
      </c>
      <c r="FG34">
        <v>0</v>
      </c>
      <c r="FH34">
        <v>1</v>
      </c>
      <c r="FI34">
        <v>2</v>
      </c>
      <c r="FJ34">
        <v>43</v>
      </c>
      <c r="FK34">
        <v>9</v>
      </c>
      <c r="FL34">
        <v>2</v>
      </c>
      <c r="FM34">
        <v>2</v>
      </c>
      <c r="FN34">
        <v>0</v>
      </c>
      <c r="FO34">
        <v>1</v>
      </c>
      <c r="FP34">
        <v>0</v>
      </c>
      <c r="FQ34">
        <v>3</v>
      </c>
      <c r="FR34">
        <v>0</v>
      </c>
      <c r="FS34">
        <v>1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9</v>
      </c>
      <c r="FZ34">
        <v>1</v>
      </c>
      <c r="GA34">
        <v>1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1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</row>
    <row r="35" spans="1:217">
      <c r="A35" t="s">
        <v>872</v>
      </c>
      <c r="B35" t="s">
        <v>866</v>
      </c>
      <c r="C35" t="str">
        <f>"120502"</f>
        <v>120502</v>
      </c>
      <c r="D35" t="s">
        <v>133</v>
      </c>
      <c r="E35">
        <v>9</v>
      </c>
      <c r="F35">
        <v>659</v>
      </c>
      <c r="G35">
        <v>500</v>
      </c>
      <c r="H35">
        <v>219</v>
      </c>
      <c r="I35">
        <v>281</v>
      </c>
      <c r="J35">
        <v>0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281</v>
      </c>
      <c r="T35">
        <v>0</v>
      </c>
      <c r="U35">
        <v>0</v>
      </c>
      <c r="V35">
        <v>281</v>
      </c>
      <c r="W35">
        <v>6</v>
      </c>
      <c r="X35">
        <v>5</v>
      </c>
      <c r="Y35">
        <v>1</v>
      </c>
      <c r="Z35">
        <v>0</v>
      </c>
      <c r="AA35">
        <v>275</v>
      </c>
      <c r="AB35">
        <v>203</v>
      </c>
      <c r="AC35">
        <v>7</v>
      </c>
      <c r="AD35">
        <v>1</v>
      </c>
      <c r="AE35">
        <v>1</v>
      </c>
      <c r="AF35">
        <v>0</v>
      </c>
      <c r="AG35">
        <v>131</v>
      </c>
      <c r="AH35">
        <v>0</v>
      </c>
      <c r="AI35">
        <v>16</v>
      </c>
      <c r="AJ35">
        <v>0</v>
      </c>
      <c r="AK35">
        <v>0</v>
      </c>
      <c r="AL35">
        <v>3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40</v>
      </c>
      <c r="AT35">
        <v>0</v>
      </c>
      <c r="AU35">
        <v>0</v>
      </c>
      <c r="AV35">
        <v>3</v>
      </c>
      <c r="AW35">
        <v>203</v>
      </c>
      <c r="AX35">
        <v>13</v>
      </c>
      <c r="AY35">
        <v>0</v>
      </c>
      <c r="AZ35">
        <v>1</v>
      </c>
      <c r="BA35">
        <v>2</v>
      </c>
      <c r="BB35">
        <v>1</v>
      </c>
      <c r="BC35">
        <v>0</v>
      </c>
      <c r="BD35">
        <v>2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3</v>
      </c>
      <c r="BK35">
        <v>0</v>
      </c>
      <c r="BL35">
        <v>0</v>
      </c>
      <c r="BM35">
        <v>1</v>
      </c>
      <c r="BN35">
        <v>1</v>
      </c>
      <c r="BO35">
        <v>0</v>
      </c>
      <c r="BP35">
        <v>0</v>
      </c>
      <c r="BQ35">
        <v>1</v>
      </c>
      <c r="BR35">
        <v>0</v>
      </c>
      <c r="BS35">
        <v>13</v>
      </c>
      <c r="BT35">
        <v>3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3</v>
      </c>
      <c r="CH35">
        <v>17</v>
      </c>
      <c r="CI35">
        <v>10</v>
      </c>
      <c r="CJ35">
        <v>1</v>
      </c>
      <c r="CK35">
        <v>0</v>
      </c>
      <c r="CL35">
        <v>5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17</v>
      </c>
      <c r="CX35">
        <v>9</v>
      </c>
      <c r="CY35">
        <v>1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7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9</v>
      </c>
      <c r="DS35">
        <v>0</v>
      </c>
      <c r="DT35">
        <v>0</v>
      </c>
      <c r="DU35">
        <v>0</v>
      </c>
      <c r="DV35">
        <v>0</v>
      </c>
      <c r="DW35" t="s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27</v>
      </c>
      <c r="EP35">
        <v>15</v>
      </c>
      <c r="EQ35">
        <v>0</v>
      </c>
      <c r="ER35">
        <v>1</v>
      </c>
      <c r="ES35">
        <v>0</v>
      </c>
      <c r="ET35">
        <v>2</v>
      </c>
      <c r="EU35">
        <v>1</v>
      </c>
      <c r="EV35">
        <v>3</v>
      </c>
      <c r="EW35">
        <v>1</v>
      </c>
      <c r="EX35">
        <v>1</v>
      </c>
      <c r="EY35">
        <v>0</v>
      </c>
      <c r="EZ35">
        <v>0</v>
      </c>
      <c r="FA35">
        <v>0</v>
      </c>
      <c r="FB35">
        <v>1</v>
      </c>
      <c r="FC35">
        <v>0</v>
      </c>
      <c r="FD35">
        <v>0</v>
      </c>
      <c r="FE35">
        <v>0</v>
      </c>
      <c r="FF35">
        <v>1</v>
      </c>
      <c r="FG35">
        <v>0</v>
      </c>
      <c r="FH35">
        <v>1</v>
      </c>
      <c r="FI35">
        <v>0</v>
      </c>
      <c r="FJ35">
        <v>27</v>
      </c>
      <c r="FK35">
        <v>2</v>
      </c>
      <c r="FL35">
        <v>2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2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1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1</v>
      </c>
      <c r="HI35">
        <v>1</v>
      </c>
    </row>
    <row r="36" spans="1:217">
      <c r="A36" t="s">
        <v>871</v>
      </c>
      <c r="B36" t="s">
        <v>866</v>
      </c>
      <c r="C36" t="str">
        <f>"120502"</f>
        <v>120502</v>
      </c>
      <c r="D36" t="s">
        <v>133</v>
      </c>
      <c r="E36">
        <v>10</v>
      </c>
      <c r="F36">
        <v>1090</v>
      </c>
      <c r="G36">
        <v>840</v>
      </c>
      <c r="H36">
        <v>344</v>
      </c>
      <c r="I36">
        <v>496</v>
      </c>
      <c r="J36">
        <v>1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496</v>
      </c>
      <c r="T36">
        <v>0</v>
      </c>
      <c r="U36">
        <v>0</v>
      </c>
      <c r="V36">
        <v>496</v>
      </c>
      <c r="W36">
        <v>11</v>
      </c>
      <c r="X36">
        <v>7</v>
      </c>
      <c r="Y36">
        <v>4</v>
      </c>
      <c r="Z36">
        <v>0</v>
      </c>
      <c r="AA36">
        <v>485</v>
      </c>
      <c r="AB36">
        <v>342</v>
      </c>
      <c r="AC36">
        <v>10</v>
      </c>
      <c r="AD36">
        <v>0</v>
      </c>
      <c r="AE36">
        <v>0</v>
      </c>
      <c r="AF36">
        <v>2</v>
      </c>
      <c r="AG36">
        <v>228</v>
      </c>
      <c r="AH36">
        <v>0</v>
      </c>
      <c r="AI36">
        <v>21</v>
      </c>
      <c r="AJ36">
        <v>1</v>
      </c>
      <c r="AK36">
        <v>0</v>
      </c>
      <c r="AL36">
        <v>5</v>
      </c>
      <c r="AM36">
        <v>1</v>
      </c>
      <c r="AN36">
        <v>1</v>
      </c>
      <c r="AO36">
        <v>1</v>
      </c>
      <c r="AP36">
        <v>8</v>
      </c>
      <c r="AQ36">
        <v>0</v>
      </c>
      <c r="AR36">
        <v>0</v>
      </c>
      <c r="AS36">
        <v>63</v>
      </c>
      <c r="AT36">
        <v>0</v>
      </c>
      <c r="AU36">
        <v>0</v>
      </c>
      <c r="AV36">
        <v>1</v>
      </c>
      <c r="AW36">
        <v>342</v>
      </c>
      <c r="AX36">
        <v>29</v>
      </c>
      <c r="AY36">
        <v>8</v>
      </c>
      <c r="AZ36">
        <v>2</v>
      </c>
      <c r="BA36">
        <v>0</v>
      </c>
      <c r="BB36">
        <v>0</v>
      </c>
      <c r="BC36">
        <v>0</v>
      </c>
      <c r="BD36">
        <v>12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3</v>
      </c>
      <c r="BK36">
        <v>1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29</v>
      </c>
      <c r="BT36">
        <v>9</v>
      </c>
      <c r="BU36">
        <v>7</v>
      </c>
      <c r="BV36">
        <v>1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9</v>
      </c>
      <c r="CH36">
        <v>12</v>
      </c>
      <c r="CI36">
        <v>4</v>
      </c>
      <c r="CJ36">
        <v>3</v>
      </c>
      <c r="CK36">
        <v>1</v>
      </c>
      <c r="CL36">
        <v>2</v>
      </c>
      <c r="CM36">
        <v>0</v>
      </c>
      <c r="CN36">
        <v>0</v>
      </c>
      <c r="CO36">
        <v>1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12</v>
      </c>
      <c r="CX36">
        <v>42</v>
      </c>
      <c r="CY36">
        <v>4</v>
      </c>
      <c r="CZ36">
        <v>5</v>
      </c>
      <c r="DA36">
        <v>6</v>
      </c>
      <c r="DB36">
        <v>1</v>
      </c>
      <c r="DC36">
        <v>0</v>
      </c>
      <c r="DD36">
        <v>0</v>
      </c>
      <c r="DE36">
        <v>24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2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42</v>
      </c>
      <c r="DS36">
        <v>9</v>
      </c>
      <c r="DT36">
        <v>3</v>
      </c>
      <c r="DU36">
        <v>0</v>
      </c>
      <c r="DV36">
        <v>3</v>
      </c>
      <c r="DW36" t="s">
        <v>0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2</v>
      </c>
      <c r="EN36">
        <v>9</v>
      </c>
      <c r="EO36">
        <v>33</v>
      </c>
      <c r="EP36">
        <v>18</v>
      </c>
      <c r="EQ36">
        <v>3</v>
      </c>
      <c r="ER36">
        <v>0</v>
      </c>
      <c r="ES36">
        <v>2</v>
      </c>
      <c r="ET36">
        <v>1</v>
      </c>
      <c r="EU36">
        <v>0</v>
      </c>
      <c r="EV36">
        <v>1</v>
      </c>
      <c r="EW36">
        <v>0</v>
      </c>
      <c r="EX36">
        <v>2</v>
      </c>
      <c r="EY36">
        <v>1</v>
      </c>
      <c r="EZ36">
        <v>0</v>
      </c>
      <c r="FA36">
        <v>0</v>
      </c>
      <c r="FB36">
        <v>2</v>
      </c>
      <c r="FC36">
        <v>0</v>
      </c>
      <c r="FD36">
        <v>0</v>
      </c>
      <c r="FE36">
        <v>0</v>
      </c>
      <c r="FF36">
        <v>0</v>
      </c>
      <c r="FG36">
        <v>1</v>
      </c>
      <c r="FH36">
        <v>0</v>
      </c>
      <c r="FI36">
        <v>2</v>
      </c>
      <c r="FJ36">
        <v>33</v>
      </c>
      <c r="FK36">
        <v>4</v>
      </c>
      <c r="FL36">
        <v>2</v>
      </c>
      <c r="FM36">
        <v>1</v>
      </c>
      <c r="FN36">
        <v>0</v>
      </c>
      <c r="FO36">
        <v>0</v>
      </c>
      <c r="FP36">
        <v>1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4</v>
      </c>
      <c r="FZ36">
        <v>3</v>
      </c>
      <c r="GA36">
        <v>1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1</v>
      </c>
      <c r="GH36">
        <v>0</v>
      </c>
      <c r="GI36">
        <v>0</v>
      </c>
      <c r="GJ36">
        <v>1</v>
      </c>
      <c r="GK36">
        <v>0</v>
      </c>
      <c r="GL36">
        <v>0</v>
      </c>
      <c r="GM36">
        <v>0</v>
      </c>
      <c r="GN36">
        <v>0</v>
      </c>
      <c r="GO36">
        <v>3</v>
      </c>
      <c r="GP36">
        <v>2</v>
      </c>
      <c r="GQ36">
        <v>1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</v>
      </c>
      <c r="HE36">
        <v>0</v>
      </c>
      <c r="HF36">
        <v>0</v>
      </c>
      <c r="HG36">
        <v>0</v>
      </c>
      <c r="HH36">
        <v>0</v>
      </c>
      <c r="HI36">
        <v>2</v>
      </c>
    </row>
    <row r="37" spans="1:217">
      <c r="A37" t="s">
        <v>870</v>
      </c>
      <c r="B37" t="s">
        <v>866</v>
      </c>
      <c r="C37" t="str">
        <f>"120502"</f>
        <v>120502</v>
      </c>
      <c r="D37" t="s">
        <v>869</v>
      </c>
      <c r="E37">
        <v>11</v>
      </c>
      <c r="F37">
        <v>499</v>
      </c>
      <c r="G37">
        <v>380</v>
      </c>
      <c r="H37">
        <v>156</v>
      </c>
      <c r="I37">
        <v>224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224</v>
      </c>
      <c r="T37">
        <v>0</v>
      </c>
      <c r="U37">
        <v>0</v>
      </c>
      <c r="V37">
        <v>224</v>
      </c>
      <c r="W37">
        <v>6</v>
      </c>
      <c r="X37">
        <v>4</v>
      </c>
      <c r="Y37">
        <v>2</v>
      </c>
      <c r="Z37">
        <v>0</v>
      </c>
      <c r="AA37">
        <v>218</v>
      </c>
      <c r="AB37">
        <v>137</v>
      </c>
      <c r="AC37">
        <v>4</v>
      </c>
      <c r="AD37">
        <v>2</v>
      </c>
      <c r="AE37">
        <v>0</v>
      </c>
      <c r="AF37">
        <v>0</v>
      </c>
      <c r="AG37">
        <v>65</v>
      </c>
      <c r="AH37">
        <v>0</v>
      </c>
      <c r="AI37">
        <v>9</v>
      </c>
      <c r="AJ37">
        <v>10</v>
      </c>
      <c r="AK37">
        <v>0</v>
      </c>
      <c r="AL37">
        <v>6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36</v>
      </c>
      <c r="AT37">
        <v>0</v>
      </c>
      <c r="AU37">
        <v>0</v>
      </c>
      <c r="AV37">
        <v>3</v>
      </c>
      <c r="AW37">
        <v>137</v>
      </c>
      <c r="AX37">
        <v>12</v>
      </c>
      <c r="AY37">
        <v>2</v>
      </c>
      <c r="AZ37">
        <v>1</v>
      </c>
      <c r="BA37">
        <v>0</v>
      </c>
      <c r="BB37">
        <v>0</v>
      </c>
      <c r="BC37">
        <v>1</v>
      </c>
      <c r="BD37">
        <v>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</v>
      </c>
      <c r="BK37">
        <v>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12</v>
      </c>
      <c r="BT37">
        <v>6</v>
      </c>
      <c r="BU37">
        <v>4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6</v>
      </c>
      <c r="CH37">
        <v>5</v>
      </c>
      <c r="CI37">
        <v>3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5</v>
      </c>
      <c r="CX37">
        <v>35</v>
      </c>
      <c r="CY37">
        <v>8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27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35</v>
      </c>
      <c r="DS37">
        <v>3</v>
      </c>
      <c r="DT37">
        <v>0</v>
      </c>
      <c r="DU37">
        <v>0</v>
      </c>
      <c r="DV37">
        <v>0</v>
      </c>
      <c r="DW37" t="s">
        <v>0</v>
      </c>
      <c r="DX37">
        <v>0</v>
      </c>
      <c r="DY37">
        <v>0</v>
      </c>
      <c r="DZ37">
        <v>1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1</v>
      </c>
      <c r="EI37">
        <v>0</v>
      </c>
      <c r="EJ37">
        <v>0</v>
      </c>
      <c r="EK37">
        <v>0</v>
      </c>
      <c r="EL37">
        <v>0</v>
      </c>
      <c r="EM37">
        <v>1</v>
      </c>
      <c r="EN37">
        <v>3</v>
      </c>
      <c r="EO37">
        <v>12</v>
      </c>
      <c r="EP37">
        <v>4</v>
      </c>
      <c r="EQ37">
        <v>1</v>
      </c>
      <c r="ER37">
        <v>1</v>
      </c>
      <c r="ES37">
        <v>0</v>
      </c>
      <c r="ET37">
        <v>3</v>
      </c>
      <c r="EU37">
        <v>1</v>
      </c>
      <c r="EV37">
        <v>0</v>
      </c>
      <c r="EW37">
        <v>0</v>
      </c>
      <c r="EX37">
        <v>1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0</v>
      </c>
      <c r="FI37">
        <v>0</v>
      </c>
      <c r="FJ37">
        <v>12</v>
      </c>
      <c r="FK37">
        <v>8</v>
      </c>
      <c r="FL37">
        <v>1</v>
      </c>
      <c r="FM37">
        <v>0</v>
      </c>
      <c r="FN37">
        <v>0</v>
      </c>
      <c r="FO37">
        <v>1</v>
      </c>
      <c r="FP37">
        <v>0</v>
      </c>
      <c r="FQ37">
        <v>4</v>
      </c>
      <c r="FR37">
        <v>0</v>
      </c>
      <c r="FS37">
        <v>2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8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</row>
    <row r="38" spans="1:217">
      <c r="A38" t="s">
        <v>868</v>
      </c>
      <c r="B38" t="s">
        <v>866</v>
      </c>
      <c r="C38" t="str">
        <f>"120502"</f>
        <v>120502</v>
      </c>
      <c r="D38" t="s">
        <v>103</v>
      </c>
      <c r="E38">
        <v>12</v>
      </c>
      <c r="F38">
        <v>352</v>
      </c>
      <c r="G38">
        <v>270</v>
      </c>
      <c r="H38">
        <v>115</v>
      </c>
      <c r="I38">
        <v>155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155</v>
      </c>
      <c r="T38">
        <v>0</v>
      </c>
      <c r="U38">
        <v>0</v>
      </c>
      <c r="V38">
        <v>155</v>
      </c>
      <c r="W38">
        <v>2</v>
      </c>
      <c r="X38">
        <v>0</v>
      </c>
      <c r="Y38">
        <v>1</v>
      </c>
      <c r="Z38">
        <v>0</v>
      </c>
      <c r="AA38">
        <v>153</v>
      </c>
      <c r="AB38">
        <v>119</v>
      </c>
      <c r="AC38">
        <v>1</v>
      </c>
      <c r="AD38">
        <v>0</v>
      </c>
      <c r="AE38">
        <v>0</v>
      </c>
      <c r="AF38">
        <v>0</v>
      </c>
      <c r="AG38">
        <v>66</v>
      </c>
      <c r="AH38">
        <v>0</v>
      </c>
      <c r="AI38">
        <v>10</v>
      </c>
      <c r="AJ38">
        <v>0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2</v>
      </c>
      <c r="AQ38">
        <v>0</v>
      </c>
      <c r="AR38">
        <v>0</v>
      </c>
      <c r="AS38">
        <v>38</v>
      </c>
      <c r="AT38">
        <v>0</v>
      </c>
      <c r="AU38">
        <v>0</v>
      </c>
      <c r="AV38">
        <v>0</v>
      </c>
      <c r="AW38">
        <v>119</v>
      </c>
      <c r="AX38">
        <v>4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4</v>
      </c>
      <c r="BT38">
        <v>7</v>
      </c>
      <c r="BU38">
        <v>1</v>
      </c>
      <c r="BV38">
        <v>1</v>
      </c>
      <c r="BW38">
        <v>0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1</v>
      </c>
      <c r="CF38">
        <v>0</v>
      </c>
      <c r="CG38">
        <v>7</v>
      </c>
      <c r="CH38">
        <v>5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2</v>
      </c>
      <c r="CP38">
        <v>0</v>
      </c>
      <c r="CQ38">
        <v>2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5</v>
      </c>
      <c r="CX38">
        <v>13</v>
      </c>
      <c r="CY38">
        <v>1</v>
      </c>
      <c r="CZ38">
        <v>4</v>
      </c>
      <c r="DA38">
        <v>0</v>
      </c>
      <c r="DB38">
        <v>0</v>
      </c>
      <c r="DC38">
        <v>0</v>
      </c>
      <c r="DD38">
        <v>0</v>
      </c>
      <c r="DE38">
        <v>8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13</v>
      </c>
      <c r="DS38">
        <v>0</v>
      </c>
      <c r="DT38">
        <v>0</v>
      </c>
      <c r="DU38">
        <v>0</v>
      </c>
      <c r="DV38">
        <v>0</v>
      </c>
      <c r="DW38" t="s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5</v>
      </c>
      <c r="EP38">
        <v>2</v>
      </c>
      <c r="EQ38">
        <v>1</v>
      </c>
      <c r="ER38">
        <v>1</v>
      </c>
      <c r="ES38">
        <v>0</v>
      </c>
      <c r="ET38">
        <v>0</v>
      </c>
      <c r="EU38">
        <v>0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5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</row>
    <row r="39" spans="1:217">
      <c r="A39" t="s">
        <v>867</v>
      </c>
      <c r="B39" t="s">
        <v>866</v>
      </c>
      <c r="C39" t="str">
        <f>"120502"</f>
        <v>120502</v>
      </c>
      <c r="D39" t="s">
        <v>865</v>
      </c>
      <c r="E39">
        <v>13</v>
      </c>
      <c r="F39">
        <v>1564</v>
      </c>
      <c r="G39">
        <v>1200</v>
      </c>
      <c r="H39">
        <v>496</v>
      </c>
      <c r="I39">
        <v>704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704</v>
      </c>
      <c r="T39">
        <v>0</v>
      </c>
      <c r="U39">
        <v>0</v>
      </c>
      <c r="V39">
        <v>704</v>
      </c>
      <c r="W39">
        <v>23</v>
      </c>
      <c r="X39">
        <v>16</v>
      </c>
      <c r="Y39">
        <v>7</v>
      </c>
      <c r="Z39">
        <v>0</v>
      </c>
      <c r="AA39">
        <v>681</v>
      </c>
      <c r="AB39">
        <v>442</v>
      </c>
      <c r="AC39">
        <v>17</v>
      </c>
      <c r="AD39">
        <v>7</v>
      </c>
      <c r="AE39">
        <v>5</v>
      </c>
      <c r="AF39">
        <v>4</v>
      </c>
      <c r="AG39">
        <v>168</v>
      </c>
      <c r="AH39">
        <v>2</v>
      </c>
      <c r="AI39">
        <v>33</v>
      </c>
      <c r="AJ39">
        <v>0</v>
      </c>
      <c r="AK39">
        <v>0</v>
      </c>
      <c r="AL39">
        <v>3</v>
      </c>
      <c r="AM39">
        <v>0</v>
      </c>
      <c r="AN39">
        <v>1</v>
      </c>
      <c r="AO39">
        <v>2</v>
      </c>
      <c r="AP39">
        <v>2</v>
      </c>
      <c r="AQ39">
        <v>1</v>
      </c>
      <c r="AR39">
        <v>12</v>
      </c>
      <c r="AS39">
        <v>177</v>
      </c>
      <c r="AT39">
        <v>2</v>
      </c>
      <c r="AU39">
        <v>1</v>
      </c>
      <c r="AV39">
        <v>5</v>
      </c>
      <c r="AW39">
        <v>442</v>
      </c>
      <c r="AX39">
        <v>65</v>
      </c>
      <c r="AY39">
        <v>18</v>
      </c>
      <c r="AZ39">
        <v>0</v>
      </c>
      <c r="BA39">
        <v>1</v>
      </c>
      <c r="BB39">
        <v>0</v>
      </c>
      <c r="BC39">
        <v>0</v>
      </c>
      <c r="BD39">
        <v>14</v>
      </c>
      <c r="BE39">
        <v>2</v>
      </c>
      <c r="BF39">
        <v>5</v>
      </c>
      <c r="BG39">
        <v>4</v>
      </c>
      <c r="BH39">
        <v>0</v>
      </c>
      <c r="BI39">
        <v>1</v>
      </c>
      <c r="BJ39">
        <v>10</v>
      </c>
      <c r="BK39">
        <v>6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3</v>
      </c>
      <c r="BS39">
        <v>65</v>
      </c>
      <c r="BT39">
        <v>22</v>
      </c>
      <c r="BU39">
        <v>8</v>
      </c>
      <c r="BV39">
        <v>4</v>
      </c>
      <c r="BW39">
        <v>1</v>
      </c>
      <c r="BX39">
        <v>1</v>
      </c>
      <c r="BY39">
        <v>0</v>
      </c>
      <c r="BZ39">
        <v>4</v>
      </c>
      <c r="CA39">
        <v>0</v>
      </c>
      <c r="CB39">
        <v>0</v>
      </c>
      <c r="CC39">
        <v>3</v>
      </c>
      <c r="CD39">
        <v>0</v>
      </c>
      <c r="CE39">
        <v>1</v>
      </c>
      <c r="CF39">
        <v>0</v>
      </c>
      <c r="CG39">
        <v>22</v>
      </c>
      <c r="CH39">
        <v>22</v>
      </c>
      <c r="CI39">
        <v>9</v>
      </c>
      <c r="CJ39">
        <v>3</v>
      </c>
      <c r="CK39">
        <v>4</v>
      </c>
      <c r="CL39">
        <v>4</v>
      </c>
      <c r="CM39">
        <v>0</v>
      </c>
      <c r="CN39">
        <v>0</v>
      </c>
      <c r="CO39">
        <v>1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22</v>
      </c>
      <c r="CX39">
        <v>46</v>
      </c>
      <c r="CY39">
        <v>4</v>
      </c>
      <c r="CZ39">
        <v>13</v>
      </c>
      <c r="DA39">
        <v>0</v>
      </c>
      <c r="DB39">
        <v>4</v>
      </c>
      <c r="DC39">
        <v>0</v>
      </c>
      <c r="DD39">
        <v>0</v>
      </c>
      <c r="DE39">
        <v>19</v>
      </c>
      <c r="DF39">
        <v>3</v>
      </c>
      <c r="DG39">
        <v>0</v>
      </c>
      <c r="DH39">
        <v>1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1</v>
      </c>
      <c r="DQ39">
        <v>1</v>
      </c>
      <c r="DR39">
        <v>46</v>
      </c>
      <c r="DS39">
        <v>9</v>
      </c>
      <c r="DT39">
        <v>4</v>
      </c>
      <c r="DU39">
        <v>2</v>
      </c>
      <c r="DV39">
        <v>2</v>
      </c>
      <c r="DW39" t="s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0</v>
      </c>
      <c r="EL39">
        <v>0</v>
      </c>
      <c r="EM39">
        <v>0</v>
      </c>
      <c r="EN39">
        <v>9</v>
      </c>
      <c r="EO39">
        <v>53</v>
      </c>
      <c r="EP39">
        <v>30</v>
      </c>
      <c r="EQ39">
        <v>0</v>
      </c>
      <c r="ER39">
        <v>3</v>
      </c>
      <c r="ES39">
        <v>1</v>
      </c>
      <c r="ET39">
        <v>2</v>
      </c>
      <c r="EU39">
        <v>1</v>
      </c>
      <c r="EV39">
        <v>0</v>
      </c>
      <c r="EW39">
        <v>2</v>
      </c>
      <c r="EX39">
        <v>1</v>
      </c>
      <c r="EY39">
        <v>0</v>
      </c>
      <c r="EZ39">
        <v>0</v>
      </c>
      <c r="FA39">
        <v>1</v>
      </c>
      <c r="FB39">
        <v>4</v>
      </c>
      <c r="FC39">
        <v>0</v>
      </c>
      <c r="FD39">
        <v>2</v>
      </c>
      <c r="FE39">
        <v>1</v>
      </c>
      <c r="FF39">
        <v>1</v>
      </c>
      <c r="FG39">
        <v>1</v>
      </c>
      <c r="FH39">
        <v>3</v>
      </c>
      <c r="FI39">
        <v>0</v>
      </c>
      <c r="FJ39">
        <v>53</v>
      </c>
      <c r="FK39">
        <v>14</v>
      </c>
      <c r="FL39">
        <v>5</v>
      </c>
      <c r="FM39">
        <v>2</v>
      </c>
      <c r="FN39">
        <v>0</v>
      </c>
      <c r="FO39">
        <v>1</v>
      </c>
      <c r="FP39">
        <v>1</v>
      </c>
      <c r="FQ39">
        <v>2</v>
      </c>
      <c r="FR39">
        <v>0</v>
      </c>
      <c r="FS39">
        <v>1</v>
      </c>
      <c r="FT39">
        <v>0</v>
      </c>
      <c r="FU39">
        <v>0</v>
      </c>
      <c r="FV39">
        <v>1</v>
      </c>
      <c r="FW39">
        <v>0</v>
      </c>
      <c r="FX39">
        <v>1</v>
      </c>
      <c r="FY39">
        <v>14</v>
      </c>
      <c r="FZ39">
        <v>5</v>
      </c>
      <c r="GA39">
        <v>3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1</v>
      </c>
      <c r="GL39">
        <v>0</v>
      </c>
      <c r="GM39">
        <v>0</v>
      </c>
      <c r="GN39">
        <v>1</v>
      </c>
      <c r="GO39">
        <v>5</v>
      </c>
      <c r="GP39">
        <v>3</v>
      </c>
      <c r="GQ39">
        <v>1</v>
      </c>
      <c r="GR39">
        <v>1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1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3</v>
      </c>
    </row>
    <row r="40" spans="1:217">
      <c r="A40" t="s">
        <v>864</v>
      </c>
      <c r="B40" t="s">
        <v>855</v>
      </c>
      <c r="C40" t="str">
        <f>"120503"</f>
        <v>120503</v>
      </c>
      <c r="D40" t="s">
        <v>863</v>
      </c>
      <c r="E40">
        <v>1</v>
      </c>
      <c r="F40">
        <v>1971</v>
      </c>
      <c r="G40">
        <v>1490</v>
      </c>
      <c r="H40">
        <v>285</v>
      </c>
      <c r="I40">
        <v>1205</v>
      </c>
      <c r="J40">
        <v>1</v>
      </c>
      <c r="K40">
        <v>24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1205</v>
      </c>
      <c r="T40">
        <v>0</v>
      </c>
      <c r="U40">
        <v>0</v>
      </c>
      <c r="V40">
        <v>1205</v>
      </c>
      <c r="W40">
        <v>40</v>
      </c>
      <c r="X40">
        <v>31</v>
      </c>
      <c r="Y40">
        <v>9</v>
      </c>
      <c r="Z40">
        <v>0</v>
      </c>
      <c r="AA40">
        <v>1165</v>
      </c>
      <c r="AB40">
        <v>666</v>
      </c>
      <c r="AC40">
        <v>58</v>
      </c>
      <c r="AD40">
        <v>21</v>
      </c>
      <c r="AE40">
        <v>7</v>
      </c>
      <c r="AF40">
        <v>5</v>
      </c>
      <c r="AG40">
        <v>307</v>
      </c>
      <c r="AH40">
        <v>8</v>
      </c>
      <c r="AI40">
        <v>127</v>
      </c>
      <c r="AJ40">
        <v>0</v>
      </c>
      <c r="AK40">
        <v>17</v>
      </c>
      <c r="AL40">
        <v>8</v>
      </c>
      <c r="AM40">
        <v>1</v>
      </c>
      <c r="AN40">
        <v>0</v>
      </c>
      <c r="AO40">
        <v>0</v>
      </c>
      <c r="AP40">
        <v>10</v>
      </c>
      <c r="AQ40">
        <v>0</v>
      </c>
      <c r="AR40">
        <v>4</v>
      </c>
      <c r="AS40">
        <v>75</v>
      </c>
      <c r="AT40">
        <v>1</v>
      </c>
      <c r="AU40">
        <v>0</v>
      </c>
      <c r="AV40">
        <v>17</v>
      </c>
      <c r="AW40">
        <v>666</v>
      </c>
      <c r="AX40">
        <v>107</v>
      </c>
      <c r="AY40">
        <v>60</v>
      </c>
      <c r="AZ40">
        <v>6</v>
      </c>
      <c r="BA40">
        <v>5</v>
      </c>
      <c r="BB40">
        <v>0</v>
      </c>
      <c r="BC40">
        <v>2</v>
      </c>
      <c r="BD40">
        <v>13</v>
      </c>
      <c r="BE40">
        <v>4</v>
      </c>
      <c r="BF40">
        <v>3</v>
      </c>
      <c r="BG40">
        <v>3</v>
      </c>
      <c r="BH40">
        <v>2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1</v>
      </c>
      <c r="BO40">
        <v>4</v>
      </c>
      <c r="BP40">
        <v>2</v>
      </c>
      <c r="BQ40">
        <v>1</v>
      </c>
      <c r="BR40">
        <v>0</v>
      </c>
      <c r="BS40">
        <v>107</v>
      </c>
      <c r="BT40">
        <v>13</v>
      </c>
      <c r="BU40">
        <v>10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13</v>
      </c>
      <c r="CH40">
        <v>46</v>
      </c>
      <c r="CI40">
        <v>24</v>
      </c>
      <c r="CJ40">
        <v>4</v>
      </c>
      <c r="CK40">
        <v>1</v>
      </c>
      <c r="CL40">
        <v>3</v>
      </c>
      <c r="CM40">
        <v>0</v>
      </c>
      <c r="CN40">
        <v>1</v>
      </c>
      <c r="CO40">
        <v>1</v>
      </c>
      <c r="CP40">
        <v>1</v>
      </c>
      <c r="CQ40">
        <v>4</v>
      </c>
      <c r="CR40">
        <v>0</v>
      </c>
      <c r="CS40">
        <v>2</v>
      </c>
      <c r="CT40">
        <v>2</v>
      </c>
      <c r="CU40">
        <v>2</v>
      </c>
      <c r="CV40">
        <v>1</v>
      </c>
      <c r="CW40">
        <v>46</v>
      </c>
      <c r="CX40">
        <v>181</v>
      </c>
      <c r="CY40">
        <v>1</v>
      </c>
      <c r="CZ40">
        <v>2</v>
      </c>
      <c r="DA40">
        <v>0</v>
      </c>
      <c r="DB40">
        <v>174</v>
      </c>
      <c r="DC40">
        <v>2</v>
      </c>
      <c r="DD40">
        <v>0</v>
      </c>
      <c r="DE40">
        <v>0</v>
      </c>
      <c r="DF40">
        <v>0</v>
      </c>
      <c r="DG40">
        <v>0</v>
      </c>
      <c r="DH40">
        <v>1</v>
      </c>
      <c r="DI40">
        <v>0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181</v>
      </c>
      <c r="DS40">
        <v>20</v>
      </c>
      <c r="DT40">
        <v>8</v>
      </c>
      <c r="DU40">
        <v>2</v>
      </c>
      <c r="DV40">
        <v>5</v>
      </c>
      <c r="DW40" t="s">
        <v>0</v>
      </c>
      <c r="DX40">
        <v>1</v>
      </c>
      <c r="DY40">
        <v>0</v>
      </c>
      <c r="DZ40">
        <v>0</v>
      </c>
      <c r="EA40">
        <v>2</v>
      </c>
      <c r="EB40">
        <v>0</v>
      </c>
      <c r="EC40">
        <v>0</v>
      </c>
      <c r="ED40">
        <v>1</v>
      </c>
      <c r="EE40">
        <v>1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20</v>
      </c>
      <c r="EO40">
        <v>97</v>
      </c>
      <c r="EP40">
        <v>43</v>
      </c>
      <c r="EQ40">
        <v>10</v>
      </c>
      <c r="ER40">
        <v>4</v>
      </c>
      <c r="ES40">
        <v>10</v>
      </c>
      <c r="ET40">
        <v>3</v>
      </c>
      <c r="EU40">
        <v>4</v>
      </c>
      <c r="EV40">
        <v>6</v>
      </c>
      <c r="EW40">
        <v>3</v>
      </c>
      <c r="EX40">
        <v>1</v>
      </c>
      <c r="EY40">
        <v>1</v>
      </c>
      <c r="EZ40">
        <v>1</v>
      </c>
      <c r="FA40">
        <v>0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3</v>
      </c>
      <c r="FI40">
        <v>2</v>
      </c>
      <c r="FJ40">
        <v>97</v>
      </c>
      <c r="FK40">
        <v>24</v>
      </c>
      <c r="FL40">
        <v>12</v>
      </c>
      <c r="FM40">
        <v>6</v>
      </c>
      <c r="FN40">
        <v>1</v>
      </c>
      <c r="FO40">
        <v>0</v>
      </c>
      <c r="FP40">
        <v>1</v>
      </c>
      <c r="FQ40">
        <v>0</v>
      </c>
      <c r="FR40">
        <v>0</v>
      </c>
      <c r="FS40">
        <v>1</v>
      </c>
      <c r="FT40">
        <v>0</v>
      </c>
      <c r="FU40">
        <v>1</v>
      </c>
      <c r="FV40">
        <v>0</v>
      </c>
      <c r="FW40">
        <v>0</v>
      </c>
      <c r="FX40">
        <v>2</v>
      </c>
      <c r="FY40">
        <v>24</v>
      </c>
      <c r="FZ40">
        <v>5</v>
      </c>
      <c r="GA40">
        <v>0</v>
      </c>
      <c r="GB40">
        <v>2</v>
      </c>
      <c r="GC40">
        <v>0</v>
      </c>
      <c r="GD40">
        <v>0</v>
      </c>
      <c r="GE40">
        <v>0</v>
      </c>
      <c r="GF40">
        <v>1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1</v>
      </c>
      <c r="GM40">
        <v>0</v>
      </c>
      <c r="GN40">
        <v>1</v>
      </c>
      <c r="GO40">
        <v>5</v>
      </c>
      <c r="GP40">
        <v>6</v>
      </c>
      <c r="GQ40">
        <v>2</v>
      </c>
      <c r="GR40">
        <v>0</v>
      </c>
      <c r="GS40">
        <v>1</v>
      </c>
      <c r="GT40">
        <v>0</v>
      </c>
      <c r="GU40">
        <v>1</v>
      </c>
      <c r="GV40">
        <v>0</v>
      </c>
      <c r="GW40">
        <v>0</v>
      </c>
      <c r="GX40">
        <v>0</v>
      </c>
      <c r="GY40">
        <v>0</v>
      </c>
      <c r="GZ40">
        <v>1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1</v>
      </c>
      <c r="HI40">
        <v>6</v>
      </c>
    </row>
    <row r="41" spans="1:217">
      <c r="A41" t="s">
        <v>862</v>
      </c>
      <c r="B41" t="s">
        <v>855</v>
      </c>
      <c r="C41" t="str">
        <f>"120503"</f>
        <v>120503</v>
      </c>
      <c r="D41" t="s">
        <v>111</v>
      </c>
      <c r="E41">
        <v>2</v>
      </c>
      <c r="F41">
        <v>952</v>
      </c>
      <c r="G41">
        <v>730</v>
      </c>
      <c r="H41">
        <v>294</v>
      </c>
      <c r="I41">
        <v>436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436</v>
      </c>
      <c r="T41">
        <v>0</v>
      </c>
      <c r="U41">
        <v>0</v>
      </c>
      <c r="V41">
        <v>436</v>
      </c>
      <c r="W41">
        <v>23</v>
      </c>
      <c r="X41">
        <v>19</v>
      </c>
      <c r="Y41">
        <v>2</v>
      </c>
      <c r="Z41">
        <v>0</v>
      </c>
      <c r="AA41">
        <v>413</v>
      </c>
      <c r="AB41">
        <v>296</v>
      </c>
      <c r="AC41">
        <v>16</v>
      </c>
      <c r="AD41">
        <v>4</v>
      </c>
      <c r="AE41">
        <v>10</v>
      </c>
      <c r="AF41">
        <v>5</v>
      </c>
      <c r="AG41">
        <v>162</v>
      </c>
      <c r="AH41">
        <v>2</v>
      </c>
      <c r="AI41">
        <v>36</v>
      </c>
      <c r="AJ41">
        <v>0</v>
      </c>
      <c r="AK41">
        <v>2</v>
      </c>
      <c r="AL41">
        <v>14</v>
      </c>
      <c r="AM41">
        <v>0</v>
      </c>
      <c r="AN41">
        <v>2</v>
      </c>
      <c r="AO41">
        <v>1</v>
      </c>
      <c r="AP41">
        <v>0</v>
      </c>
      <c r="AQ41">
        <v>0</v>
      </c>
      <c r="AR41">
        <v>1</v>
      </c>
      <c r="AS41">
        <v>41</v>
      </c>
      <c r="AT41">
        <v>0</v>
      </c>
      <c r="AU41">
        <v>0</v>
      </c>
      <c r="AV41">
        <v>0</v>
      </c>
      <c r="AW41">
        <v>296</v>
      </c>
      <c r="AX41">
        <v>16</v>
      </c>
      <c r="AY41">
        <v>6</v>
      </c>
      <c r="AZ41">
        <v>1</v>
      </c>
      <c r="BA41">
        <v>1</v>
      </c>
      <c r="BB41">
        <v>0</v>
      </c>
      <c r="BC41">
        <v>1</v>
      </c>
      <c r="BD41">
        <v>0</v>
      </c>
      <c r="BE41">
        <v>0</v>
      </c>
      <c r="BF41">
        <v>2</v>
      </c>
      <c r="BG41">
        <v>1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2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16</v>
      </c>
      <c r="BT41">
        <v>1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12</v>
      </c>
      <c r="CI41">
        <v>5</v>
      </c>
      <c r="CJ41">
        <v>0</v>
      </c>
      <c r="CK41">
        <v>2</v>
      </c>
      <c r="CL41">
        <v>2</v>
      </c>
      <c r="CM41">
        <v>0</v>
      </c>
      <c r="CN41">
        <v>0</v>
      </c>
      <c r="CO41">
        <v>0</v>
      </c>
      <c r="CP41">
        <v>0</v>
      </c>
      <c r="CQ41">
        <v>3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12</v>
      </c>
      <c r="CX41">
        <v>46</v>
      </c>
      <c r="CY41">
        <v>0</v>
      </c>
      <c r="CZ41">
        <v>7</v>
      </c>
      <c r="DA41">
        <v>0</v>
      </c>
      <c r="DB41">
        <v>39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46</v>
      </c>
      <c r="DS41">
        <v>6</v>
      </c>
      <c r="DT41">
        <v>3</v>
      </c>
      <c r="DU41">
        <v>0</v>
      </c>
      <c r="DV41">
        <v>1</v>
      </c>
      <c r="DW41" t="s">
        <v>0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1</v>
      </c>
      <c r="EN41">
        <v>6</v>
      </c>
      <c r="EO41">
        <v>30</v>
      </c>
      <c r="EP41">
        <v>6</v>
      </c>
      <c r="EQ41">
        <v>5</v>
      </c>
      <c r="ER41">
        <v>0</v>
      </c>
      <c r="ES41">
        <v>2</v>
      </c>
      <c r="ET41">
        <v>1</v>
      </c>
      <c r="EU41">
        <v>0</v>
      </c>
      <c r="EV41">
        <v>2</v>
      </c>
      <c r="EW41">
        <v>1</v>
      </c>
      <c r="EX41">
        <v>1</v>
      </c>
      <c r="EY41">
        <v>1</v>
      </c>
      <c r="EZ41">
        <v>2</v>
      </c>
      <c r="FA41">
        <v>2</v>
      </c>
      <c r="FB41">
        <v>4</v>
      </c>
      <c r="FC41">
        <v>1</v>
      </c>
      <c r="FD41">
        <v>0</v>
      </c>
      <c r="FE41">
        <v>1</v>
      </c>
      <c r="FF41">
        <v>0</v>
      </c>
      <c r="FG41">
        <v>0</v>
      </c>
      <c r="FH41">
        <v>1</v>
      </c>
      <c r="FI41">
        <v>0</v>
      </c>
      <c r="FJ41">
        <v>30</v>
      </c>
      <c r="FK41">
        <v>4</v>
      </c>
      <c r="FL41">
        <v>3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1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4</v>
      </c>
      <c r="FZ41">
        <v>2</v>
      </c>
      <c r="GA41">
        <v>0</v>
      </c>
      <c r="GB41">
        <v>1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1</v>
      </c>
      <c r="GO41">
        <v>2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</row>
    <row r="42" spans="1:217">
      <c r="A42" t="s">
        <v>861</v>
      </c>
      <c r="B42" t="s">
        <v>855</v>
      </c>
      <c r="C42" t="str">
        <f>"120503"</f>
        <v>120503</v>
      </c>
      <c r="D42" t="s">
        <v>327</v>
      </c>
      <c r="E42">
        <v>3</v>
      </c>
      <c r="F42">
        <v>800</v>
      </c>
      <c r="G42">
        <v>610</v>
      </c>
      <c r="H42">
        <v>146</v>
      </c>
      <c r="I42">
        <v>464</v>
      </c>
      <c r="J42">
        <v>0</v>
      </c>
      <c r="K42">
        <v>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464</v>
      </c>
      <c r="T42">
        <v>0</v>
      </c>
      <c r="U42">
        <v>0</v>
      </c>
      <c r="V42">
        <v>464</v>
      </c>
      <c r="W42">
        <v>24</v>
      </c>
      <c r="X42">
        <v>20</v>
      </c>
      <c r="Y42">
        <v>4</v>
      </c>
      <c r="Z42">
        <v>0</v>
      </c>
      <c r="AA42">
        <v>440</v>
      </c>
      <c r="AB42">
        <v>345</v>
      </c>
      <c r="AC42">
        <v>13</v>
      </c>
      <c r="AD42">
        <v>9</v>
      </c>
      <c r="AE42">
        <v>0</v>
      </c>
      <c r="AF42">
        <v>3</v>
      </c>
      <c r="AG42">
        <v>237</v>
      </c>
      <c r="AH42">
        <v>0</v>
      </c>
      <c r="AI42">
        <v>38</v>
      </c>
      <c r="AJ42">
        <v>1</v>
      </c>
      <c r="AK42">
        <v>6</v>
      </c>
      <c r="AL42">
        <v>13</v>
      </c>
      <c r="AM42">
        <v>0</v>
      </c>
      <c r="AN42">
        <v>1</v>
      </c>
      <c r="AO42">
        <v>2</v>
      </c>
      <c r="AP42">
        <v>2</v>
      </c>
      <c r="AQ42">
        <v>0</v>
      </c>
      <c r="AR42">
        <v>0</v>
      </c>
      <c r="AS42">
        <v>12</v>
      </c>
      <c r="AT42">
        <v>1</v>
      </c>
      <c r="AU42">
        <v>0</v>
      </c>
      <c r="AV42">
        <v>7</v>
      </c>
      <c r="AW42">
        <v>345</v>
      </c>
      <c r="AX42">
        <v>33</v>
      </c>
      <c r="AY42">
        <v>18</v>
      </c>
      <c r="AZ42">
        <v>1</v>
      </c>
      <c r="BA42">
        <v>3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3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</v>
      </c>
      <c r="BS42">
        <v>33</v>
      </c>
      <c r="BT42">
        <v>2</v>
      </c>
      <c r="BU42">
        <v>0</v>
      </c>
      <c r="BV42">
        <v>1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2</v>
      </c>
      <c r="CH42">
        <v>15</v>
      </c>
      <c r="CI42">
        <v>8</v>
      </c>
      <c r="CJ42">
        <v>0</v>
      </c>
      <c r="CK42">
        <v>0</v>
      </c>
      <c r="CL42">
        <v>2</v>
      </c>
      <c r="CM42">
        <v>1</v>
      </c>
      <c r="CN42">
        <v>0</v>
      </c>
      <c r="CO42">
        <v>0</v>
      </c>
      <c r="CP42">
        <v>0</v>
      </c>
      <c r="CQ42">
        <v>1</v>
      </c>
      <c r="CR42">
        <v>0</v>
      </c>
      <c r="CS42">
        <v>1</v>
      </c>
      <c r="CT42">
        <v>0</v>
      </c>
      <c r="CU42">
        <v>0</v>
      </c>
      <c r="CV42">
        <v>2</v>
      </c>
      <c r="CW42">
        <v>15</v>
      </c>
      <c r="CX42">
        <v>24</v>
      </c>
      <c r="CY42">
        <v>2</v>
      </c>
      <c r="CZ42">
        <v>2</v>
      </c>
      <c r="DA42">
        <v>2</v>
      </c>
      <c r="DB42">
        <v>13</v>
      </c>
      <c r="DC42">
        <v>0</v>
      </c>
      <c r="DD42">
        <v>1</v>
      </c>
      <c r="DE42">
        <v>2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</v>
      </c>
      <c r="DQ42">
        <v>0</v>
      </c>
      <c r="DR42">
        <v>24</v>
      </c>
      <c r="DS42">
        <v>3</v>
      </c>
      <c r="DT42">
        <v>1</v>
      </c>
      <c r="DU42">
        <v>0</v>
      </c>
      <c r="DV42">
        <v>0</v>
      </c>
      <c r="DW42" t="s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0</v>
      </c>
      <c r="EE42">
        <v>1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3</v>
      </c>
      <c r="EO42">
        <v>10</v>
      </c>
      <c r="EP42">
        <v>4</v>
      </c>
      <c r="EQ42">
        <v>0</v>
      </c>
      <c r="ER42">
        <v>0</v>
      </c>
      <c r="ES42">
        <v>3</v>
      </c>
      <c r="ET42">
        <v>1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1</v>
      </c>
      <c r="FI42">
        <v>1</v>
      </c>
      <c r="FJ42">
        <v>10</v>
      </c>
      <c r="FK42">
        <v>5</v>
      </c>
      <c r="FL42">
        <v>2</v>
      </c>
      <c r="FM42">
        <v>1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2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5</v>
      </c>
      <c r="FZ42">
        <v>3</v>
      </c>
      <c r="GA42">
        <v>3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3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</row>
    <row r="43" spans="1:217">
      <c r="A43" t="s">
        <v>860</v>
      </c>
      <c r="B43" t="s">
        <v>855</v>
      </c>
      <c r="C43" t="str">
        <f>"120503"</f>
        <v>120503</v>
      </c>
      <c r="D43" t="s">
        <v>412</v>
      </c>
      <c r="E43">
        <v>4</v>
      </c>
      <c r="F43">
        <v>1209</v>
      </c>
      <c r="G43">
        <v>920</v>
      </c>
      <c r="H43">
        <v>362</v>
      </c>
      <c r="I43">
        <v>558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558</v>
      </c>
      <c r="T43">
        <v>0</v>
      </c>
      <c r="U43">
        <v>0</v>
      </c>
      <c r="V43">
        <v>558</v>
      </c>
      <c r="W43">
        <v>19</v>
      </c>
      <c r="X43">
        <v>19</v>
      </c>
      <c r="Y43">
        <v>0</v>
      </c>
      <c r="Z43">
        <v>0</v>
      </c>
      <c r="AA43">
        <v>539</v>
      </c>
      <c r="AB43">
        <v>340</v>
      </c>
      <c r="AC43">
        <v>13</v>
      </c>
      <c r="AD43">
        <v>5</v>
      </c>
      <c r="AE43">
        <v>7</v>
      </c>
      <c r="AF43">
        <v>7</v>
      </c>
      <c r="AG43">
        <v>220</v>
      </c>
      <c r="AH43">
        <v>3</v>
      </c>
      <c r="AI43">
        <v>32</v>
      </c>
      <c r="AJ43">
        <v>1</v>
      </c>
      <c r="AK43">
        <v>14</v>
      </c>
      <c r="AL43">
        <v>7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23</v>
      </c>
      <c r="AT43">
        <v>1</v>
      </c>
      <c r="AU43">
        <v>1</v>
      </c>
      <c r="AV43">
        <v>5</v>
      </c>
      <c r="AW43">
        <v>340</v>
      </c>
      <c r="AX43">
        <v>44</v>
      </c>
      <c r="AY43">
        <v>17</v>
      </c>
      <c r="AZ43">
        <v>1</v>
      </c>
      <c r="BA43">
        <v>5</v>
      </c>
      <c r="BB43">
        <v>0</v>
      </c>
      <c r="BC43">
        <v>1</v>
      </c>
      <c r="BD43">
        <v>7</v>
      </c>
      <c r="BE43">
        <v>1</v>
      </c>
      <c r="BF43">
        <v>4</v>
      </c>
      <c r="BG43">
        <v>3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2</v>
      </c>
      <c r="BQ43">
        <v>1</v>
      </c>
      <c r="BR43">
        <v>1</v>
      </c>
      <c r="BS43">
        <v>44</v>
      </c>
      <c r="BT43">
        <v>12</v>
      </c>
      <c r="BU43">
        <v>6</v>
      </c>
      <c r="BV43">
        <v>3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12</v>
      </c>
      <c r="CH43">
        <v>33</v>
      </c>
      <c r="CI43">
        <v>13</v>
      </c>
      <c r="CJ43">
        <v>2</v>
      </c>
      <c r="CK43">
        <v>4</v>
      </c>
      <c r="CL43">
        <v>7</v>
      </c>
      <c r="CM43">
        <v>1</v>
      </c>
      <c r="CN43">
        <v>0</v>
      </c>
      <c r="CO43">
        <v>1</v>
      </c>
      <c r="CP43">
        <v>1</v>
      </c>
      <c r="CQ43">
        <v>2</v>
      </c>
      <c r="CR43">
        <v>0</v>
      </c>
      <c r="CS43">
        <v>1</v>
      </c>
      <c r="CT43">
        <v>0</v>
      </c>
      <c r="CU43">
        <v>1</v>
      </c>
      <c r="CV43">
        <v>0</v>
      </c>
      <c r="CW43">
        <v>33</v>
      </c>
      <c r="CX43">
        <v>51</v>
      </c>
      <c r="CY43">
        <v>10</v>
      </c>
      <c r="CZ43">
        <v>9</v>
      </c>
      <c r="DA43">
        <v>0</v>
      </c>
      <c r="DB43">
        <v>31</v>
      </c>
      <c r="DC43">
        <v>0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51</v>
      </c>
      <c r="DS43">
        <v>8</v>
      </c>
      <c r="DT43">
        <v>4</v>
      </c>
      <c r="DU43">
        <v>2</v>
      </c>
      <c r="DV43">
        <v>0</v>
      </c>
      <c r="DW43" t="s">
        <v>0</v>
      </c>
      <c r="DX43">
        <v>1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8</v>
      </c>
      <c r="EO43">
        <v>41</v>
      </c>
      <c r="EP43">
        <v>19</v>
      </c>
      <c r="EQ43">
        <v>1</v>
      </c>
      <c r="ER43">
        <v>1</v>
      </c>
      <c r="ES43">
        <v>2</v>
      </c>
      <c r="ET43">
        <v>2</v>
      </c>
      <c r="EU43">
        <v>0</v>
      </c>
      <c r="EV43">
        <v>3</v>
      </c>
      <c r="EW43">
        <v>3</v>
      </c>
      <c r="EX43">
        <v>2</v>
      </c>
      <c r="EY43">
        <v>0</v>
      </c>
      <c r="EZ43">
        <v>1</v>
      </c>
      <c r="FA43">
        <v>0</v>
      </c>
      <c r="FB43">
        <v>5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2</v>
      </c>
      <c r="FJ43">
        <v>41</v>
      </c>
      <c r="FK43">
        <v>6</v>
      </c>
      <c r="FL43">
        <v>4</v>
      </c>
      <c r="FM43">
        <v>1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6</v>
      </c>
      <c r="FZ43">
        <v>2</v>
      </c>
      <c r="GA43">
        <v>1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1</v>
      </c>
      <c r="GL43">
        <v>0</v>
      </c>
      <c r="GM43">
        <v>0</v>
      </c>
      <c r="GN43">
        <v>0</v>
      </c>
      <c r="GO43">
        <v>2</v>
      </c>
      <c r="GP43">
        <v>2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2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2</v>
      </c>
    </row>
    <row r="44" spans="1:217">
      <c r="A44" t="s">
        <v>859</v>
      </c>
      <c r="B44" t="s">
        <v>855</v>
      </c>
      <c r="C44" t="str">
        <f>"120503"</f>
        <v>120503</v>
      </c>
      <c r="D44" t="s">
        <v>103</v>
      </c>
      <c r="E44">
        <v>5</v>
      </c>
      <c r="F44">
        <v>437</v>
      </c>
      <c r="G44">
        <v>340</v>
      </c>
      <c r="H44">
        <v>130</v>
      </c>
      <c r="I44">
        <v>210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210</v>
      </c>
      <c r="T44">
        <v>0</v>
      </c>
      <c r="U44">
        <v>0</v>
      </c>
      <c r="V44">
        <v>210</v>
      </c>
      <c r="W44">
        <v>1</v>
      </c>
      <c r="X44">
        <v>0</v>
      </c>
      <c r="Y44">
        <v>1</v>
      </c>
      <c r="Z44">
        <v>0</v>
      </c>
      <c r="AA44">
        <v>209</v>
      </c>
      <c r="AB44">
        <v>153</v>
      </c>
      <c r="AC44">
        <v>10</v>
      </c>
      <c r="AD44">
        <v>2</v>
      </c>
      <c r="AE44">
        <v>1</v>
      </c>
      <c r="AF44">
        <v>3</v>
      </c>
      <c r="AG44">
        <v>94</v>
      </c>
      <c r="AH44">
        <v>0</v>
      </c>
      <c r="AI44">
        <v>18</v>
      </c>
      <c r="AJ44">
        <v>0</v>
      </c>
      <c r="AK44">
        <v>8</v>
      </c>
      <c r="AL44">
        <v>4</v>
      </c>
      <c r="AM44">
        <v>1</v>
      </c>
      <c r="AN44">
        <v>1</v>
      </c>
      <c r="AO44">
        <v>2</v>
      </c>
      <c r="AP44">
        <v>1</v>
      </c>
      <c r="AQ44">
        <v>0</v>
      </c>
      <c r="AR44">
        <v>0</v>
      </c>
      <c r="AS44">
        <v>7</v>
      </c>
      <c r="AT44">
        <v>0</v>
      </c>
      <c r="AU44">
        <v>1</v>
      </c>
      <c r="AV44">
        <v>0</v>
      </c>
      <c r="AW44">
        <v>153</v>
      </c>
      <c r="AX44">
        <v>8</v>
      </c>
      <c r="AY44">
        <v>6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8</v>
      </c>
      <c r="BT44">
        <v>2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2</v>
      </c>
      <c r="CH44">
        <v>5</v>
      </c>
      <c r="CI44">
        <v>3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0</v>
      </c>
      <c r="CV44">
        <v>0</v>
      </c>
      <c r="CW44">
        <v>5</v>
      </c>
      <c r="CX44">
        <v>13</v>
      </c>
      <c r="CY44">
        <v>0</v>
      </c>
      <c r="CZ44">
        <v>2</v>
      </c>
      <c r="DA44">
        <v>0</v>
      </c>
      <c r="DB44">
        <v>9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13</v>
      </c>
      <c r="DS44">
        <v>6</v>
      </c>
      <c r="DT44">
        <v>0</v>
      </c>
      <c r="DU44">
        <v>1</v>
      </c>
      <c r="DV44">
        <v>1</v>
      </c>
      <c r="DW44" t="s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1</v>
      </c>
      <c r="EF44">
        <v>0</v>
      </c>
      <c r="EG44">
        <v>0</v>
      </c>
      <c r="EH44">
        <v>1</v>
      </c>
      <c r="EI44">
        <v>1</v>
      </c>
      <c r="EJ44">
        <v>0</v>
      </c>
      <c r="EK44">
        <v>1</v>
      </c>
      <c r="EL44">
        <v>0</v>
      </c>
      <c r="EM44">
        <v>0</v>
      </c>
      <c r="EN44">
        <v>6</v>
      </c>
      <c r="EO44">
        <v>16</v>
      </c>
      <c r="EP44">
        <v>10</v>
      </c>
      <c r="EQ44">
        <v>2</v>
      </c>
      <c r="ER44">
        <v>0</v>
      </c>
      <c r="ES44">
        <v>1</v>
      </c>
      <c r="ET44">
        <v>2</v>
      </c>
      <c r="EU44">
        <v>0</v>
      </c>
      <c r="EV44">
        <v>0</v>
      </c>
      <c r="EW44">
        <v>0</v>
      </c>
      <c r="EX44">
        <v>1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16</v>
      </c>
      <c r="FK44">
        <v>3</v>
      </c>
      <c r="FL44">
        <v>3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3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3</v>
      </c>
      <c r="GQ44">
        <v>0</v>
      </c>
      <c r="GR44">
        <v>0</v>
      </c>
      <c r="GS44">
        <v>1</v>
      </c>
      <c r="GT44">
        <v>0</v>
      </c>
      <c r="GU44">
        <v>0</v>
      </c>
      <c r="GV44">
        <v>0</v>
      </c>
      <c r="GW44">
        <v>1</v>
      </c>
      <c r="GX44">
        <v>0</v>
      </c>
      <c r="GY44">
        <v>0</v>
      </c>
      <c r="GZ44">
        <v>0</v>
      </c>
      <c r="HA44">
        <v>1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3</v>
      </c>
    </row>
    <row r="45" spans="1:217">
      <c r="A45" t="s">
        <v>858</v>
      </c>
      <c r="B45" t="s">
        <v>855</v>
      </c>
      <c r="C45" t="str">
        <f>"120503"</f>
        <v>120503</v>
      </c>
      <c r="D45" t="s">
        <v>103</v>
      </c>
      <c r="E45">
        <v>6</v>
      </c>
      <c r="F45">
        <v>699</v>
      </c>
      <c r="G45">
        <v>530</v>
      </c>
      <c r="H45">
        <v>185</v>
      </c>
      <c r="I45">
        <v>345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345</v>
      </c>
      <c r="T45">
        <v>0</v>
      </c>
      <c r="U45">
        <v>0</v>
      </c>
      <c r="V45">
        <v>345</v>
      </c>
      <c r="W45">
        <v>16</v>
      </c>
      <c r="X45">
        <v>12</v>
      </c>
      <c r="Y45">
        <v>4</v>
      </c>
      <c r="Z45">
        <v>0</v>
      </c>
      <c r="AA45">
        <v>329</v>
      </c>
      <c r="AB45">
        <v>240</v>
      </c>
      <c r="AC45">
        <v>10</v>
      </c>
      <c r="AD45">
        <v>2</v>
      </c>
      <c r="AE45">
        <v>4</v>
      </c>
      <c r="AF45">
        <v>6</v>
      </c>
      <c r="AG45">
        <v>148</v>
      </c>
      <c r="AH45">
        <v>1</v>
      </c>
      <c r="AI45">
        <v>20</v>
      </c>
      <c r="AJ45">
        <v>0</v>
      </c>
      <c r="AK45">
        <v>0</v>
      </c>
      <c r="AL45">
        <v>22</v>
      </c>
      <c r="AM45">
        <v>0</v>
      </c>
      <c r="AN45">
        <v>5</v>
      </c>
      <c r="AO45">
        <v>3</v>
      </c>
      <c r="AP45">
        <v>1</v>
      </c>
      <c r="AQ45">
        <v>0</v>
      </c>
      <c r="AR45">
        <v>2</v>
      </c>
      <c r="AS45">
        <v>14</v>
      </c>
      <c r="AT45">
        <v>0</v>
      </c>
      <c r="AU45">
        <v>0</v>
      </c>
      <c r="AV45">
        <v>2</v>
      </c>
      <c r="AW45">
        <v>240</v>
      </c>
      <c r="AX45">
        <v>21</v>
      </c>
      <c r="AY45">
        <v>11</v>
      </c>
      <c r="AZ45">
        <v>2</v>
      </c>
      <c r="BA45">
        <v>0</v>
      </c>
      <c r="BB45">
        <v>1</v>
      </c>
      <c r="BC45">
        <v>0</v>
      </c>
      <c r="BD45">
        <v>0</v>
      </c>
      <c r="BE45">
        <v>2</v>
      </c>
      <c r="BF45">
        <v>1</v>
      </c>
      <c r="BG45">
        <v>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1</v>
      </c>
      <c r="BS45">
        <v>21</v>
      </c>
      <c r="BT45">
        <v>7</v>
      </c>
      <c r="BU45">
        <v>3</v>
      </c>
      <c r="BV45">
        <v>2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7</v>
      </c>
      <c r="CH45">
        <v>2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</v>
      </c>
      <c r="CX45">
        <v>34</v>
      </c>
      <c r="CY45">
        <v>1</v>
      </c>
      <c r="CZ45">
        <v>3</v>
      </c>
      <c r="DA45">
        <v>0</v>
      </c>
      <c r="DB45">
        <v>29</v>
      </c>
      <c r="DC45">
        <v>0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34</v>
      </c>
      <c r="DS45">
        <v>5</v>
      </c>
      <c r="DT45">
        <v>3</v>
      </c>
      <c r="DU45">
        <v>0</v>
      </c>
      <c r="DV45">
        <v>0</v>
      </c>
      <c r="DW45" t="s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2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5</v>
      </c>
      <c r="EO45">
        <v>14</v>
      </c>
      <c r="EP45">
        <v>5</v>
      </c>
      <c r="EQ45">
        <v>0</v>
      </c>
      <c r="ER45">
        <v>2</v>
      </c>
      <c r="ES45">
        <v>3</v>
      </c>
      <c r="ET45">
        <v>0</v>
      </c>
      <c r="EU45">
        <v>0</v>
      </c>
      <c r="EV45">
        <v>0</v>
      </c>
      <c r="EW45">
        <v>0</v>
      </c>
      <c r="EX45">
        <v>1</v>
      </c>
      <c r="EY45">
        <v>0</v>
      </c>
      <c r="EZ45">
        <v>1</v>
      </c>
      <c r="FA45">
        <v>0</v>
      </c>
      <c r="FB45">
        <v>1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14</v>
      </c>
      <c r="FK45">
        <v>2</v>
      </c>
      <c r="FL45">
        <v>1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1</v>
      </c>
      <c r="FV45">
        <v>0</v>
      </c>
      <c r="FW45">
        <v>0</v>
      </c>
      <c r="FX45">
        <v>0</v>
      </c>
      <c r="FY45">
        <v>2</v>
      </c>
      <c r="FZ45">
        <v>1</v>
      </c>
      <c r="GA45">
        <v>1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1</v>
      </c>
      <c r="GP45">
        <v>3</v>
      </c>
      <c r="GQ45">
        <v>0</v>
      </c>
      <c r="GR45">
        <v>0</v>
      </c>
      <c r="GS45">
        <v>1</v>
      </c>
      <c r="GT45">
        <v>0</v>
      </c>
      <c r="GU45">
        <v>0</v>
      </c>
      <c r="GV45">
        <v>0</v>
      </c>
      <c r="GW45">
        <v>1</v>
      </c>
      <c r="GX45">
        <v>1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3</v>
      </c>
    </row>
    <row r="46" spans="1:217">
      <c r="A46" t="s">
        <v>857</v>
      </c>
      <c r="B46" t="s">
        <v>855</v>
      </c>
      <c r="C46" t="str">
        <f>"120503"</f>
        <v>120503</v>
      </c>
      <c r="D46" t="s">
        <v>327</v>
      </c>
      <c r="E46">
        <v>7</v>
      </c>
      <c r="F46">
        <v>816</v>
      </c>
      <c r="G46">
        <v>630</v>
      </c>
      <c r="H46">
        <v>180</v>
      </c>
      <c r="I46">
        <v>450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450</v>
      </c>
      <c r="T46">
        <v>0</v>
      </c>
      <c r="U46">
        <v>0</v>
      </c>
      <c r="V46">
        <v>450</v>
      </c>
      <c r="W46">
        <v>23</v>
      </c>
      <c r="X46">
        <v>15</v>
      </c>
      <c r="Y46">
        <v>8</v>
      </c>
      <c r="Z46">
        <v>0</v>
      </c>
      <c r="AA46">
        <v>427</v>
      </c>
      <c r="AB46">
        <v>299</v>
      </c>
      <c r="AC46">
        <v>30</v>
      </c>
      <c r="AD46">
        <v>12</v>
      </c>
      <c r="AE46">
        <v>4</v>
      </c>
      <c r="AF46">
        <v>1</v>
      </c>
      <c r="AG46">
        <v>115</v>
      </c>
      <c r="AH46">
        <v>0</v>
      </c>
      <c r="AI46">
        <v>80</v>
      </c>
      <c r="AJ46">
        <v>0</v>
      </c>
      <c r="AK46">
        <v>11</v>
      </c>
      <c r="AL46">
        <v>8</v>
      </c>
      <c r="AM46">
        <v>0</v>
      </c>
      <c r="AN46">
        <v>2</v>
      </c>
      <c r="AO46">
        <v>0</v>
      </c>
      <c r="AP46">
        <v>1</v>
      </c>
      <c r="AQ46">
        <v>0</v>
      </c>
      <c r="AR46">
        <v>1</v>
      </c>
      <c r="AS46">
        <v>26</v>
      </c>
      <c r="AT46">
        <v>0</v>
      </c>
      <c r="AU46">
        <v>0</v>
      </c>
      <c r="AV46">
        <v>8</v>
      </c>
      <c r="AW46">
        <v>299</v>
      </c>
      <c r="AX46">
        <v>30</v>
      </c>
      <c r="AY46">
        <v>22</v>
      </c>
      <c r="AZ46">
        <v>0</v>
      </c>
      <c r="BA46">
        <v>1</v>
      </c>
      <c r="BB46">
        <v>0</v>
      </c>
      <c r="BC46">
        <v>1</v>
      </c>
      <c r="BD46">
        <v>2</v>
      </c>
      <c r="BE46">
        <v>0</v>
      </c>
      <c r="BF46">
        <v>2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30</v>
      </c>
      <c r="BT46">
        <v>9</v>
      </c>
      <c r="BU46">
        <v>6</v>
      </c>
      <c r="BV46">
        <v>2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9</v>
      </c>
      <c r="CH46">
        <v>13</v>
      </c>
      <c r="CI46">
        <v>6</v>
      </c>
      <c r="CJ46">
        <v>2</v>
      </c>
      <c r="CK46">
        <v>0</v>
      </c>
      <c r="CL46">
        <v>3</v>
      </c>
      <c r="CM46">
        <v>0</v>
      </c>
      <c r="CN46">
        <v>0</v>
      </c>
      <c r="CO46">
        <v>2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13</v>
      </c>
      <c r="CX46">
        <v>31</v>
      </c>
      <c r="CY46">
        <v>1</v>
      </c>
      <c r="CZ46">
        <v>5</v>
      </c>
      <c r="DA46">
        <v>0</v>
      </c>
      <c r="DB46">
        <v>21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2</v>
      </c>
      <c r="DI46">
        <v>0</v>
      </c>
      <c r="DJ46">
        <v>0</v>
      </c>
      <c r="DK46">
        <v>0</v>
      </c>
      <c r="DL46">
        <v>0</v>
      </c>
      <c r="DM46">
        <v>2</v>
      </c>
      <c r="DN46">
        <v>0</v>
      </c>
      <c r="DO46">
        <v>0</v>
      </c>
      <c r="DP46">
        <v>0</v>
      </c>
      <c r="DQ46">
        <v>0</v>
      </c>
      <c r="DR46">
        <v>31</v>
      </c>
      <c r="DS46">
        <v>4</v>
      </c>
      <c r="DT46">
        <v>2</v>
      </c>
      <c r="DU46">
        <v>2</v>
      </c>
      <c r="DV46">
        <v>0</v>
      </c>
      <c r="DW46" t="s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4</v>
      </c>
      <c r="EO46">
        <v>31</v>
      </c>
      <c r="EP46">
        <v>11</v>
      </c>
      <c r="EQ46">
        <v>0</v>
      </c>
      <c r="ER46">
        <v>1</v>
      </c>
      <c r="ES46">
        <v>13</v>
      </c>
      <c r="ET46">
        <v>0</v>
      </c>
      <c r="EU46">
        <v>0</v>
      </c>
      <c r="EV46">
        <v>2</v>
      </c>
      <c r="EW46">
        <v>0</v>
      </c>
      <c r="EX46">
        <v>0</v>
      </c>
      <c r="EY46">
        <v>0</v>
      </c>
      <c r="EZ46">
        <v>1</v>
      </c>
      <c r="FA46">
        <v>0</v>
      </c>
      <c r="FB46">
        <v>1</v>
      </c>
      <c r="FC46">
        <v>0</v>
      </c>
      <c r="FD46">
        <v>1</v>
      </c>
      <c r="FE46">
        <v>0</v>
      </c>
      <c r="FF46">
        <v>0</v>
      </c>
      <c r="FG46">
        <v>1</v>
      </c>
      <c r="FH46">
        <v>0</v>
      </c>
      <c r="FI46">
        <v>0</v>
      </c>
      <c r="FJ46">
        <v>31</v>
      </c>
      <c r="FK46">
        <v>6</v>
      </c>
      <c r="FL46">
        <v>1</v>
      </c>
      <c r="FM46">
        <v>1</v>
      </c>
      <c r="FN46">
        <v>1</v>
      </c>
      <c r="FO46">
        <v>0</v>
      </c>
      <c r="FP46">
        <v>1</v>
      </c>
      <c r="FQ46">
        <v>0</v>
      </c>
      <c r="FR46">
        <v>1</v>
      </c>
      <c r="FS46">
        <v>0</v>
      </c>
      <c r="FT46">
        <v>0</v>
      </c>
      <c r="FU46">
        <v>0</v>
      </c>
      <c r="FV46">
        <v>0</v>
      </c>
      <c r="FW46">
        <v>1</v>
      </c>
      <c r="FX46">
        <v>0</v>
      </c>
      <c r="FY46">
        <v>6</v>
      </c>
      <c r="FZ46">
        <v>2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2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2</v>
      </c>
      <c r="GP46">
        <v>2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2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2</v>
      </c>
    </row>
    <row r="47" spans="1:217">
      <c r="A47" t="s">
        <v>856</v>
      </c>
      <c r="B47" t="s">
        <v>855</v>
      </c>
      <c r="C47" t="str">
        <f>"120503"</f>
        <v>120503</v>
      </c>
      <c r="D47" t="s">
        <v>133</v>
      </c>
      <c r="E47">
        <v>8</v>
      </c>
      <c r="F47">
        <v>420</v>
      </c>
      <c r="G47">
        <v>330</v>
      </c>
      <c r="H47">
        <v>138</v>
      </c>
      <c r="I47">
        <v>192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192</v>
      </c>
      <c r="T47">
        <v>0</v>
      </c>
      <c r="U47">
        <v>0</v>
      </c>
      <c r="V47">
        <v>192</v>
      </c>
      <c r="W47">
        <v>16</v>
      </c>
      <c r="X47">
        <v>14</v>
      </c>
      <c r="Y47">
        <v>2</v>
      </c>
      <c r="Z47">
        <v>0</v>
      </c>
      <c r="AA47">
        <v>176</v>
      </c>
      <c r="AB47">
        <v>106</v>
      </c>
      <c r="AC47">
        <v>0</v>
      </c>
      <c r="AD47">
        <v>6</v>
      </c>
      <c r="AE47">
        <v>3</v>
      </c>
      <c r="AF47">
        <v>0</v>
      </c>
      <c r="AG47">
        <v>56</v>
      </c>
      <c r="AH47">
        <v>0</v>
      </c>
      <c r="AI47">
        <v>18</v>
      </c>
      <c r="AJ47">
        <v>0</v>
      </c>
      <c r="AK47">
        <v>1</v>
      </c>
      <c r="AL47">
        <v>2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2</v>
      </c>
      <c r="AS47">
        <v>12</v>
      </c>
      <c r="AT47">
        <v>0</v>
      </c>
      <c r="AU47">
        <v>0</v>
      </c>
      <c r="AV47">
        <v>5</v>
      </c>
      <c r="AW47">
        <v>106</v>
      </c>
      <c r="AX47">
        <v>8</v>
      </c>
      <c r="AY47">
        <v>4</v>
      </c>
      <c r="AZ47">
        <v>1</v>
      </c>
      <c r="BA47">
        <v>1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8</v>
      </c>
      <c r="BT47">
        <v>4</v>
      </c>
      <c r="BU47">
        <v>2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4</v>
      </c>
      <c r="CH47">
        <v>1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35</v>
      </c>
      <c r="CY47">
        <v>0</v>
      </c>
      <c r="CZ47">
        <v>0</v>
      </c>
      <c r="DA47">
        <v>0</v>
      </c>
      <c r="DB47">
        <v>34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35</v>
      </c>
      <c r="DS47">
        <v>0</v>
      </c>
      <c r="DT47">
        <v>0</v>
      </c>
      <c r="DU47">
        <v>0</v>
      </c>
      <c r="DV47">
        <v>0</v>
      </c>
      <c r="DW47" t="s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22</v>
      </c>
      <c r="EP47">
        <v>12</v>
      </c>
      <c r="EQ47">
        <v>1</v>
      </c>
      <c r="ER47">
        <v>2</v>
      </c>
      <c r="ES47">
        <v>5</v>
      </c>
      <c r="ET47">
        <v>0</v>
      </c>
      <c r="EU47">
        <v>1</v>
      </c>
      <c r="EV47">
        <v>0</v>
      </c>
      <c r="EW47">
        <v>0</v>
      </c>
      <c r="EX47">
        <v>1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22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</row>
    <row r="48" spans="1:217">
      <c r="A48" t="s">
        <v>854</v>
      </c>
      <c r="B48" t="s">
        <v>842</v>
      </c>
      <c r="C48" t="str">
        <f>"120504"</f>
        <v>120504</v>
      </c>
      <c r="D48" t="s">
        <v>853</v>
      </c>
      <c r="E48">
        <v>1</v>
      </c>
      <c r="F48">
        <v>171</v>
      </c>
      <c r="G48">
        <v>130</v>
      </c>
      <c r="H48">
        <v>60</v>
      </c>
      <c r="I48">
        <v>70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70</v>
      </c>
      <c r="T48">
        <v>0</v>
      </c>
      <c r="U48">
        <v>0</v>
      </c>
      <c r="V48">
        <v>70</v>
      </c>
      <c r="W48">
        <v>5</v>
      </c>
      <c r="X48">
        <v>5</v>
      </c>
      <c r="Y48">
        <v>0</v>
      </c>
      <c r="Z48">
        <v>0</v>
      </c>
      <c r="AA48">
        <v>65</v>
      </c>
      <c r="AB48">
        <v>24</v>
      </c>
      <c r="AC48">
        <v>1</v>
      </c>
      <c r="AD48">
        <v>0</v>
      </c>
      <c r="AE48">
        <v>0</v>
      </c>
      <c r="AF48">
        <v>0</v>
      </c>
      <c r="AG48">
        <v>20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24</v>
      </c>
      <c r="AX48">
        <v>14</v>
      </c>
      <c r="AY48">
        <v>1</v>
      </c>
      <c r="AZ48">
        <v>0</v>
      </c>
      <c r="BA48">
        <v>0</v>
      </c>
      <c r="BB48">
        <v>1</v>
      </c>
      <c r="BC48">
        <v>0</v>
      </c>
      <c r="BD48">
        <v>9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14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6</v>
      </c>
      <c r="CI48">
        <v>0</v>
      </c>
      <c r="CJ48">
        <v>0</v>
      </c>
      <c r="CK48">
        <v>3</v>
      </c>
      <c r="CL48">
        <v>3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6</v>
      </c>
      <c r="CX48">
        <v>11</v>
      </c>
      <c r="CY48">
        <v>1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8</v>
      </c>
      <c r="DP48">
        <v>0</v>
      </c>
      <c r="DQ48">
        <v>1</v>
      </c>
      <c r="DR48">
        <v>11</v>
      </c>
      <c r="DS48">
        <v>8</v>
      </c>
      <c r="DT48">
        <v>3</v>
      </c>
      <c r="DU48">
        <v>0</v>
      </c>
      <c r="DV48">
        <v>4</v>
      </c>
      <c r="DW48" t="s">
        <v>0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8</v>
      </c>
      <c r="EO48">
        <v>2</v>
      </c>
      <c r="EP48">
        <v>1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1</v>
      </c>
      <c r="FJ48">
        <v>2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</row>
    <row r="49" spans="1:217">
      <c r="A49" t="s">
        <v>852</v>
      </c>
      <c r="B49" t="s">
        <v>842</v>
      </c>
      <c r="C49" t="str">
        <f>"120504"</f>
        <v>120504</v>
      </c>
      <c r="D49" t="s">
        <v>111</v>
      </c>
      <c r="E49">
        <v>2</v>
      </c>
      <c r="F49">
        <v>1180</v>
      </c>
      <c r="G49">
        <v>900</v>
      </c>
      <c r="H49">
        <v>347</v>
      </c>
      <c r="I49">
        <v>553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553</v>
      </c>
      <c r="T49">
        <v>0</v>
      </c>
      <c r="U49">
        <v>0</v>
      </c>
      <c r="V49">
        <v>553</v>
      </c>
      <c r="W49">
        <v>33</v>
      </c>
      <c r="X49">
        <v>18</v>
      </c>
      <c r="Y49">
        <v>8</v>
      </c>
      <c r="Z49">
        <v>0</v>
      </c>
      <c r="AA49">
        <v>520</v>
      </c>
      <c r="AB49">
        <v>365</v>
      </c>
      <c r="AC49">
        <v>14</v>
      </c>
      <c r="AD49">
        <v>21</v>
      </c>
      <c r="AE49">
        <v>4</v>
      </c>
      <c r="AF49">
        <v>3</v>
      </c>
      <c r="AG49">
        <v>206</v>
      </c>
      <c r="AH49">
        <v>3</v>
      </c>
      <c r="AI49">
        <v>26</v>
      </c>
      <c r="AJ49">
        <v>0</v>
      </c>
      <c r="AK49">
        <v>1</v>
      </c>
      <c r="AL49">
        <v>12</v>
      </c>
      <c r="AM49">
        <v>0</v>
      </c>
      <c r="AN49">
        <v>3</v>
      </c>
      <c r="AO49">
        <v>1</v>
      </c>
      <c r="AP49">
        <v>15</v>
      </c>
      <c r="AQ49">
        <v>0</v>
      </c>
      <c r="AR49">
        <v>1</v>
      </c>
      <c r="AS49">
        <v>51</v>
      </c>
      <c r="AT49">
        <v>1</v>
      </c>
      <c r="AU49">
        <v>1</v>
      </c>
      <c r="AV49">
        <v>2</v>
      </c>
      <c r="AW49">
        <v>365</v>
      </c>
      <c r="AX49">
        <v>37</v>
      </c>
      <c r="AY49">
        <v>18</v>
      </c>
      <c r="AZ49">
        <v>2</v>
      </c>
      <c r="BA49">
        <v>0</v>
      </c>
      <c r="BB49">
        <v>0</v>
      </c>
      <c r="BC49">
        <v>0</v>
      </c>
      <c r="BD49">
        <v>7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2</v>
      </c>
      <c r="BL49">
        <v>0</v>
      </c>
      <c r="BM49">
        <v>1</v>
      </c>
      <c r="BN49">
        <v>0</v>
      </c>
      <c r="BO49">
        <v>3</v>
      </c>
      <c r="BP49">
        <v>2</v>
      </c>
      <c r="BQ49">
        <v>0</v>
      </c>
      <c r="BR49">
        <v>1</v>
      </c>
      <c r="BS49">
        <v>37</v>
      </c>
      <c r="BT49">
        <v>11</v>
      </c>
      <c r="BU49">
        <v>3</v>
      </c>
      <c r="BV49">
        <v>2</v>
      </c>
      <c r="BW49">
        <v>2</v>
      </c>
      <c r="BX49">
        <v>1</v>
      </c>
      <c r="BY49">
        <v>1</v>
      </c>
      <c r="BZ49">
        <v>2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11</v>
      </c>
      <c r="CH49">
        <v>22</v>
      </c>
      <c r="CI49">
        <v>13</v>
      </c>
      <c r="CJ49">
        <v>1</v>
      </c>
      <c r="CK49">
        <v>0</v>
      </c>
      <c r="CL49">
        <v>5</v>
      </c>
      <c r="CM49">
        <v>1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22</v>
      </c>
      <c r="CX49">
        <v>24</v>
      </c>
      <c r="CY49">
        <v>10</v>
      </c>
      <c r="CZ49">
        <v>6</v>
      </c>
      <c r="DA49">
        <v>0</v>
      </c>
      <c r="DB49">
        <v>2</v>
      </c>
      <c r="DC49">
        <v>0</v>
      </c>
      <c r="DD49">
        <v>0</v>
      </c>
      <c r="DE49">
        <v>4</v>
      </c>
      <c r="DF49">
        <v>1</v>
      </c>
      <c r="DG49">
        <v>1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24</v>
      </c>
      <c r="DS49">
        <v>8</v>
      </c>
      <c r="DT49">
        <v>2</v>
      </c>
      <c r="DU49">
        <v>1</v>
      </c>
      <c r="DV49">
        <v>3</v>
      </c>
      <c r="DW49" t="s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7</v>
      </c>
      <c r="EO49">
        <v>43</v>
      </c>
      <c r="EP49">
        <v>24</v>
      </c>
      <c r="EQ49">
        <v>2</v>
      </c>
      <c r="ER49">
        <v>1</v>
      </c>
      <c r="ES49">
        <v>1</v>
      </c>
      <c r="ET49">
        <v>2</v>
      </c>
      <c r="EU49">
        <v>0</v>
      </c>
      <c r="EV49">
        <v>2</v>
      </c>
      <c r="EW49">
        <v>0</v>
      </c>
      <c r="EX49">
        <v>3</v>
      </c>
      <c r="EY49">
        <v>0</v>
      </c>
      <c r="EZ49">
        <v>0</v>
      </c>
      <c r="FA49">
        <v>0</v>
      </c>
      <c r="FB49">
        <v>2</v>
      </c>
      <c r="FC49">
        <v>0</v>
      </c>
      <c r="FD49">
        <v>0</v>
      </c>
      <c r="FE49">
        <v>0</v>
      </c>
      <c r="FF49">
        <v>3</v>
      </c>
      <c r="FG49">
        <v>0</v>
      </c>
      <c r="FH49">
        <v>1</v>
      </c>
      <c r="FI49">
        <v>2</v>
      </c>
      <c r="FJ49">
        <v>43</v>
      </c>
      <c r="FK49">
        <v>6</v>
      </c>
      <c r="FL49">
        <v>1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1</v>
      </c>
      <c r="FT49">
        <v>0</v>
      </c>
      <c r="FU49">
        <v>1</v>
      </c>
      <c r="FV49">
        <v>1</v>
      </c>
      <c r="FW49">
        <v>0</v>
      </c>
      <c r="FX49">
        <v>2</v>
      </c>
      <c r="FY49">
        <v>6</v>
      </c>
      <c r="FZ49">
        <v>4</v>
      </c>
      <c r="GA49">
        <v>1</v>
      </c>
      <c r="GB49">
        <v>1</v>
      </c>
      <c r="GC49">
        <v>0</v>
      </c>
      <c r="GD49">
        <v>0</v>
      </c>
      <c r="GE49">
        <v>0</v>
      </c>
      <c r="GF49">
        <v>0</v>
      </c>
      <c r="GG49">
        <v>1</v>
      </c>
      <c r="GH49">
        <v>0</v>
      </c>
      <c r="GI49">
        <v>1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4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</row>
    <row r="50" spans="1:217">
      <c r="A50" t="s">
        <v>851</v>
      </c>
      <c r="B50" t="s">
        <v>842</v>
      </c>
      <c r="C50" t="str">
        <f>"120504"</f>
        <v>120504</v>
      </c>
      <c r="D50" t="s">
        <v>412</v>
      </c>
      <c r="E50">
        <v>3</v>
      </c>
      <c r="F50">
        <v>1665</v>
      </c>
      <c r="G50">
        <v>1260</v>
      </c>
      <c r="H50">
        <v>325</v>
      </c>
      <c r="I50">
        <v>935</v>
      </c>
      <c r="J50">
        <v>0</v>
      </c>
      <c r="K50">
        <v>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935</v>
      </c>
      <c r="T50">
        <v>0</v>
      </c>
      <c r="U50">
        <v>0</v>
      </c>
      <c r="V50">
        <v>935</v>
      </c>
      <c r="W50">
        <v>37</v>
      </c>
      <c r="X50">
        <v>27</v>
      </c>
      <c r="Y50">
        <v>10</v>
      </c>
      <c r="Z50">
        <v>0</v>
      </c>
      <c r="AA50">
        <v>898</v>
      </c>
      <c r="AB50">
        <v>522</v>
      </c>
      <c r="AC50">
        <v>31</v>
      </c>
      <c r="AD50">
        <v>9</v>
      </c>
      <c r="AE50">
        <v>6</v>
      </c>
      <c r="AF50">
        <v>2</v>
      </c>
      <c r="AG50">
        <v>292</v>
      </c>
      <c r="AH50">
        <v>2</v>
      </c>
      <c r="AI50">
        <v>46</v>
      </c>
      <c r="AJ50">
        <v>0</v>
      </c>
      <c r="AK50">
        <v>3</v>
      </c>
      <c r="AL50">
        <v>13</v>
      </c>
      <c r="AM50">
        <v>2</v>
      </c>
      <c r="AN50">
        <v>0</v>
      </c>
      <c r="AO50">
        <v>0</v>
      </c>
      <c r="AP50">
        <v>7</v>
      </c>
      <c r="AQ50">
        <v>0</v>
      </c>
      <c r="AR50">
        <v>1</v>
      </c>
      <c r="AS50">
        <v>104</v>
      </c>
      <c r="AT50">
        <v>2</v>
      </c>
      <c r="AU50">
        <v>0</v>
      </c>
      <c r="AV50">
        <v>2</v>
      </c>
      <c r="AW50">
        <v>522</v>
      </c>
      <c r="AX50">
        <v>130</v>
      </c>
      <c r="AY50">
        <v>31</v>
      </c>
      <c r="AZ50">
        <v>4</v>
      </c>
      <c r="BA50">
        <v>1</v>
      </c>
      <c r="BB50">
        <v>2</v>
      </c>
      <c r="BC50">
        <v>3</v>
      </c>
      <c r="BD50">
        <v>74</v>
      </c>
      <c r="BE50">
        <v>1</v>
      </c>
      <c r="BF50">
        <v>2</v>
      </c>
      <c r="BG50">
        <v>1</v>
      </c>
      <c r="BH50">
        <v>0</v>
      </c>
      <c r="BI50">
        <v>2</v>
      </c>
      <c r="BJ50">
        <v>0</v>
      </c>
      <c r="BK50">
        <v>1</v>
      </c>
      <c r="BL50">
        <v>1</v>
      </c>
      <c r="BM50">
        <v>1</v>
      </c>
      <c r="BN50">
        <v>2</v>
      </c>
      <c r="BO50">
        <v>2</v>
      </c>
      <c r="BP50">
        <v>0</v>
      </c>
      <c r="BQ50">
        <v>1</v>
      </c>
      <c r="BR50">
        <v>1</v>
      </c>
      <c r="BS50">
        <v>130</v>
      </c>
      <c r="BT50">
        <v>22</v>
      </c>
      <c r="BU50">
        <v>10</v>
      </c>
      <c r="BV50">
        <v>1</v>
      </c>
      <c r="BW50">
        <v>3</v>
      </c>
      <c r="BX50">
        <v>0</v>
      </c>
      <c r="BY50">
        <v>0</v>
      </c>
      <c r="BZ50">
        <v>0</v>
      </c>
      <c r="CA50">
        <v>2</v>
      </c>
      <c r="CB50">
        <v>1</v>
      </c>
      <c r="CC50">
        <v>0</v>
      </c>
      <c r="CD50">
        <v>0</v>
      </c>
      <c r="CE50">
        <v>1</v>
      </c>
      <c r="CF50">
        <v>4</v>
      </c>
      <c r="CG50">
        <v>22</v>
      </c>
      <c r="CH50">
        <v>35</v>
      </c>
      <c r="CI50">
        <v>11</v>
      </c>
      <c r="CJ50">
        <v>3</v>
      </c>
      <c r="CK50">
        <v>4</v>
      </c>
      <c r="CL50">
        <v>13</v>
      </c>
      <c r="CM50">
        <v>0</v>
      </c>
      <c r="CN50">
        <v>0</v>
      </c>
      <c r="CO50">
        <v>1</v>
      </c>
      <c r="CP50">
        <v>0</v>
      </c>
      <c r="CQ50">
        <v>1</v>
      </c>
      <c r="CR50">
        <v>0</v>
      </c>
      <c r="CS50">
        <v>1</v>
      </c>
      <c r="CT50">
        <v>0</v>
      </c>
      <c r="CU50">
        <v>0</v>
      </c>
      <c r="CV50">
        <v>1</v>
      </c>
      <c r="CW50">
        <v>35</v>
      </c>
      <c r="CX50">
        <v>45</v>
      </c>
      <c r="CY50">
        <v>13</v>
      </c>
      <c r="CZ50">
        <v>1</v>
      </c>
      <c r="DA50">
        <v>2</v>
      </c>
      <c r="DB50">
        <v>18</v>
      </c>
      <c r="DC50">
        <v>1</v>
      </c>
      <c r="DD50">
        <v>1</v>
      </c>
      <c r="DE50">
        <v>5</v>
      </c>
      <c r="DF50">
        <v>0</v>
      </c>
      <c r="DG50">
        <v>1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1</v>
      </c>
      <c r="DQ50">
        <v>1</v>
      </c>
      <c r="DR50">
        <v>45</v>
      </c>
      <c r="DS50">
        <v>30</v>
      </c>
      <c r="DT50">
        <v>2</v>
      </c>
      <c r="DU50">
        <v>3</v>
      </c>
      <c r="DV50">
        <v>17</v>
      </c>
      <c r="DW50" t="s">
        <v>0</v>
      </c>
      <c r="DX50">
        <v>1</v>
      </c>
      <c r="DY50">
        <v>0</v>
      </c>
      <c r="DZ50">
        <v>0</v>
      </c>
      <c r="EA50">
        <v>1</v>
      </c>
      <c r="EB50">
        <v>1</v>
      </c>
      <c r="EC50">
        <v>0</v>
      </c>
      <c r="ED50">
        <v>0</v>
      </c>
      <c r="EE50">
        <v>0</v>
      </c>
      <c r="EF50">
        <v>0</v>
      </c>
      <c r="EG50">
        <v>1</v>
      </c>
      <c r="EH50">
        <v>0</v>
      </c>
      <c r="EI50">
        <v>0</v>
      </c>
      <c r="EJ50">
        <v>1</v>
      </c>
      <c r="EK50">
        <v>1</v>
      </c>
      <c r="EL50">
        <v>0</v>
      </c>
      <c r="EM50">
        <v>2</v>
      </c>
      <c r="EN50">
        <v>30</v>
      </c>
      <c r="EO50">
        <v>86</v>
      </c>
      <c r="EP50">
        <v>65</v>
      </c>
      <c r="EQ50">
        <v>4</v>
      </c>
      <c r="ER50">
        <v>2</v>
      </c>
      <c r="ES50">
        <v>2</v>
      </c>
      <c r="ET50">
        <v>0</v>
      </c>
      <c r="EU50">
        <v>1</v>
      </c>
      <c r="EV50">
        <v>4</v>
      </c>
      <c r="EW50">
        <v>1</v>
      </c>
      <c r="EX50">
        <v>2</v>
      </c>
      <c r="EY50">
        <v>0</v>
      </c>
      <c r="EZ50">
        <v>0</v>
      </c>
      <c r="FA50">
        <v>0</v>
      </c>
      <c r="FB50">
        <v>1</v>
      </c>
      <c r="FC50">
        <v>2</v>
      </c>
      <c r="FD50">
        <v>1</v>
      </c>
      <c r="FE50">
        <v>0</v>
      </c>
      <c r="FF50">
        <v>0</v>
      </c>
      <c r="FG50">
        <v>1</v>
      </c>
      <c r="FH50">
        <v>0</v>
      </c>
      <c r="FI50">
        <v>0</v>
      </c>
      <c r="FJ50">
        <v>86</v>
      </c>
      <c r="FK50">
        <v>23</v>
      </c>
      <c r="FL50">
        <v>9</v>
      </c>
      <c r="FM50">
        <v>1</v>
      </c>
      <c r="FN50">
        <v>0</v>
      </c>
      <c r="FO50">
        <v>2</v>
      </c>
      <c r="FP50">
        <v>1</v>
      </c>
      <c r="FQ50">
        <v>6</v>
      </c>
      <c r="FR50">
        <v>1</v>
      </c>
      <c r="FS50">
        <v>2</v>
      </c>
      <c r="FT50">
        <v>0</v>
      </c>
      <c r="FU50">
        <v>0</v>
      </c>
      <c r="FV50">
        <v>1</v>
      </c>
      <c r="FW50">
        <v>0</v>
      </c>
      <c r="FX50">
        <v>0</v>
      </c>
      <c r="FY50">
        <v>23</v>
      </c>
      <c r="FZ50">
        <v>2</v>
      </c>
      <c r="GA50">
        <v>0</v>
      </c>
      <c r="GB50">
        <v>0</v>
      </c>
      <c r="GC50">
        <v>0</v>
      </c>
      <c r="GD50">
        <v>1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2</v>
      </c>
      <c r="GP50">
        <v>3</v>
      </c>
      <c r="GQ50">
        <v>1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1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1</v>
      </c>
      <c r="HI50">
        <v>3</v>
      </c>
    </row>
    <row r="51" spans="1:217">
      <c r="A51" t="s">
        <v>850</v>
      </c>
      <c r="B51" t="s">
        <v>842</v>
      </c>
      <c r="C51" t="str">
        <f>"120504"</f>
        <v>120504</v>
      </c>
      <c r="D51" t="s">
        <v>111</v>
      </c>
      <c r="E51">
        <v>4</v>
      </c>
      <c r="F51">
        <v>660</v>
      </c>
      <c r="G51">
        <v>500</v>
      </c>
      <c r="H51">
        <v>151</v>
      </c>
      <c r="I51">
        <v>349</v>
      </c>
      <c r="J51">
        <v>0</v>
      </c>
      <c r="K51">
        <v>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349</v>
      </c>
      <c r="T51">
        <v>0</v>
      </c>
      <c r="U51">
        <v>0</v>
      </c>
      <c r="V51">
        <v>349</v>
      </c>
      <c r="W51">
        <v>5</v>
      </c>
      <c r="X51">
        <v>4</v>
      </c>
      <c r="Y51">
        <v>1</v>
      </c>
      <c r="Z51">
        <v>0</v>
      </c>
      <c r="AA51">
        <v>344</v>
      </c>
      <c r="AB51">
        <v>159</v>
      </c>
      <c r="AC51">
        <v>12</v>
      </c>
      <c r="AD51">
        <v>1</v>
      </c>
      <c r="AE51">
        <v>2</v>
      </c>
      <c r="AF51">
        <v>0</v>
      </c>
      <c r="AG51">
        <v>86</v>
      </c>
      <c r="AH51">
        <v>0</v>
      </c>
      <c r="AI51">
        <v>10</v>
      </c>
      <c r="AJ51">
        <v>1</v>
      </c>
      <c r="AK51">
        <v>0</v>
      </c>
      <c r="AL51">
        <v>4</v>
      </c>
      <c r="AM51">
        <v>0</v>
      </c>
      <c r="AN51">
        <v>1</v>
      </c>
      <c r="AO51">
        <v>0</v>
      </c>
      <c r="AP51">
        <v>5</v>
      </c>
      <c r="AQ51">
        <v>1</v>
      </c>
      <c r="AR51">
        <v>1</v>
      </c>
      <c r="AS51">
        <v>32</v>
      </c>
      <c r="AT51">
        <v>0</v>
      </c>
      <c r="AU51">
        <v>0</v>
      </c>
      <c r="AV51">
        <v>3</v>
      </c>
      <c r="AW51">
        <v>159</v>
      </c>
      <c r="AX51">
        <v>63</v>
      </c>
      <c r="AY51">
        <v>18</v>
      </c>
      <c r="AZ51">
        <v>2</v>
      </c>
      <c r="BA51">
        <v>2</v>
      </c>
      <c r="BB51">
        <v>0</v>
      </c>
      <c r="BC51">
        <v>1</v>
      </c>
      <c r="BD51">
        <v>33</v>
      </c>
      <c r="BE51">
        <v>0</v>
      </c>
      <c r="BF51">
        <v>1</v>
      </c>
      <c r="BG51">
        <v>0</v>
      </c>
      <c r="BH51">
        <v>0</v>
      </c>
      <c r="BI51">
        <v>1</v>
      </c>
      <c r="BJ51">
        <v>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63</v>
      </c>
      <c r="BT51">
        <v>10</v>
      </c>
      <c r="BU51">
        <v>5</v>
      </c>
      <c r="BV51">
        <v>0</v>
      </c>
      <c r="BW51">
        <v>0</v>
      </c>
      <c r="BX51">
        <v>0</v>
      </c>
      <c r="BY51">
        <v>1</v>
      </c>
      <c r="BZ51">
        <v>1</v>
      </c>
      <c r="CA51">
        <v>0</v>
      </c>
      <c r="CB51">
        <v>0</v>
      </c>
      <c r="CC51">
        <v>0</v>
      </c>
      <c r="CD51">
        <v>1</v>
      </c>
      <c r="CE51">
        <v>1</v>
      </c>
      <c r="CF51">
        <v>1</v>
      </c>
      <c r="CG51">
        <v>10</v>
      </c>
      <c r="CH51">
        <v>24</v>
      </c>
      <c r="CI51">
        <v>13</v>
      </c>
      <c r="CJ51">
        <v>1</v>
      </c>
      <c r="CK51">
        <v>0</v>
      </c>
      <c r="CL51">
        <v>8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24</v>
      </c>
      <c r="CX51">
        <v>16</v>
      </c>
      <c r="CY51">
        <v>3</v>
      </c>
      <c r="CZ51">
        <v>1</v>
      </c>
      <c r="DA51">
        <v>0</v>
      </c>
      <c r="DB51">
        <v>3</v>
      </c>
      <c r="DC51">
        <v>0</v>
      </c>
      <c r="DD51">
        <v>0</v>
      </c>
      <c r="DE51">
        <v>6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2</v>
      </c>
      <c r="DP51">
        <v>0</v>
      </c>
      <c r="DQ51">
        <v>1</v>
      </c>
      <c r="DR51">
        <v>16</v>
      </c>
      <c r="DS51">
        <v>13</v>
      </c>
      <c r="DT51">
        <v>2</v>
      </c>
      <c r="DU51">
        <v>1</v>
      </c>
      <c r="DV51">
        <v>9</v>
      </c>
      <c r="DW51" t="s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1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13</v>
      </c>
      <c r="EO51">
        <v>39</v>
      </c>
      <c r="EP51">
        <v>18</v>
      </c>
      <c r="EQ51">
        <v>0</v>
      </c>
      <c r="ER51">
        <v>0</v>
      </c>
      <c r="ES51">
        <v>1</v>
      </c>
      <c r="ET51">
        <v>3</v>
      </c>
      <c r="EU51">
        <v>0</v>
      </c>
      <c r="EV51">
        <v>1</v>
      </c>
      <c r="EW51">
        <v>3</v>
      </c>
      <c r="EX51">
        <v>4</v>
      </c>
      <c r="EY51">
        <v>1</v>
      </c>
      <c r="EZ51">
        <v>2</v>
      </c>
      <c r="FA51">
        <v>0</v>
      </c>
      <c r="FB51">
        <v>0</v>
      </c>
      <c r="FC51">
        <v>1</v>
      </c>
      <c r="FD51">
        <v>0</v>
      </c>
      <c r="FE51">
        <v>0</v>
      </c>
      <c r="FF51">
        <v>2</v>
      </c>
      <c r="FG51">
        <v>1</v>
      </c>
      <c r="FH51">
        <v>2</v>
      </c>
      <c r="FI51">
        <v>0</v>
      </c>
      <c r="FJ51">
        <v>39</v>
      </c>
      <c r="FK51">
        <v>19</v>
      </c>
      <c r="FL51">
        <v>6</v>
      </c>
      <c r="FM51">
        <v>2</v>
      </c>
      <c r="FN51">
        <v>0</v>
      </c>
      <c r="FO51">
        <v>1</v>
      </c>
      <c r="FP51">
        <v>1</v>
      </c>
      <c r="FQ51">
        <v>6</v>
      </c>
      <c r="FR51">
        <v>1</v>
      </c>
      <c r="FS51">
        <v>0</v>
      </c>
      <c r="FT51">
        <v>0</v>
      </c>
      <c r="FU51">
        <v>1</v>
      </c>
      <c r="FV51">
        <v>0</v>
      </c>
      <c r="FW51">
        <v>1</v>
      </c>
      <c r="FX51">
        <v>0</v>
      </c>
      <c r="FY51">
        <v>19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1</v>
      </c>
      <c r="GQ51">
        <v>0</v>
      </c>
      <c r="GR51">
        <v>0</v>
      </c>
      <c r="GS51">
        <v>1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1</v>
      </c>
    </row>
    <row r="52" spans="1:217">
      <c r="A52" t="s">
        <v>849</v>
      </c>
      <c r="B52" t="s">
        <v>842</v>
      </c>
      <c r="C52" t="str">
        <f>"120504"</f>
        <v>120504</v>
      </c>
      <c r="D52" t="s">
        <v>412</v>
      </c>
      <c r="E52">
        <v>5</v>
      </c>
      <c r="F52">
        <v>2030</v>
      </c>
      <c r="G52">
        <v>1550</v>
      </c>
      <c r="H52">
        <v>515</v>
      </c>
      <c r="I52">
        <v>1035</v>
      </c>
      <c r="J52">
        <v>0</v>
      </c>
      <c r="K52">
        <v>7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1035</v>
      </c>
      <c r="T52">
        <v>0</v>
      </c>
      <c r="U52">
        <v>0</v>
      </c>
      <c r="V52">
        <v>1035</v>
      </c>
      <c r="W52">
        <v>40</v>
      </c>
      <c r="X52">
        <v>27</v>
      </c>
      <c r="Y52">
        <v>13</v>
      </c>
      <c r="Z52">
        <v>0</v>
      </c>
      <c r="AA52">
        <v>995</v>
      </c>
      <c r="AB52">
        <v>502</v>
      </c>
      <c r="AC52">
        <v>20</v>
      </c>
      <c r="AD52">
        <v>7</v>
      </c>
      <c r="AE52">
        <v>6</v>
      </c>
      <c r="AF52">
        <v>4</v>
      </c>
      <c r="AG52">
        <v>301</v>
      </c>
      <c r="AH52">
        <v>1</v>
      </c>
      <c r="AI52">
        <v>37</v>
      </c>
      <c r="AJ52">
        <v>2</v>
      </c>
      <c r="AK52">
        <v>1</v>
      </c>
      <c r="AL52">
        <v>19</v>
      </c>
      <c r="AM52">
        <v>0</v>
      </c>
      <c r="AN52">
        <v>2</v>
      </c>
      <c r="AO52">
        <v>1</v>
      </c>
      <c r="AP52">
        <v>16</v>
      </c>
      <c r="AQ52">
        <v>0</v>
      </c>
      <c r="AR52">
        <v>0</v>
      </c>
      <c r="AS52">
        <v>78</v>
      </c>
      <c r="AT52">
        <v>2</v>
      </c>
      <c r="AU52">
        <v>0</v>
      </c>
      <c r="AV52">
        <v>5</v>
      </c>
      <c r="AW52">
        <v>502</v>
      </c>
      <c r="AX52">
        <v>166</v>
      </c>
      <c r="AY52">
        <v>23</v>
      </c>
      <c r="AZ52">
        <v>2</v>
      </c>
      <c r="BA52">
        <v>3</v>
      </c>
      <c r="BB52">
        <v>1</v>
      </c>
      <c r="BC52">
        <v>2</v>
      </c>
      <c r="BD52">
        <v>119</v>
      </c>
      <c r="BE52">
        <v>0</v>
      </c>
      <c r="BF52">
        <v>1</v>
      </c>
      <c r="BG52">
        <v>2</v>
      </c>
      <c r="BH52">
        <v>1</v>
      </c>
      <c r="BI52">
        <v>0</v>
      </c>
      <c r="BJ52">
        <v>2</v>
      </c>
      <c r="BK52">
        <v>4</v>
      </c>
      <c r="BL52">
        <v>0</v>
      </c>
      <c r="BM52">
        <v>2</v>
      </c>
      <c r="BN52">
        <v>1</v>
      </c>
      <c r="BO52">
        <v>1</v>
      </c>
      <c r="BP52">
        <v>0</v>
      </c>
      <c r="BQ52">
        <v>0</v>
      </c>
      <c r="BR52">
        <v>2</v>
      </c>
      <c r="BS52">
        <v>166</v>
      </c>
      <c r="BT52">
        <v>11</v>
      </c>
      <c r="BU52">
        <v>8</v>
      </c>
      <c r="BV52">
        <v>0</v>
      </c>
      <c r="BW52">
        <v>1</v>
      </c>
      <c r="BX52">
        <v>0</v>
      </c>
      <c r="BY52">
        <v>1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11</v>
      </c>
      <c r="CH52">
        <v>30</v>
      </c>
      <c r="CI52">
        <v>11</v>
      </c>
      <c r="CJ52">
        <v>3</v>
      </c>
      <c r="CK52">
        <v>2</v>
      </c>
      <c r="CL52">
        <v>8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2</v>
      </c>
      <c r="CU52">
        <v>3</v>
      </c>
      <c r="CV52">
        <v>0</v>
      </c>
      <c r="CW52">
        <v>30</v>
      </c>
      <c r="CX52">
        <v>41</v>
      </c>
      <c r="CY52">
        <v>9</v>
      </c>
      <c r="CZ52">
        <v>1</v>
      </c>
      <c r="DA52">
        <v>1</v>
      </c>
      <c r="DB52">
        <v>9</v>
      </c>
      <c r="DC52">
        <v>1</v>
      </c>
      <c r="DD52">
        <v>1</v>
      </c>
      <c r="DE52">
        <v>15</v>
      </c>
      <c r="DF52">
        <v>1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1</v>
      </c>
      <c r="DQ52">
        <v>0</v>
      </c>
      <c r="DR52">
        <v>41</v>
      </c>
      <c r="DS52">
        <v>38</v>
      </c>
      <c r="DT52">
        <v>10</v>
      </c>
      <c r="DU52">
        <v>7</v>
      </c>
      <c r="DV52">
        <v>14</v>
      </c>
      <c r="DW52" t="s">
        <v>0</v>
      </c>
      <c r="DX52">
        <v>1</v>
      </c>
      <c r="DY52">
        <v>1</v>
      </c>
      <c r="DZ52">
        <v>0</v>
      </c>
      <c r="EA52">
        <v>2</v>
      </c>
      <c r="EB52">
        <v>2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37</v>
      </c>
      <c r="EO52">
        <v>166</v>
      </c>
      <c r="EP52">
        <v>147</v>
      </c>
      <c r="EQ52">
        <v>7</v>
      </c>
      <c r="ER52">
        <v>1</v>
      </c>
      <c r="ES52">
        <v>3</v>
      </c>
      <c r="ET52">
        <v>2</v>
      </c>
      <c r="EU52">
        <v>0</v>
      </c>
      <c r="EV52">
        <v>1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1</v>
      </c>
      <c r="FD52">
        <v>0</v>
      </c>
      <c r="FE52">
        <v>0</v>
      </c>
      <c r="FF52">
        <v>0</v>
      </c>
      <c r="FG52">
        <v>2</v>
      </c>
      <c r="FH52">
        <v>0</v>
      </c>
      <c r="FI52">
        <v>2</v>
      </c>
      <c r="FJ52">
        <v>166</v>
      </c>
      <c r="FK52">
        <v>32</v>
      </c>
      <c r="FL52">
        <v>14</v>
      </c>
      <c r="FM52">
        <v>2</v>
      </c>
      <c r="FN52">
        <v>1</v>
      </c>
      <c r="FO52">
        <v>1</v>
      </c>
      <c r="FP52">
        <v>1</v>
      </c>
      <c r="FQ52">
        <v>6</v>
      </c>
      <c r="FR52">
        <v>0</v>
      </c>
      <c r="FS52">
        <v>3</v>
      </c>
      <c r="FT52">
        <v>1</v>
      </c>
      <c r="FU52">
        <v>2</v>
      </c>
      <c r="FV52">
        <v>0</v>
      </c>
      <c r="FW52">
        <v>0</v>
      </c>
      <c r="FX52">
        <v>1</v>
      </c>
      <c r="FY52">
        <v>32</v>
      </c>
      <c r="FZ52">
        <v>4</v>
      </c>
      <c r="GA52">
        <v>3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1</v>
      </c>
      <c r="GM52">
        <v>0</v>
      </c>
      <c r="GN52">
        <v>0</v>
      </c>
      <c r="GO52">
        <v>4</v>
      </c>
      <c r="GP52">
        <v>5</v>
      </c>
      <c r="GQ52">
        <v>0</v>
      </c>
      <c r="GR52">
        <v>1</v>
      </c>
      <c r="GS52">
        <v>0</v>
      </c>
      <c r="GT52">
        <v>0</v>
      </c>
      <c r="GU52">
        <v>0</v>
      </c>
      <c r="GV52">
        <v>0</v>
      </c>
      <c r="GW52">
        <v>1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3</v>
      </c>
      <c r="HE52">
        <v>0</v>
      </c>
      <c r="HF52">
        <v>0</v>
      </c>
      <c r="HG52">
        <v>0</v>
      </c>
      <c r="HH52">
        <v>0</v>
      </c>
      <c r="HI52">
        <v>5</v>
      </c>
    </row>
    <row r="53" spans="1:217">
      <c r="A53" t="s">
        <v>848</v>
      </c>
      <c r="B53" t="s">
        <v>842</v>
      </c>
      <c r="C53" t="str">
        <f>"120504"</f>
        <v>120504</v>
      </c>
      <c r="D53" t="s">
        <v>111</v>
      </c>
      <c r="E53">
        <v>6</v>
      </c>
      <c r="F53">
        <v>500</v>
      </c>
      <c r="G53">
        <v>380</v>
      </c>
      <c r="H53">
        <v>140</v>
      </c>
      <c r="I53">
        <v>240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240</v>
      </c>
      <c r="T53">
        <v>0</v>
      </c>
      <c r="U53">
        <v>0</v>
      </c>
      <c r="V53">
        <v>240</v>
      </c>
      <c r="W53">
        <v>5</v>
      </c>
      <c r="X53">
        <v>4</v>
      </c>
      <c r="Y53">
        <v>1</v>
      </c>
      <c r="Z53">
        <v>0</v>
      </c>
      <c r="AA53">
        <v>235</v>
      </c>
      <c r="AB53">
        <v>128</v>
      </c>
      <c r="AC53">
        <v>6</v>
      </c>
      <c r="AD53">
        <v>3</v>
      </c>
      <c r="AE53">
        <v>3</v>
      </c>
      <c r="AF53">
        <v>2</v>
      </c>
      <c r="AG53">
        <v>69</v>
      </c>
      <c r="AH53">
        <v>0</v>
      </c>
      <c r="AI53">
        <v>14</v>
      </c>
      <c r="AJ53">
        <v>1</v>
      </c>
      <c r="AK53">
        <v>0</v>
      </c>
      <c r="AL53">
        <v>2</v>
      </c>
      <c r="AM53">
        <v>1</v>
      </c>
      <c r="AN53">
        <v>0</v>
      </c>
      <c r="AO53">
        <v>3</v>
      </c>
      <c r="AP53">
        <v>2</v>
      </c>
      <c r="AQ53">
        <v>0</v>
      </c>
      <c r="AR53">
        <v>1</v>
      </c>
      <c r="AS53">
        <v>20</v>
      </c>
      <c r="AT53">
        <v>1</v>
      </c>
      <c r="AU53">
        <v>0</v>
      </c>
      <c r="AV53">
        <v>0</v>
      </c>
      <c r="AW53">
        <v>128</v>
      </c>
      <c r="AX53">
        <v>45</v>
      </c>
      <c r="AY53">
        <v>8</v>
      </c>
      <c r="AZ53">
        <v>1</v>
      </c>
      <c r="BA53">
        <v>0</v>
      </c>
      <c r="BB53">
        <v>1</v>
      </c>
      <c r="BC53">
        <v>1</v>
      </c>
      <c r="BD53">
        <v>24</v>
      </c>
      <c r="BE53">
        <v>0</v>
      </c>
      <c r="BF53">
        <v>2</v>
      </c>
      <c r="BG53">
        <v>2</v>
      </c>
      <c r="BH53">
        <v>2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2</v>
      </c>
      <c r="BS53">
        <v>45</v>
      </c>
      <c r="BT53">
        <v>5</v>
      </c>
      <c r="BU53">
        <v>4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5</v>
      </c>
      <c r="CH53">
        <v>8</v>
      </c>
      <c r="CI53">
        <v>1</v>
      </c>
      <c r="CJ53">
        <v>0</v>
      </c>
      <c r="CK53">
        <v>1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4</v>
      </c>
      <c r="CR53">
        <v>0</v>
      </c>
      <c r="CS53">
        <v>0</v>
      </c>
      <c r="CT53">
        <v>1</v>
      </c>
      <c r="CU53">
        <v>0</v>
      </c>
      <c r="CV53">
        <v>0</v>
      </c>
      <c r="CW53">
        <v>8</v>
      </c>
      <c r="CX53">
        <v>14</v>
      </c>
      <c r="CY53">
        <v>1</v>
      </c>
      <c r="CZ53">
        <v>6</v>
      </c>
      <c r="DA53">
        <v>2</v>
      </c>
      <c r="DB53">
        <v>0</v>
      </c>
      <c r="DC53">
        <v>0</v>
      </c>
      <c r="DD53">
        <v>1</v>
      </c>
      <c r="DE53">
        <v>2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0</v>
      </c>
      <c r="DQ53">
        <v>0</v>
      </c>
      <c r="DR53">
        <v>14</v>
      </c>
      <c r="DS53">
        <v>9</v>
      </c>
      <c r="DT53">
        <v>5</v>
      </c>
      <c r="DU53">
        <v>1</v>
      </c>
      <c r="DV53">
        <v>1</v>
      </c>
      <c r="DW53" t="s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</v>
      </c>
      <c r="EE53">
        <v>0</v>
      </c>
      <c r="EF53">
        <v>0</v>
      </c>
      <c r="EG53">
        <v>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9</v>
      </c>
      <c r="EO53">
        <v>19</v>
      </c>
      <c r="EP53">
        <v>12</v>
      </c>
      <c r="EQ53">
        <v>1</v>
      </c>
      <c r="ER53">
        <v>0</v>
      </c>
      <c r="ES53">
        <v>0</v>
      </c>
      <c r="ET53">
        <v>0</v>
      </c>
      <c r="EU53">
        <v>1</v>
      </c>
      <c r="EV53">
        <v>1</v>
      </c>
      <c r="EW53">
        <v>0</v>
      </c>
      <c r="EX53">
        <v>1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1</v>
      </c>
      <c r="FE53">
        <v>0</v>
      </c>
      <c r="FF53">
        <v>1</v>
      </c>
      <c r="FG53">
        <v>1</v>
      </c>
      <c r="FH53">
        <v>0</v>
      </c>
      <c r="FI53">
        <v>0</v>
      </c>
      <c r="FJ53">
        <v>19</v>
      </c>
      <c r="FK53">
        <v>5</v>
      </c>
      <c r="FL53">
        <v>3</v>
      </c>
      <c r="FM53">
        <v>0</v>
      </c>
      <c r="FN53">
        <v>1</v>
      </c>
      <c r="FO53">
        <v>0</v>
      </c>
      <c r="FP53">
        <v>0</v>
      </c>
      <c r="FQ53">
        <v>1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5</v>
      </c>
      <c r="FZ53">
        <v>1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1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1</v>
      </c>
      <c r="GP53">
        <v>1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1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1</v>
      </c>
    </row>
    <row r="54" spans="1:217">
      <c r="A54" t="s">
        <v>847</v>
      </c>
      <c r="B54" t="s">
        <v>842</v>
      </c>
      <c r="C54" t="str">
        <f>"120504"</f>
        <v>120504</v>
      </c>
      <c r="D54" t="s">
        <v>111</v>
      </c>
      <c r="E54">
        <v>7</v>
      </c>
      <c r="F54">
        <v>1714</v>
      </c>
      <c r="G54">
        <v>1307</v>
      </c>
      <c r="H54">
        <v>451</v>
      </c>
      <c r="I54">
        <v>856</v>
      </c>
      <c r="J54">
        <v>1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856</v>
      </c>
      <c r="T54">
        <v>0</v>
      </c>
      <c r="U54">
        <v>0</v>
      </c>
      <c r="V54">
        <v>856</v>
      </c>
      <c r="W54">
        <v>20</v>
      </c>
      <c r="X54">
        <v>7</v>
      </c>
      <c r="Y54">
        <v>9</v>
      </c>
      <c r="Z54">
        <v>0</v>
      </c>
      <c r="AA54">
        <v>836</v>
      </c>
      <c r="AB54">
        <v>467</v>
      </c>
      <c r="AC54">
        <v>24</v>
      </c>
      <c r="AD54">
        <v>18</v>
      </c>
      <c r="AE54">
        <v>3</v>
      </c>
      <c r="AF54">
        <v>4</v>
      </c>
      <c r="AG54">
        <v>264</v>
      </c>
      <c r="AH54">
        <v>0</v>
      </c>
      <c r="AI54">
        <v>30</v>
      </c>
      <c r="AJ54">
        <v>0</v>
      </c>
      <c r="AK54">
        <v>1</v>
      </c>
      <c r="AL54">
        <v>2</v>
      </c>
      <c r="AM54">
        <v>0</v>
      </c>
      <c r="AN54">
        <v>0</v>
      </c>
      <c r="AO54">
        <v>0</v>
      </c>
      <c r="AP54">
        <v>25</v>
      </c>
      <c r="AQ54">
        <v>0</v>
      </c>
      <c r="AR54">
        <v>4</v>
      </c>
      <c r="AS54">
        <v>86</v>
      </c>
      <c r="AT54">
        <v>1</v>
      </c>
      <c r="AU54">
        <v>0</v>
      </c>
      <c r="AV54">
        <v>5</v>
      </c>
      <c r="AW54">
        <v>467</v>
      </c>
      <c r="AX54">
        <v>130</v>
      </c>
      <c r="AY54">
        <v>31</v>
      </c>
      <c r="AZ54">
        <v>1</v>
      </c>
      <c r="BA54">
        <v>3</v>
      </c>
      <c r="BB54">
        <v>2</v>
      </c>
      <c r="BC54">
        <v>0</v>
      </c>
      <c r="BD54">
        <v>82</v>
      </c>
      <c r="BE54">
        <v>0</v>
      </c>
      <c r="BF54">
        <v>1</v>
      </c>
      <c r="BG54">
        <v>1</v>
      </c>
      <c r="BH54">
        <v>1</v>
      </c>
      <c r="BI54">
        <v>0</v>
      </c>
      <c r="BJ54">
        <v>1</v>
      </c>
      <c r="BK54">
        <v>3</v>
      </c>
      <c r="BL54">
        <v>0</v>
      </c>
      <c r="BM54">
        <v>1</v>
      </c>
      <c r="BN54">
        <v>0</v>
      </c>
      <c r="BO54">
        <v>2</v>
      </c>
      <c r="BP54">
        <v>0</v>
      </c>
      <c r="BQ54">
        <v>1</v>
      </c>
      <c r="BR54">
        <v>0</v>
      </c>
      <c r="BS54">
        <v>130</v>
      </c>
      <c r="BT54">
        <v>25</v>
      </c>
      <c r="BU54">
        <v>6</v>
      </c>
      <c r="BV54">
        <v>5</v>
      </c>
      <c r="BW54">
        <v>2</v>
      </c>
      <c r="BX54">
        <v>6</v>
      </c>
      <c r="BY54">
        <v>1</v>
      </c>
      <c r="BZ54">
        <v>0</v>
      </c>
      <c r="CA54">
        <v>1</v>
      </c>
      <c r="CB54">
        <v>1</v>
      </c>
      <c r="CC54">
        <v>0</v>
      </c>
      <c r="CD54">
        <v>1</v>
      </c>
      <c r="CE54">
        <v>0</v>
      </c>
      <c r="CF54">
        <v>2</v>
      </c>
      <c r="CG54">
        <v>25</v>
      </c>
      <c r="CH54">
        <v>48</v>
      </c>
      <c r="CI54">
        <v>16</v>
      </c>
      <c r="CJ54">
        <v>5</v>
      </c>
      <c r="CK54">
        <v>2</v>
      </c>
      <c r="CL54">
        <v>17</v>
      </c>
      <c r="CM54">
        <v>3</v>
      </c>
      <c r="CN54">
        <v>0</v>
      </c>
      <c r="CO54">
        <v>2</v>
      </c>
      <c r="CP54">
        <v>1</v>
      </c>
      <c r="CQ54">
        <v>0</v>
      </c>
      <c r="CR54">
        <v>1</v>
      </c>
      <c r="CS54">
        <v>1</v>
      </c>
      <c r="CT54">
        <v>0</v>
      </c>
      <c r="CU54">
        <v>0</v>
      </c>
      <c r="CV54">
        <v>0</v>
      </c>
      <c r="CW54">
        <v>48</v>
      </c>
      <c r="CX54">
        <v>28</v>
      </c>
      <c r="CY54">
        <v>4</v>
      </c>
      <c r="CZ54">
        <v>4</v>
      </c>
      <c r="DA54">
        <v>0</v>
      </c>
      <c r="DB54">
        <v>9</v>
      </c>
      <c r="DC54">
        <v>0</v>
      </c>
      <c r="DD54">
        <v>7</v>
      </c>
      <c r="DE54">
        <v>2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1</v>
      </c>
      <c r="DM54">
        <v>0</v>
      </c>
      <c r="DN54">
        <v>0</v>
      </c>
      <c r="DO54">
        <v>1</v>
      </c>
      <c r="DP54">
        <v>0</v>
      </c>
      <c r="DQ54">
        <v>0</v>
      </c>
      <c r="DR54">
        <v>28</v>
      </c>
      <c r="DS54">
        <v>26</v>
      </c>
      <c r="DT54">
        <v>7</v>
      </c>
      <c r="DU54">
        <v>2</v>
      </c>
      <c r="DV54">
        <v>10</v>
      </c>
      <c r="DW54" t="s">
        <v>0</v>
      </c>
      <c r="DX54">
        <v>0</v>
      </c>
      <c r="DY54">
        <v>0</v>
      </c>
      <c r="DZ54">
        <v>0</v>
      </c>
      <c r="EA54">
        <v>0</v>
      </c>
      <c r="EB54">
        <v>2</v>
      </c>
      <c r="EC54">
        <v>0</v>
      </c>
      <c r="ED54">
        <v>0</v>
      </c>
      <c r="EE54">
        <v>0</v>
      </c>
      <c r="EF54">
        <v>1</v>
      </c>
      <c r="EG54">
        <v>1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23</v>
      </c>
      <c r="EO54">
        <v>72</v>
      </c>
      <c r="EP54">
        <v>42</v>
      </c>
      <c r="EQ54">
        <v>6</v>
      </c>
      <c r="ER54">
        <v>0</v>
      </c>
      <c r="ES54">
        <v>2</v>
      </c>
      <c r="ET54">
        <v>2</v>
      </c>
      <c r="EU54">
        <v>3</v>
      </c>
      <c r="EV54">
        <v>4</v>
      </c>
      <c r="EW54">
        <v>3</v>
      </c>
      <c r="EX54">
        <v>5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72</v>
      </c>
      <c r="FK54">
        <v>33</v>
      </c>
      <c r="FL54">
        <v>19</v>
      </c>
      <c r="FM54">
        <v>2</v>
      </c>
      <c r="FN54">
        <v>2</v>
      </c>
      <c r="FO54">
        <v>1</v>
      </c>
      <c r="FP54">
        <v>1</v>
      </c>
      <c r="FQ54">
        <v>6</v>
      </c>
      <c r="FR54">
        <v>0</v>
      </c>
      <c r="FS54">
        <v>0</v>
      </c>
      <c r="FT54">
        <v>0</v>
      </c>
      <c r="FU54">
        <v>1</v>
      </c>
      <c r="FV54">
        <v>1</v>
      </c>
      <c r="FW54">
        <v>0</v>
      </c>
      <c r="FX54">
        <v>0</v>
      </c>
      <c r="FY54">
        <v>33</v>
      </c>
      <c r="FZ54">
        <v>6</v>
      </c>
      <c r="GA54">
        <v>3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1</v>
      </c>
      <c r="GK54">
        <v>0</v>
      </c>
      <c r="GL54">
        <v>1</v>
      </c>
      <c r="GM54">
        <v>0</v>
      </c>
      <c r="GN54">
        <v>1</v>
      </c>
      <c r="GO54">
        <v>6</v>
      </c>
      <c r="GP54">
        <v>1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1</v>
      </c>
      <c r="HG54">
        <v>0</v>
      </c>
      <c r="HH54">
        <v>0</v>
      </c>
      <c r="HI54">
        <v>1</v>
      </c>
    </row>
    <row r="55" spans="1:217">
      <c r="A55" t="s">
        <v>846</v>
      </c>
      <c r="B55" t="s">
        <v>842</v>
      </c>
      <c r="C55" t="str">
        <f>"120504"</f>
        <v>120504</v>
      </c>
      <c r="D55" t="s">
        <v>111</v>
      </c>
      <c r="E55">
        <v>8</v>
      </c>
      <c r="F55">
        <v>1348</v>
      </c>
      <c r="G55">
        <v>1040</v>
      </c>
      <c r="H55">
        <v>349</v>
      </c>
      <c r="I55">
        <v>691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691</v>
      </c>
      <c r="T55">
        <v>0</v>
      </c>
      <c r="U55">
        <v>0</v>
      </c>
      <c r="V55">
        <v>691</v>
      </c>
      <c r="W55">
        <v>17</v>
      </c>
      <c r="X55">
        <v>14</v>
      </c>
      <c r="Y55">
        <v>3</v>
      </c>
      <c r="Z55">
        <v>0</v>
      </c>
      <c r="AA55">
        <v>674</v>
      </c>
      <c r="AB55">
        <v>406</v>
      </c>
      <c r="AC55">
        <v>19</v>
      </c>
      <c r="AD55">
        <v>40</v>
      </c>
      <c r="AE55">
        <v>4</v>
      </c>
      <c r="AF55">
        <v>2</v>
      </c>
      <c r="AG55">
        <v>209</v>
      </c>
      <c r="AH55">
        <v>1</v>
      </c>
      <c r="AI55">
        <v>34</v>
      </c>
      <c r="AJ55">
        <v>4</v>
      </c>
      <c r="AK55">
        <v>0</v>
      </c>
      <c r="AL55">
        <v>9</v>
      </c>
      <c r="AM55">
        <v>0</v>
      </c>
      <c r="AN55">
        <v>1</v>
      </c>
      <c r="AO55">
        <v>0</v>
      </c>
      <c r="AP55">
        <v>17</v>
      </c>
      <c r="AQ55">
        <v>0</v>
      </c>
      <c r="AR55">
        <v>2</v>
      </c>
      <c r="AS55">
        <v>59</v>
      </c>
      <c r="AT55">
        <v>0</v>
      </c>
      <c r="AU55">
        <v>4</v>
      </c>
      <c r="AV55">
        <v>1</v>
      </c>
      <c r="AW55">
        <v>406</v>
      </c>
      <c r="AX55">
        <v>76</v>
      </c>
      <c r="AY55">
        <v>20</v>
      </c>
      <c r="AZ55">
        <v>1</v>
      </c>
      <c r="BA55">
        <v>0</v>
      </c>
      <c r="BB55">
        <v>1</v>
      </c>
      <c r="BC55">
        <v>0</v>
      </c>
      <c r="BD55">
        <v>47</v>
      </c>
      <c r="BE55">
        <v>1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4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76</v>
      </c>
      <c r="BT55">
        <v>19</v>
      </c>
      <c r="BU55">
        <v>8</v>
      </c>
      <c r="BV55">
        <v>4</v>
      </c>
      <c r="BW55">
        <v>1</v>
      </c>
      <c r="BX55">
        <v>2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1</v>
      </c>
      <c r="CE55">
        <v>1</v>
      </c>
      <c r="CF55">
        <v>1</v>
      </c>
      <c r="CG55">
        <v>19</v>
      </c>
      <c r="CH55">
        <v>30</v>
      </c>
      <c r="CI55">
        <v>10</v>
      </c>
      <c r="CJ55">
        <v>0</v>
      </c>
      <c r="CK55">
        <v>0</v>
      </c>
      <c r="CL55">
        <v>17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2</v>
      </c>
      <c r="CW55">
        <v>30</v>
      </c>
      <c r="CX55">
        <v>27</v>
      </c>
      <c r="CY55">
        <v>1</v>
      </c>
      <c r="CZ55">
        <v>12</v>
      </c>
      <c r="DA55">
        <v>0</v>
      </c>
      <c r="DB55">
        <v>10</v>
      </c>
      <c r="DC55">
        <v>0</v>
      </c>
      <c r="DD55">
        <v>1</v>
      </c>
      <c r="DE55">
        <v>2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27</v>
      </c>
      <c r="DS55">
        <v>30</v>
      </c>
      <c r="DT55">
        <v>7</v>
      </c>
      <c r="DU55">
        <v>1</v>
      </c>
      <c r="DV55">
        <v>18</v>
      </c>
      <c r="DW55" t="s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0</v>
      </c>
      <c r="ED55">
        <v>0</v>
      </c>
      <c r="EE55">
        <v>1</v>
      </c>
      <c r="EF55">
        <v>0</v>
      </c>
      <c r="EG55">
        <v>0</v>
      </c>
      <c r="EH55">
        <v>1</v>
      </c>
      <c r="EI55">
        <v>0</v>
      </c>
      <c r="EJ55">
        <v>0</v>
      </c>
      <c r="EK55">
        <v>0</v>
      </c>
      <c r="EL55">
        <v>0</v>
      </c>
      <c r="EM55">
        <v>1</v>
      </c>
      <c r="EN55">
        <v>30</v>
      </c>
      <c r="EO55">
        <v>65</v>
      </c>
      <c r="EP55">
        <v>31</v>
      </c>
      <c r="EQ55">
        <v>8</v>
      </c>
      <c r="ER55">
        <v>4</v>
      </c>
      <c r="ES55">
        <v>1</v>
      </c>
      <c r="ET55">
        <v>3</v>
      </c>
      <c r="EU55">
        <v>0</v>
      </c>
      <c r="EV55">
        <v>3</v>
      </c>
      <c r="EW55">
        <v>2</v>
      </c>
      <c r="EX55">
        <v>4</v>
      </c>
      <c r="EY55">
        <v>0</v>
      </c>
      <c r="EZ55">
        <v>1</v>
      </c>
      <c r="FA55">
        <v>0</v>
      </c>
      <c r="FB55">
        <v>1</v>
      </c>
      <c r="FC55">
        <v>0</v>
      </c>
      <c r="FD55">
        <v>1</v>
      </c>
      <c r="FE55">
        <v>1</v>
      </c>
      <c r="FF55">
        <v>1</v>
      </c>
      <c r="FG55">
        <v>1</v>
      </c>
      <c r="FH55">
        <v>0</v>
      </c>
      <c r="FI55">
        <v>3</v>
      </c>
      <c r="FJ55">
        <v>65</v>
      </c>
      <c r="FK55">
        <v>13</v>
      </c>
      <c r="FL55">
        <v>8</v>
      </c>
      <c r="FM55">
        <v>0</v>
      </c>
      <c r="FN55">
        <v>2</v>
      </c>
      <c r="FO55">
        <v>0</v>
      </c>
      <c r="FP55">
        <v>0</v>
      </c>
      <c r="FQ55">
        <v>2</v>
      </c>
      <c r="FR55">
        <v>0</v>
      </c>
      <c r="FS55">
        <v>1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13</v>
      </c>
      <c r="FZ55">
        <v>5</v>
      </c>
      <c r="GA55">
        <v>2</v>
      </c>
      <c r="GB55">
        <v>1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1</v>
      </c>
      <c r="GL55">
        <v>0</v>
      </c>
      <c r="GM55">
        <v>0</v>
      </c>
      <c r="GN55">
        <v>1</v>
      </c>
      <c r="GO55">
        <v>5</v>
      </c>
      <c r="GP55">
        <v>3</v>
      </c>
      <c r="GQ55">
        <v>2</v>
      </c>
      <c r="GR55">
        <v>0</v>
      </c>
      <c r="GS55">
        <v>0</v>
      </c>
      <c r="GT55">
        <v>1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3</v>
      </c>
    </row>
    <row r="56" spans="1:217">
      <c r="A56" t="s">
        <v>845</v>
      </c>
      <c r="B56" t="s">
        <v>842</v>
      </c>
      <c r="C56" t="str">
        <f>"120504"</f>
        <v>120504</v>
      </c>
      <c r="D56" t="s">
        <v>111</v>
      </c>
      <c r="E56">
        <v>9</v>
      </c>
      <c r="F56">
        <v>1071</v>
      </c>
      <c r="G56">
        <v>820</v>
      </c>
      <c r="H56">
        <v>300</v>
      </c>
      <c r="I56">
        <v>520</v>
      </c>
      <c r="J56">
        <v>0</v>
      </c>
      <c r="K56">
        <v>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520</v>
      </c>
      <c r="T56">
        <v>0</v>
      </c>
      <c r="U56">
        <v>0</v>
      </c>
      <c r="V56">
        <v>520</v>
      </c>
      <c r="W56">
        <v>17</v>
      </c>
      <c r="X56">
        <v>8</v>
      </c>
      <c r="Y56">
        <v>9</v>
      </c>
      <c r="Z56">
        <v>0</v>
      </c>
      <c r="AA56">
        <v>503</v>
      </c>
      <c r="AB56">
        <v>329</v>
      </c>
      <c r="AC56">
        <v>10</v>
      </c>
      <c r="AD56">
        <v>15</v>
      </c>
      <c r="AE56">
        <v>5</v>
      </c>
      <c r="AF56">
        <v>2</v>
      </c>
      <c r="AG56">
        <v>193</v>
      </c>
      <c r="AH56">
        <v>0</v>
      </c>
      <c r="AI56">
        <v>45</v>
      </c>
      <c r="AJ56">
        <v>0</v>
      </c>
      <c r="AK56">
        <v>2</v>
      </c>
      <c r="AL56">
        <v>9</v>
      </c>
      <c r="AM56">
        <v>1</v>
      </c>
      <c r="AN56">
        <v>0</v>
      </c>
      <c r="AO56">
        <v>0</v>
      </c>
      <c r="AP56">
        <v>8</v>
      </c>
      <c r="AQ56">
        <v>0</v>
      </c>
      <c r="AR56">
        <v>1</v>
      </c>
      <c r="AS56">
        <v>36</v>
      </c>
      <c r="AT56">
        <v>0</v>
      </c>
      <c r="AU56">
        <v>0</v>
      </c>
      <c r="AV56">
        <v>2</v>
      </c>
      <c r="AW56">
        <v>329</v>
      </c>
      <c r="AX56">
        <v>48</v>
      </c>
      <c r="AY56">
        <v>11</v>
      </c>
      <c r="AZ56">
        <v>2</v>
      </c>
      <c r="BA56">
        <v>2</v>
      </c>
      <c r="BB56">
        <v>0</v>
      </c>
      <c r="BC56">
        <v>0</v>
      </c>
      <c r="BD56">
        <v>25</v>
      </c>
      <c r="BE56">
        <v>0</v>
      </c>
      <c r="BF56">
        <v>2</v>
      </c>
      <c r="BG56">
        <v>1</v>
      </c>
      <c r="BH56">
        <v>2</v>
      </c>
      <c r="BI56">
        <v>0</v>
      </c>
      <c r="BJ56">
        <v>0</v>
      </c>
      <c r="BK56">
        <v>2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48</v>
      </c>
      <c r="BT56">
        <v>17</v>
      </c>
      <c r="BU56">
        <v>7</v>
      </c>
      <c r="BV56">
        <v>2</v>
      </c>
      <c r="BW56">
        <v>1</v>
      </c>
      <c r="BX56">
        <v>1</v>
      </c>
      <c r="BY56">
        <v>0</v>
      </c>
      <c r="BZ56">
        <v>2</v>
      </c>
      <c r="CA56">
        <v>1</v>
      </c>
      <c r="CB56">
        <v>1</v>
      </c>
      <c r="CC56">
        <v>0</v>
      </c>
      <c r="CD56">
        <v>0</v>
      </c>
      <c r="CE56">
        <v>0</v>
      </c>
      <c r="CF56">
        <v>2</v>
      </c>
      <c r="CG56">
        <v>17</v>
      </c>
      <c r="CH56">
        <v>14</v>
      </c>
      <c r="CI56">
        <v>8</v>
      </c>
      <c r="CJ56">
        <v>0</v>
      </c>
      <c r="CK56">
        <v>2</v>
      </c>
      <c r="CL56">
        <v>3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14</v>
      </c>
      <c r="CX56">
        <v>14</v>
      </c>
      <c r="CY56">
        <v>2</v>
      </c>
      <c r="CZ56">
        <v>2</v>
      </c>
      <c r="DA56">
        <v>0</v>
      </c>
      <c r="DB56">
        <v>5</v>
      </c>
      <c r="DC56">
        <v>0</v>
      </c>
      <c r="DD56">
        <v>0</v>
      </c>
      <c r="DE56">
        <v>3</v>
      </c>
      <c r="DF56">
        <v>0</v>
      </c>
      <c r="DG56">
        <v>0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</v>
      </c>
      <c r="DR56">
        <v>14</v>
      </c>
      <c r="DS56">
        <v>10</v>
      </c>
      <c r="DT56">
        <v>3</v>
      </c>
      <c r="DU56">
        <v>0</v>
      </c>
      <c r="DV56">
        <v>6</v>
      </c>
      <c r="DW56" t="s">
        <v>0</v>
      </c>
      <c r="DX56">
        <v>0</v>
      </c>
      <c r="DY56">
        <v>0</v>
      </c>
      <c r="DZ56">
        <v>0</v>
      </c>
      <c r="EA56">
        <v>0</v>
      </c>
      <c r="EB56">
        <v>1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10</v>
      </c>
      <c r="EO56">
        <v>50</v>
      </c>
      <c r="EP56">
        <v>24</v>
      </c>
      <c r="EQ56">
        <v>4</v>
      </c>
      <c r="ER56">
        <v>2</v>
      </c>
      <c r="ES56">
        <v>5</v>
      </c>
      <c r="ET56">
        <v>2</v>
      </c>
      <c r="EU56">
        <v>2</v>
      </c>
      <c r="EV56">
        <v>0</v>
      </c>
      <c r="EW56">
        <v>3</v>
      </c>
      <c r="EX56">
        <v>2</v>
      </c>
      <c r="EY56">
        <v>1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2</v>
      </c>
      <c r="FF56">
        <v>0</v>
      </c>
      <c r="FG56">
        <v>1</v>
      </c>
      <c r="FH56">
        <v>1</v>
      </c>
      <c r="FI56">
        <v>0</v>
      </c>
      <c r="FJ56">
        <v>50</v>
      </c>
      <c r="FK56">
        <v>12</v>
      </c>
      <c r="FL56">
        <v>5</v>
      </c>
      <c r="FM56">
        <v>1</v>
      </c>
      <c r="FN56">
        <v>4</v>
      </c>
      <c r="FO56">
        <v>0</v>
      </c>
      <c r="FP56">
        <v>1</v>
      </c>
      <c r="FQ56">
        <v>1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12</v>
      </c>
      <c r="FZ56">
        <v>7</v>
      </c>
      <c r="GA56">
        <v>4</v>
      </c>
      <c r="GB56">
        <v>0</v>
      </c>
      <c r="GC56">
        <v>0</v>
      </c>
      <c r="GD56">
        <v>2</v>
      </c>
      <c r="GE56">
        <v>0</v>
      </c>
      <c r="GF56">
        <v>1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7</v>
      </c>
      <c r="GP56">
        <v>2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</v>
      </c>
      <c r="HE56">
        <v>0</v>
      </c>
      <c r="HF56">
        <v>0</v>
      </c>
      <c r="HG56">
        <v>0</v>
      </c>
      <c r="HH56">
        <v>1</v>
      </c>
      <c r="HI56">
        <v>2</v>
      </c>
    </row>
    <row r="57" spans="1:217">
      <c r="A57" t="s">
        <v>844</v>
      </c>
      <c r="B57" t="s">
        <v>842</v>
      </c>
      <c r="C57" t="str">
        <f>"120504"</f>
        <v>120504</v>
      </c>
      <c r="D57" t="s">
        <v>111</v>
      </c>
      <c r="E57">
        <v>10</v>
      </c>
      <c r="F57">
        <v>1328</v>
      </c>
      <c r="G57">
        <v>999</v>
      </c>
      <c r="H57">
        <v>360</v>
      </c>
      <c r="I57">
        <v>639</v>
      </c>
      <c r="J57">
        <v>0</v>
      </c>
      <c r="K57">
        <v>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639</v>
      </c>
      <c r="T57">
        <v>0</v>
      </c>
      <c r="U57">
        <v>0</v>
      </c>
      <c r="V57">
        <v>639</v>
      </c>
      <c r="W57">
        <v>30</v>
      </c>
      <c r="X57">
        <v>19</v>
      </c>
      <c r="Y57">
        <v>6</v>
      </c>
      <c r="Z57">
        <v>0</v>
      </c>
      <c r="AA57">
        <v>609</v>
      </c>
      <c r="AB57">
        <v>455</v>
      </c>
      <c r="AC57">
        <v>25</v>
      </c>
      <c r="AD57">
        <v>7</v>
      </c>
      <c r="AE57">
        <v>4</v>
      </c>
      <c r="AF57">
        <v>1</v>
      </c>
      <c r="AG57">
        <v>273</v>
      </c>
      <c r="AH57">
        <v>0</v>
      </c>
      <c r="AI57">
        <v>49</v>
      </c>
      <c r="AJ57">
        <v>3</v>
      </c>
      <c r="AK57">
        <v>1</v>
      </c>
      <c r="AL57">
        <v>13</v>
      </c>
      <c r="AM57">
        <v>0</v>
      </c>
      <c r="AN57">
        <v>2</v>
      </c>
      <c r="AO57">
        <v>0</v>
      </c>
      <c r="AP57">
        <v>6</v>
      </c>
      <c r="AQ57">
        <v>0</v>
      </c>
      <c r="AR57">
        <v>3</v>
      </c>
      <c r="AS57">
        <v>62</v>
      </c>
      <c r="AT57">
        <v>2</v>
      </c>
      <c r="AU57">
        <v>0</v>
      </c>
      <c r="AV57">
        <v>4</v>
      </c>
      <c r="AW57">
        <v>455</v>
      </c>
      <c r="AX57">
        <v>41</v>
      </c>
      <c r="AY57">
        <v>12</v>
      </c>
      <c r="AZ57">
        <v>1</v>
      </c>
      <c r="BA57">
        <v>1</v>
      </c>
      <c r="BB57">
        <v>0</v>
      </c>
      <c r="BC57">
        <v>0</v>
      </c>
      <c r="BD57">
        <v>16</v>
      </c>
      <c r="BE57">
        <v>1</v>
      </c>
      <c r="BF57">
        <v>1</v>
      </c>
      <c r="BG57">
        <v>2</v>
      </c>
      <c r="BH57">
        <v>0</v>
      </c>
      <c r="BI57">
        <v>0</v>
      </c>
      <c r="BJ57">
        <v>0</v>
      </c>
      <c r="BK57">
        <v>2</v>
      </c>
      <c r="BL57">
        <v>0</v>
      </c>
      <c r="BM57">
        <v>1</v>
      </c>
      <c r="BN57">
        <v>0</v>
      </c>
      <c r="BO57">
        <v>3</v>
      </c>
      <c r="BP57">
        <v>0</v>
      </c>
      <c r="BQ57">
        <v>0</v>
      </c>
      <c r="BR57">
        <v>1</v>
      </c>
      <c r="BS57">
        <v>41</v>
      </c>
      <c r="BT57">
        <v>6</v>
      </c>
      <c r="BU57">
        <v>2</v>
      </c>
      <c r="BV57">
        <v>1</v>
      </c>
      <c r="BW57">
        <v>0</v>
      </c>
      <c r="BX57">
        <v>0</v>
      </c>
      <c r="BY57">
        <v>0</v>
      </c>
      <c r="BZ57">
        <v>2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6</v>
      </c>
      <c r="CH57">
        <v>15</v>
      </c>
      <c r="CI57">
        <v>4</v>
      </c>
      <c r="CJ57">
        <v>1</v>
      </c>
      <c r="CK57">
        <v>0</v>
      </c>
      <c r="CL57">
        <v>4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4</v>
      </c>
      <c r="CU57">
        <v>0</v>
      </c>
      <c r="CV57">
        <v>2</v>
      </c>
      <c r="CW57">
        <v>15</v>
      </c>
      <c r="CX57">
        <v>31</v>
      </c>
      <c r="CY57">
        <v>5</v>
      </c>
      <c r="CZ57">
        <v>10</v>
      </c>
      <c r="DA57">
        <v>1</v>
      </c>
      <c r="DB57">
        <v>8</v>
      </c>
      <c r="DC57">
        <v>0</v>
      </c>
      <c r="DD57">
        <v>4</v>
      </c>
      <c r="DE57">
        <v>0</v>
      </c>
      <c r="DF57">
        <v>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0</v>
      </c>
      <c r="DQ57">
        <v>1</v>
      </c>
      <c r="DR57">
        <v>31</v>
      </c>
      <c r="DS57">
        <v>7</v>
      </c>
      <c r="DT57">
        <v>2</v>
      </c>
      <c r="DU57">
        <v>0</v>
      </c>
      <c r="DV57">
        <v>1</v>
      </c>
      <c r="DW57" t="s">
        <v>0</v>
      </c>
      <c r="DX57">
        <v>0</v>
      </c>
      <c r="DY57">
        <v>0</v>
      </c>
      <c r="DZ57">
        <v>0</v>
      </c>
      <c r="EA57">
        <v>0</v>
      </c>
      <c r="EB57">
        <v>1</v>
      </c>
      <c r="EC57">
        <v>0</v>
      </c>
      <c r="ED57">
        <v>1</v>
      </c>
      <c r="EE57">
        <v>0</v>
      </c>
      <c r="EF57">
        <v>0</v>
      </c>
      <c r="EG57">
        <v>0</v>
      </c>
      <c r="EH57">
        <v>1</v>
      </c>
      <c r="EI57">
        <v>0</v>
      </c>
      <c r="EJ57">
        <v>0</v>
      </c>
      <c r="EK57">
        <v>0</v>
      </c>
      <c r="EL57">
        <v>0</v>
      </c>
      <c r="EM57">
        <v>1</v>
      </c>
      <c r="EN57">
        <v>7</v>
      </c>
      <c r="EO57">
        <v>42</v>
      </c>
      <c r="EP57">
        <v>24</v>
      </c>
      <c r="EQ57">
        <v>4</v>
      </c>
      <c r="ER57">
        <v>4</v>
      </c>
      <c r="ES57">
        <v>1</v>
      </c>
      <c r="ET57">
        <v>0</v>
      </c>
      <c r="EU57">
        <v>1</v>
      </c>
      <c r="EV57">
        <v>3</v>
      </c>
      <c r="EW57">
        <v>0</v>
      </c>
      <c r="EX57">
        <v>1</v>
      </c>
      <c r="EY57">
        <v>1</v>
      </c>
      <c r="EZ57">
        <v>0</v>
      </c>
      <c r="FA57">
        <v>0</v>
      </c>
      <c r="FB57">
        <v>1</v>
      </c>
      <c r="FC57">
        <v>0</v>
      </c>
      <c r="FD57">
        <v>0</v>
      </c>
      <c r="FE57">
        <v>1</v>
      </c>
      <c r="FF57">
        <v>0</v>
      </c>
      <c r="FG57">
        <v>1</v>
      </c>
      <c r="FH57">
        <v>0</v>
      </c>
      <c r="FI57">
        <v>0</v>
      </c>
      <c r="FJ57">
        <v>42</v>
      </c>
      <c r="FK57">
        <v>12</v>
      </c>
      <c r="FL57">
        <v>4</v>
      </c>
      <c r="FM57">
        <v>1</v>
      </c>
      <c r="FN57">
        <v>0</v>
      </c>
      <c r="FO57">
        <v>1</v>
      </c>
      <c r="FP57">
        <v>0</v>
      </c>
      <c r="FQ57">
        <v>2</v>
      </c>
      <c r="FR57">
        <v>0</v>
      </c>
      <c r="FS57">
        <v>1</v>
      </c>
      <c r="FT57">
        <v>0</v>
      </c>
      <c r="FU57">
        <v>1</v>
      </c>
      <c r="FV57">
        <v>0</v>
      </c>
      <c r="FW57">
        <v>2</v>
      </c>
      <c r="FX57">
        <v>0</v>
      </c>
      <c r="FY57">
        <v>12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</row>
    <row r="58" spans="1:217">
      <c r="A58" t="s">
        <v>843</v>
      </c>
      <c r="B58" t="s">
        <v>842</v>
      </c>
      <c r="C58" t="str">
        <f>"120504"</f>
        <v>120504</v>
      </c>
      <c r="D58" t="s">
        <v>285</v>
      </c>
      <c r="E58">
        <v>11</v>
      </c>
      <c r="F58">
        <v>1976</v>
      </c>
      <c r="G58">
        <v>1519</v>
      </c>
      <c r="H58">
        <v>584</v>
      </c>
      <c r="I58">
        <v>935</v>
      </c>
      <c r="J58">
        <v>1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935</v>
      </c>
      <c r="T58">
        <v>0</v>
      </c>
      <c r="U58">
        <v>0</v>
      </c>
      <c r="V58">
        <v>935</v>
      </c>
      <c r="W58">
        <v>36</v>
      </c>
      <c r="X58">
        <v>28</v>
      </c>
      <c r="Y58">
        <v>8</v>
      </c>
      <c r="Z58">
        <v>0</v>
      </c>
      <c r="AA58">
        <v>899</v>
      </c>
      <c r="AB58">
        <v>494</v>
      </c>
      <c r="AC58">
        <v>34</v>
      </c>
      <c r="AD58">
        <v>8</v>
      </c>
      <c r="AE58">
        <v>11</v>
      </c>
      <c r="AF58">
        <v>2</v>
      </c>
      <c r="AG58">
        <v>239</v>
      </c>
      <c r="AH58">
        <v>1</v>
      </c>
      <c r="AI58">
        <v>43</v>
      </c>
      <c r="AJ58">
        <v>0</v>
      </c>
      <c r="AK58">
        <v>7</v>
      </c>
      <c r="AL58">
        <v>22</v>
      </c>
      <c r="AM58">
        <v>0</v>
      </c>
      <c r="AN58">
        <v>2</v>
      </c>
      <c r="AO58">
        <v>1</v>
      </c>
      <c r="AP58">
        <v>24</v>
      </c>
      <c r="AQ58">
        <v>0</v>
      </c>
      <c r="AR58">
        <v>1</v>
      </c>
      <c r="AS58">
        <v>91</v>
      </c>
      <c r="AT58">
        <v>3</v>
      </c>
      <c r="AU58">
        <v>1</v>
      </c>
      <c r="AV58">
        <v>4</v>
      </c>
      <c r="AW58">
        <v>494</v>
      </c>
      <c r="AX58">
        <v>122</v>
      </c>
      <c r="AY58">
        <v>46</v>
      </c>
      <c r="AZ58">
        <v>2</v>
      </c>
      <c r="BA58">
        <v>2</v>
      </c>
      <c r="BB58">
        <v>0</v>
      </c>
      <c r="BC58">
        <v>0</v>
      </c>
      <c r="BD58">
        <v>59</v>
      </c>
      <c r="BE58">
        <v>0</v>
      </c>
      <c r="BF58">
        <v>0</v>
      </c>
      <c r="BG58">
        <v>3</v>
      </c>
      <c r="BH58">
        <v>0</v>
      </c>
      <c r="BI58">
        <v>0</v>
      </c>
      <c r="BJ58">
        <v>0</v>
      </c>
      <c r="BK58">
        <v>7</v>
      </c>
      <c r="BL58">
        <v>0</v>
      </c>
      <c r="BM58">
        <v>0</v>
      </c>
      <c r="BN58">
        <v>1</v>
      </c>
      <c r="BO58">
        <v>1</v>
      </c>
      <c r="BP58">
        <v>0</v>
      </c>
      <c r="BQ58">
        <v>0</v>
      </c>
      <c r="BR58">
        <v>1</v>
      </c>
      <c r="BS58">
        <v>122</v>
      </c>
      <c r="BT58">
        <v>16</v>
      </c>
      <c r="BU58">
        <v>3</v>
      </c>
      <c r="BV58">
        <v>3</v>
      </c>
      <c r="BW58">
        <v>1</v>
      </c>
      <c r="BX58">
        <v>3</v>
      </c>
      <c r="BY58">
        <v>0</v>
      </c>
      <c r="BZ58">
        <v>1</v>
      </c>
      <c r="CA58">
        <v>2</v>
      </c>
      <c r="CB58">
        <v>0</v>
      </c>
      <c r="CC58">
        <v>0</v>
      </c>
      <c r="CD58">
        <v>1</v>
      </c>
      <c r="CE58">
        <v>0</v>
      </c>
      <c r="CF58">
        <v>2</v>
      </c>
      <c r="CG58">
        <v>16</v>
      </c>
      <c r="CH58">
        <v>27</v>
      </c>
      <c r="CI58">
        <v>8</v>
      </c>
      <c r="CJ58">
        <v>1</v>
      </c>
      <c r="CK58">
        <v>1</v>
      </c>
      <c r="CL58">
        <v>13</v>
      </c>
      <c r="CM58">
        <v>2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1</v>
      </c>
      <c r="CW58">
        <v>27</v>
      </c>
      <c r="CX58">
        <v>79</v>
      </c>
      <c r="CY58">
        <v>11</v>
      </c>
      <c r="CZ58">
        <v>14</v>
      </c>
      <c r="DA58">
        <v>1</v>
      </c>
      <c r="DB58">
        <v>36</v>
      </c>
      <c r="DC58">
        <v>0</v>
      </c>
      <c r="DD58">
        <v>3</v>
      </c>
      <c r="DE58">
        <v>8</v>
      </c>
      <c r="DF58">
        <v>1</v>
      </c>
      <c r="DG58">
        <v>1</v>
      </c>
      <c r="DH58">
        <v>1</v>
      </c>
      <c r="DI58">
        <v>1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0</v>
      </c>
      <c r="DR58">
        <v>79</v>
      </c>
      <c r="DS58">
        <v>54</v>
      </c>
      <c r="DT58">
        <v>10</v>
      </c>
      <c r="DU58">
        <v>0</v>
      </c>
      <c r="DV58">
        <v>28</v>
      </c>
      <c r="DW58" t="s">
        <v>0</v>
      </c>
      <c r="DX58">
        <v>1</v>
      </c>
      <c r="DY58">
        <v>1</v>
      </c>
      <c r="DZ58">
        <v>0</v>
      </c>
      <c r="EA58">
        <v>3</v>
      </c>
      <c r="EB58">
        <v>3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1</v>
      </c>
      <c r="EK58">
        <v>0</v>
      </c>
      <c r="EL58">
        <v>0</v>
      </c>
      <c r="EM58">
        <v>2</v>
      </c>
      <c r="EN58">
        <v>50</v>
      </c>
      <c r="EO58">
        <v>70</v>
      </c>
      <c r="EP58">
        <v>40</v>
      </c>
      <c r="EQ58">
        <v>3</v>
      </c>
      <c r="ER58">
        <v>7</v>
      </c>
      <c r="ES58">
        <v>4</v>
      </c>
      <c r="ET58">
        <v>2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0</v>
      </c>
      <c r="FA58">
        <v>0</v>
      </c>
      <c r="FB58">
        <v>2</v>
      </c>
      <c r="FC58">
        <v>1</v>
      </c>
      <c r="FD58">
        <v>0</v>
      </c>
      <c r="FE58">
        <v>2</v>
      </c>
      <c r="FF58">
        <v>1</v>
      </c>
      <c r="FG58">
        <v>0</v>
      </c>
      <c r="FH58">
        <v>2</v>
      </c>
      <c r="FI58">
        <v>1</v>
      </c>
      <c r="FJ58">
        <v>70</v>
      </c>
      <c r="FK58">
        <v>27</v>
      </c>
      <c r="FL58">
        <v>13</v>
      </c>
      <c r="FM58">
        <v>1</v>
      </c>
      <c r="FN58">
        <v>3</v>
      </c>
      <c r="FO58">
        <v>3</v>
      </c>
      <c r="FP58">
        <v>0</v>
      </c>
      <c r="FQ58">
        <v>3</v>
      </c>
      <c r="FR58">
        <v>1</v>
      </c>
      <c r="FS58">
        <v>1</v>
      </c>
      <c r="FT58">
        <v>1</v>
      </c>
      <c r="FU58">
        <v>0</v>
      </c>
      <c r="FV58">
        <v>0</v>
      </c>
      <c r="FW58">
        <v>0</v>
      </c>
      <c r="FX58">
        <v>1</v>
      </c>
      <c r="FY58">
        <v>27</v>
      </c>
      <c r="FZ58">
        <v>5</v>
      </c>
      <c r="GA58">
        <v>3</v>
      </c>
      <c r="GB58">
        <v>0</v>
      </c>
      <c r="GC58">
        <v>0</v>
      </c>
      <c r="GD58">
        <v>0</v>
      </c>
      <c r="GE58">
        <v>1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1</v>
      </c>
      <c r="GO58">
        <v>5</v>
      </c>
      <c r="GP58">
        <v>5</v>
      </c>
      <c r="GQ58">
        <v>1</v>
      </c>
      <c r="GR58">
        <v>1</v>
      </c>
      <c r="GS58">
        <v>1</v>
      </c>
      <c r="GT58">
        <v>0</v>
      </c>
      <c r="GU58">
        <v>0</v>
      </c>
      <c r="GV58">
        <v>0</v>
      </c>
      <c r="GW58">
        <v>1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1</v>
      </c>
      <c r="HI58">
        <v>5</v>
      </c>
    </row>
    <row r="59" spans="1:217">
      <c r="A59" t="s">
        <v>841</v>
      </c>
      <c r="B59" t="s">
        <v>834</v>
      </c>
      <c r="C59" t="str">
        <f>"120505"</f>
        <v>120505</v>
      </c>
      <c r="D59" t="s">
        <v>833</v>
      </c>
      <c r="E59">
        <v>1</v>
      </c>
      <c r="F59">
        <v>598</v>
      </c>
      <c r="G59">
        <v>460</v>
      </c>
      <c r="H59">
        <v>157</v>
      </c>
      <c r="I59">
        <v>303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303</v>
      </c>
      <c r="T59">
        <v>0</v>
      </c>
      <c r="U59">
        <v>0</v>
      </c>
      <c r="V59">
        <v>303</v>
      </c>
      <c r="W59">
        <v>5</v>
      </c>
      <c r="X59">
        <v>4</v>
      </c>
      <c r="Y59">
        <v>1</v>
      </c>
      <c r="Z59">
        <v>0</v>
      </c>
      <c r="AA59">
        <v>298</v>
      </c>
      <c r="AB59">
        <v>201</v>
      </c>
      <c r="AC59">
        <v>1</v>
      </c>
      <c r="AD59">
        <v>1</v>
      </c>
      <c r="AE59">
        <v>0</v>
      </c>
      <c r="AF59">
        <v>0</v>
      </c>
      <c r="AG59">
        <v>109</v>
      </c>
      <c r="AH59">
        <v>1</v>
      </c>
      <c r="AI59">
        <v>11</v>
      </c>
      <c r="AJ59">
        <v>0</v>
      </c>
      <c r="AK59">
        <v>1</v>
      </c>
      <c r="AL59">
        <v>3</v>
      </c>
      <c r="AM59">
        <v>0</v>
      </c>
      <c r="AN59">
        <v>0</v>
      </c>
      <c r="AO59">
        <v>0</v>
      </c>
      <c r="AP59">
        <v>3</v>
      </c>
      <c r="AQ59">
        <v>0</v>
      </c>
      <c r="AR59">
        <v>1</v>
      </c>
      <c r="AS59">
        <v>66</v>
      </c>
      <c r="AT59">
        <v>0</v>
      </c>
      <c r="AU59">
        <v>0</v>
      </c>
      <c r="AV59">
        <v>4</v>
      </c>
      <c r="AW59">
        <v>201</v>
      </c>
      <c r="AX59">
        <v>17</v>
      </c>
      <c r="AY59">
        <v>6</v>
      </c>
      <c r="AZ59">
        <v>0</v>
      </c>
      <c r="BA59">
        <v>0</v>
      </c>
      <c r="BB59">
        <v>0</v>
      </c>
      <c r="BC59">
        <v>0</v>
      </c>
      <c r="BD59">
        <v>10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17</v>
      </c>
      <c r="BT59">
        <v>7</v>
      </c>
      <c r="BU59">
        <v>2</v>
      </c>
      <c r="BV59">
        <v>1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2</v>
      </c>
      <c r="CD59">
        <v>1</v>
      </c>
      <c r="CE59">
        <v>0</v>
      </c>
      <c r="CF59">
        <v>0</v>
      </c>
      <c r="CG59">
        <v>7</v>
      </c>
      <c r="CH59">
        <v>4</v>
      </c>
      <c r="CI59">
        <v>1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1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4</v>
      </c>
      <c r="CX59">
        <v>1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</v>
      </c>
      <c r="DS59">
        <v>37</v>
      </c>
      <c r="DT59">
        <v>3</v>
      </c>
      <c r="DU59">
        <v>0</v>
      </c>
      <c r="DV59">
        <v>3</v>
      </c>
      <c r="DW59" t="s">
        <v>0</v>
      </c>
      <c r="DX59">
        <v>0</v>
      </c>
      <c r="DY59">
        <v>0</v>
      </c>
      <c r="DZ59">
        <v>0</v>
      </c>
      <c r="EA59">
        <v>28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0</v>
      </c>
      <c r="EN59">
        <v>36</v>
      </c>
      <c r="EO59">
        <v>30</v>
      </c>
      <c r="EP59">
        <v>21</v>
      </c>
      <c r="EQ59">
        <v>3</v>
      </c>
      <c r="ER59">
        <v>1</v>
      </c>
      <c r="ES59">
        <v>1</v>
      </c>
      <c r="ET59">
        <v>0</v>
      </c>
      <c r="EU59">
        <v>0</v>
      </c>
      <c r="EV59">
        <v>2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</v>
      </c>
      <c r="FI59">
        <v>1</v>
      </c>
      <c r="FJ59">
        <v>30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1</v>
      </c>
      <c r="GQ59">
        <v>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1</v>
      </c>
    </row>
    <row r="60" spans="1:217">
      <c r="A60" t="s">
        <v>840</v>
      </c>
      <c r="B60" t="s">
        <v>834</v>
      </c>
      <c r="C60" t="str">
        <f>"120505"</f>
        <v>120505</v>
      </c>
      <c r="D60" t="s">
        <v>462</v>
      </c>
      <c r="E60">
        <v>2</v>
      </c>
      <c r="F60">
        <v>1708</v>
      </c>
      <c r="G60">
        <v>1300</v>
      </c>
      <c r="H60">
        <v>409</v>
      </c>
      <c r="I60">
        <v>891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891</v>
      </c>
      <c r="T60">
        <v>0</v>
      </c>
      <c r="U60">
        <v>0</v>
      </c>
      <c r="V60">
        <v>891</v>
      </c>
      <c r="W60">
        <v>18</v>
      </c>
      <c r="X60">
        <v>16</v>
      </c>
      <c r="Y60">
        <v>2</v>
      </c>
      <c r="Z60">
        <v>0</v>
      </c>
      <c r="AA60">
        <v>873</v>
      </c>
      <c r="AB60">
        <v>590</v>
      </c>
      <c r="AC60">
        <v>10</v>
      </c>
      <c r="AD60">
        <v>0</v>
      </c>
      <c r="AE60">
        <v>4</v>
      </c>
      <c r="AF60">
        <v>0</v>
      </c>
      <c r="AG60">
        <v>212</v>
      </c>
      <c r="AH60">
        <v>3</v>
      </c>
      <c r="AI60">
        <v>32</v>
      </c>
      <c r="AJ60">
        <v>0</v>
      </c>
      <c r="AK60">
        <v>2</v>
      </c>
      <c r="AL60">
        <v>5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315</v>
      </c>
      <c r="AT60">
        <v>2</v>
      </c>
      <c r="AU60">
        <v>1</v>
      </c>
      <c r="AV60">
        <v>3</v>
      </c>
      <c r="AW60">
        <v>590</v>
      </c>
      <c r="AX60">
        <v>85</v>
      </c>
      <c r="AY60">
        <v>26</v>
      </c>
      <c r="AZ60">
        <v>2</v>
      </c>
      <c r="BA60">
        <v>2</v>
      </c>
      <c r="BB60">
        <v>0</v>
      </c>
      <c r="BC60">
        <v>3</v>
      </c>
      <c r="BD60">
        <v>40</v>
      </c>
      <c r="BE60">
        <v>2</v>
      </c>
      <c r="BF60">
        <v>1</v>
      </c>
      <c r="BG60">
        <v>4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0</v>
      </c>
      <c r="BQ60">
        <v>0</v>
      </c>
      <c r="BR60">
        <v>2</v>
      </c>
      <c r="BS60">
        <v>85</v>
      </c>
      <c r="BT60">
        <v>21</v>
      </c>
      <c r="BU60">
        <v>8</v>
      </c>
      <c r="BV60">
        <v>2</v>
      </c>
      <c r="BW60">
        <v>0</v>
      </c>
      <c r="BX60">
        <v>1</v>
      </c>
      <c r="BY60">
        <v>0</v>
      </c>
      <c r="BZ60">
        <v>1</v>
      </c>
      <c r="CA60">
        <v>3</v>
      </c>
      <c r="CB60">
        <v>3</v>
      </c>
      <c r="CC60">
        <v>0</v>
      </c>
      <c r="CD60">
        <v>0</v>
      </c>
      <c r="CE60">
        <v>0</v>
      </c>
      <c r="CF60">
        <v>3</v>
      </c>
      <c r="CG60">
        <v>21</v>
      </c>
      <c r="CH60">
        <v>23</v>
      </c>
      <c r="CI60">
        <v>14</v>
      </c>
      <c r="CJ60">
        <v>1</v>
      </c>
      <c r="CK60">
        <v>0</v>
      </c>
      <c r="CL60">
        <v>3</v>
      </c>
      <c r="CM60">
        <v>0</v>
      </c>
      <c r="CN60">
        <v>0</v>
      </c>
      <c r="CO60">
        <v>0</v>
      </c>
      <c r="CP60">
        <v>0</v>
      </c>
      <c r="CQ60">
        <v>2</v>
      </c>
      <c r="CR60">
        <v>0</v>
      </c>
      <c r="CS60">
        <v>0</v>
      </c>
      <c r="CT60">
        <v>2</v>
      </c>
      <c r="CU60">
        <v>0</v>
      </c>
      <c r="CV60">
        <v>1</v>
      </c>
      <c r="CW60">
        <v>23</v>
      </c>
      <c r="CX60">
        <v>24</v>
      </c>
      <c r="CY60">
        <v>3</v>
      </c>
      <c r="CZ60">
        <v>1</v>
      </c>
      <c r="DA60">
        <v>1</v>
      </c>
      <c r="DB60">
        <v>14</v>
      </c>
      <c r="DC60">
        <v>0</v>
      </c>
      <c r="DD60">
        <v>0</v>
      </c>
      <c r="DE60">
        <v>5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24</v>
      </c>
      <c r="DS60">
        <v>46</v>
      </c>
      <c r="DT60">
        <v>9</v>
      </c>
      <c r="DU60">
        <v>2</v>
      </c>
      <c r="DV60">
        <v>10</v>
      </c>
      <c r="DW60" t="s">
        <v>0</v>
      </c>
      <c r="DX60">
        <v>0</v>
      </c>
      <c r="DY60">
        <v>2</v>
      </c>
      <c r="DZ60">
        <v>0</v>
      </c>
      <c r="EA60">
        <v>22</v>
      </c>
      <c r="EB60">
        <v>0</v>
      </c>
      <c r="EC60">
        <v>0</v>
      </c>
      <c r="ED60">
        <v>0</v>
      </c>
      <c r="EE60">
        <v>1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46</v>
      </c>
      <c r="EO60">
        <v>64</v>
      </c>
      <c r="EP60">
        <v>39</v>
      </c>
      <c r="EQ60">
        <v>6</v>
      </c>
      <c r="ER60">
        <v>1</v>
      </c>
      <c r="ES60">
        <v>3</v>
      </c>
      <c r="ET60">
        <v>2</v>
      </c>
      <c r="EU60">
        <v>2</v>
      </c>
      <c r="EV60">
        <v>3</v>
      </c>
      <c r="EW60">
        <v>1</v>
      </c>
      <c r="EX60">
        <v>4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1</v>
      </c>
      <c r="FG60">
        <v>0</v>
      </c>
      <c r="FH60">
        <v>2</v>
      </c>
      <c r="FI60">
        <v>0</v>
      </c>
      <c r="FJ60">
        <v>64</v>
      </c>
      <c r="FK60">
        <v>14</v>
      </c>
      <c r="FL60">
        <v>5</v>
      </c>
      <c r="FM60">
        <v>2</v>
      </c>
      <c r="FN60">
        <v>1</v>
      </c>
      <c r="FO60">
        <v>0</v>
      </c>
      <c r="FP60">
        <v>0</v>
      </c>
      <c r="FQ60">
        <v>3</v>
      </c>
      <c r="FR60">
        <v>1</v>
      </c>
      <c r="FS60">
        <v>0</v>
      </c>
      <c r="FT60">
        <v>1</v>
      </c>
      <c r="FU60">
        <v>1</v>
      </c>
      <c r="FV60">
        <v>0</v>
      </c>
      <c r="FW60">
        <v>0</v>
      </c>
      <c r="FX60">
        <v>0</v>
      </c>
      <c r="FY60">
        <v>14</v>
      </c>
      <c r="FZ60">
        <v>4</v>
      </c>
      <c r="GA60">
        <v>1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2</v>
      </c>
      <c r="GO60">
        <v>4</v>
      </c>
      <c r="GP60">
        <v>2</v>
      </c>
      <c r="GQ60">
        <v>2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2</v>
      </c>
    </row>
    <row r="61" spans="1:217">
      <c r="A61" t="s">
        <v>839</v>
      </c>
      <c r="B61" t="s">
        <v>834</v>
      </c>
      <c r="C61" t="str">
        <f>"120505"</f>
        <v>120505</v>
      </c>
      <c r="D61" t="s">
        <v>103</v>
      </c>
      <c r="E61">
        <v>3</v>
      </c>
      <c r="F61">
        <v>199</v>
      </c>
      <c r="G61">
        <v>150</v>
      </c>
      <c r="H61">
        <v>72</v>
      </c>
      <c r="I61">
        <v>78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78</v>
      </c>
      <c r="T61">
        <v>0</v>
      </c>
      <c r="U61">
        <v>0</v>
      </c>
      <c r="V61">
        <v>78</v>
      </c>
      <c r="W61">
        <v>4</v>
      </c>
      <c r="X61">
        <v>4</v>
      </c>
      <c r="Y61">
        <v>0</v>
      </c>
      <c r="Z61">
        <v>0</v>
      </c>
      <c r="AA61">
        <v>74</v>
      </c>
      <c r="AB61">
        <v>51</v>
      </c>
      <c r="AC61">
        <v>0</v>
      </c>
      <c r="AD61">
        <v>1</v>
      </c>
      <c r="AE61">
        <v>3</v>
      </c>
      <c r="AF61">
        <v>0</v>
      </c>
      <c r="AG61">
        <v>19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27</v>
      </c>
      <c r="AT61">
        <v>0</v>
      </c>
      <c r="AU61">
        <v>0</v>
      </c>
      <c r="AV61">
        <v>0</v>
      </c>
      <c r="AW61">
        <v>51</v>
      </c>
      <c r="AX61">
        <v>8</v>
      </c>
      <c r="AY61">
        <v>6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8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3</v>
      </c>
      <c r="CI61">
        <v>2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1</v>
      </c>
      <c r="CW61">
        <v>3</v>
      </c>
      <c r="CX61">
        <v>8</v>
      </c>
      <c r="CY61">
        <v>0</v>
      </c>
      <c r="CZ61">
        <v>0</v>
      </c>
      <c r="DA61">
        <v>0</v>
      </c>
      <c r="DB61">
        <v>4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4</v>
      </c>
      <c r="DP61">
        <v>0</v>
      </c>
      <c r="DQ61">
        <v>0</v>
      </c>
      <c r="DR61">
        <v>8</v>
      </c>
      <c r="DS61">
        <v>0</v>
      </c>
      <c r="DT61">
        <v>0</v>
      </c>
      <c r="DU61">
        <v>0</v>
      </c>
      <c r="DV61">
        <v>0</v>
      </c>
      <c r="DW61" t="s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2</v>
      </c>
      <c r="EP61">
        <v>1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1</v>
      </c>
      <c r="FF61">
        <v>0</v>
      </c>
      <c r="FG61">
        <v>0</v>
      </c>
      <c r="FH61">
        <v>0</v>
      </c>
      <c r="FI61">
        <v>0</v>
      </c>
      <c r="FJ61">
        <v>2</v>
      </c>
      <c r="FK61">
        <v>2</v>
      </c>
      <c r="FL61">
        <v>2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2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</row>
    <row r="62" spans="1:217">
      <c r="A62" t="s">
        <v>838</v>
      </c>
      <c r="B62" t="s">
        <v>834</v>
      </c>
      <c r="C62" t="str">
        <f>"120505"</f>
        <v>120505</v>
      </c>
      <c r="D62" t="s">
        <v>111</v>
      </c>
      <c r="E62">
        <v>4</v>
      </c>
      <c r="F62">
        <v>1463</v>
      </c>
      <c r="G62">
        <v>1110</v>
      </c>
      <c r="H62">
        <v>353</v>
      </c>
      <c r="I62">
        <v>757</v>
      </c>
      <c r="J62">
        <v>0</v>
      </c>
      <c r="K62">
        <v>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756</v>
      </c>
      <c r="T62">
        <v>0</v>
      </c>
      <c r="U62">
        <v>0</v>
      </c>
      <c r="V62">
        <v>756</v>
      </c>
      <c r="W62">
        <v>23</v>
      </c>
      <c r="X62">
        <v>17</v>
      </c>
      <c r="Y62">
        <v>5</v>
      </c>
      <c r="Z62">
        <v>0</v>
      </c>
      <c r="AA62">
        <v>733</v>
      </c>
      <c r="AB62">
        <v>441</v>
      </c>
      <c r="AC62">
        <v>18</v>
      </c>
      <c r="AD62">
        <v>6</v>
      </c>
      <c r="AE62">
        <v>5</v>
      </c>
      <c r="AF62">
        <v>2</v>
      </c>
      <c r="AG62">
        <v>210</v>
      </c>
      <c r="AH62">
        <v>0</v>
      </c>
      <c r="AI62">
        <v>46</v>
      </c>
      <c r="AJ62">
        <v>0</v>
      </c>
      <c r="AK62">
        <v>0</v>
      </c>
      <c r="AL62">
        <v>6</v>
      </c>
      <c r="AM62">
        <v>0</v>
      </c>
      <c r="AN62">
        <v>2</v>
      </c>
      <c r="AO62">
        <v>1</v>
      </c>
      <c r="AP62">
        <v>10</v>
      </c>
      <c r="AQ62">
        <v>0</v>
      </c>
      <c r="AR62">
        <v>1</v>
      </c>
      <c r="AS62">
        <v>130</v>
      </c>
      <c r="AT62">
        <v>0</v>
      </c>
      <c r="AU62">
        <v>1</v>
      </c>
      <c r="AV62">
        <v>3</v>
      </c>
      <c r="AW62">
        <v>441</v>
      </c>
      <c r="AX62">
        <v>80</v>
      </c>
      <c r="AY62">
        <v>38</v>
      </c>
      <c r="AZ62">
        <v>1</v>
      </c>
      <c r="BA62">
        <v>2</v>
      </c>
      <c r="BB62">
        <v>0</v>
      </c>
      <c r="BC62">
        <v>3</v>
      </c>
      <c r="BD62">
        <v>23</v>
      </c>
      <c r="BE62">
        <v>1</v>
      </c>
      <c r="BF62">
        <v>0</v>
      </c>
      <c r="BG62">
        <v>1</v>
      </c>
      <c r="BH62">
        <v>0</v>
      </c>
      <c r="BI62">
        <v>0</v>
      </c>
      <c r="BJ62">
        <v>3</v>
      </c>
      <c r="BK62">
        <v>4</v>
      </c>
      <c r="BL62">
        <v>1</v>
      </c>
      <c r="BM62">
        <v>0</v>
      </c>
      <c r="BN62">
        <v>1</v>
      </c>
      <c r="BO62">
        <v>1</v>
      </c>
      <c r="BP62">
        <v>0</v>
      </c>
      <c r="BQ62">
        <v>0</v>
      </c>
      <c r="BR62">
        <v>1</v>
      </c>
      <c r="BS62">
        <v>80</v>
      </c>
      <c r="BT62">
        <v>18</v>
      </c>
      <c r="BU62">
        <v>9</v>
      </c>
      <c r="BV62">
        <v>2</v>
      </c>
      <c r="BW62">
        <v>1</v>
      </c>
      <c r="BX62">
        <v>2</v>
      </c>
      <c r="BY62">
        <v>0</v>
      </c>
      <c r="BZ62">
        <v>1</v>
      </c>
      <c r="CA62">
        <v>1</v>
      </c>
      <c r="CB62">
        <v>1</v>
      </c>
      <c r="CC62">
        <v>0</v>
      </c>
      <c r="CD62">
        <v>0</v>
      </c>
      <c r="CE62">
        <v>0</v>
      </c>
      <c r="CF62">
        <v>1</v>
      </c>
      <c r="CG62">
        <v>18</v>
      </c>
      <c r="CH62">
        <v>31</v>
      </c>
      <c r="CI62">
        <v>12</v>
      </c>
      <c r="CJ62">
        <v>2</v>
      </c>
      <c r="CK62">
        <v>0</v>
      </c>
      <c r="CL62">
        <v>10</v>
      </c>
      <c r="CM62">
        <v>0</v>
      </c>
      <c r="CN62">
        <v>0</v>
      </c>
      <c r="CO62">
        <v>3</v>
      </c>
      <c r="CP62">
        <v>0</v>
      </c>
      <c r="CQ62">
        <v>2</v>
      </c>
      <c r="CR62">
        <v>0</v>
      </c>
      <c r="CS62">
        <v>0</v>
      </c>
      <c r="CT62">
        <v>2</v>
      </c>
      <c r="CU62">
        <v>0</v>
      </c>
      <c r="CV62">
        <v>0</v>
      </c>
      <c r="CW62">
        <v>31</v>
      </c>
      <c r="CX62">
        <v>42</v>
      </c>
      <c r="CY62">
        <v>5</v>
      </c>
      <c r="CZ62">
        <v>11</v>
      </c>
      <c r="DA62">
        <v>1</v>
      </c>
      <c r="DB62">
        <v>14</v>
      </c>
      <c r="DC62">
        <v>0</v>
      </c>
      <c r="DD62">
        <v>0</v>
      </c>
      <c r="DE62">
        <v>2</v>
      </c>
      <c r="DF62">
        <v>4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4</v>
      </c>
      <c r="DP62">
        <v>0</v>
      </c>
      <c r="DQ62">
        <v>0</v>
      </c>
      <c r="DR62">
        <v>42</v>
      </c>
      <c r="DS62">
        <v>32</v>
      </c>
      <c r="DT62">
        <v>9</v>
      </c>
      <c r="DU62">
        <v>6</v>
      </c>
      <c r="DV62">
        <v>6</v>
      </c>
      <c r="DW62" t="s">
        <v>0</v>
      </c>
      <c r="DX62">
        <v>0</v>
      </c>
      <c r="DY62">
        <v>1</v>
      </c>
      <c r="DZ62">
        <v>0</v>
      </c>
      <c r="EA62">
        <v>5</v>
      </c>
      <c r="EB62">
        <v>1</v>
      </c>
      <c r="EC62">
        <v>0</v>
      </c>
      <c r="ED62">
        <v>0</v>
      </c>
      <c r="EE62">
        <v>0</v>
      </c>
      <c r="EF62">
        <v>0</v>
      </c>
      <c r="EG62">
        <v>1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29</v>
      </c>
      <c r="EO62">
        <v>71</v>
      </c>
      <c r="EP62">
        <v>44</v>
      </c>
      <c r="EQ62">
        <v>3</v>
      </c>
      <c r="ER62">
        <v>2</v>
      </c>
      <c r="ES62">
        <v>2</v>
      </c>
      <c r="ET62">
        <v>3</v>
      </c>
      <c r="EU62">
        <v>0</v>
      </c>
      <c r="EV62">
        <v>4</v>
      </c>
      <c r="EW62">
        <v>1</v>
      </c>
      <c r="EX62">
        <v>4</v>
      </c>
      <c r="EY62">
        <v>0</v>
      </c>
      <c r="EZ62">
        <v>0</v>
      </c>
      <c r="FA62">
        <v>2</v>
      </c>
      <c r="FB62">
        <v>1</v>
      </c>
      <c r="FC62">
        <v>0</v>
      </c>
      <c r="FD62">
        <v>0</v>
      </c>
      <c r="FE62">
        <v>0</v>
      </c>
      <c r="FF62">
        <v>1</v>
      </c>
      <c r="FG62">
        <v>2</v>
      </c>
      <c r="FH62">
        <v>1</v>
      </c>
      <c r="FI62">
        <v>1</v>
      </c>
      <c r="FJ62">
        <v>71</v>
      </c>
      <c r="FK62">
        <v>14</v>
      </c>
      <c r="FL62">
        <v>2</v>
      </c>
      <c r="FM62">
        <v>3</v>
      </c>
      <c r="FN62">
        <v>1</v>
      </c>
      <c r="FO62">
        <v>0</v>
      </c>
      <c r="FP62">
        <v>1</v>
      </c>
      <c r="FQ62">
        <v>2</v>
      </c>
      <c r="FR62">
        <v>1</v>
      </c>
      <c r="FS62">
        <v>2</v>
      </c>
      <c r="FT62">
        <v>0</v>
      </c>
      <c r="FU62">
        <v>0</v>
      </c>
      <c r="FV62">
        <v>1</v>
      </c>
      <c r="FW62">
        <v>1</v>
      </c>
      <c r="FX62">
        <v>0</v>
      </c>
      <c r="FY62">
        <v>14</v>
      </c>
      <c r="FZ62">
        <v>3</v>
      </c>
      <c r="GA62">
        <v>0</v>
      </c>
      <c r="GB62">
        <v>0</v>
      </c>
      <c r="GC62">
        <v>0</v>
      </c>
      <c r="GD62">
        <v>1</v>
      </c>
      <c r="GE62">
        <v>0</v>
      </c>
      <c r="GF62">
        <v>1</v>
      </c>
      <c r="GG62">
        <v>0</v>
      </c>
      <c r="GH62">
        <v>1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3</v>
      </c>
      <c r="GP62">
        <v>1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</v>
      </c>
      <c r="HE62">
        <v>0</v>
      </c>
      <c r="HF62">
        <v>0</v>
      </c>
      <c r="HG62">
        <v>0</v>
      </c>
      <c r="HH62">
        <v>0</v>
      </c>
      <c r="HI62">
        <v>1</v>
      </c>
    </row>
    <row r="63" spans="1:217">
      <c r="A63" t="s">
        <v>837</v>
      </c>
      <c r="B63" t="s">
        <v>834</v>
      </c>
      <c r="C63" t="str">
        <f>"120505"</f>
        <v>120505</v>
      </c>
      <c r="D63" t="s">
        <v>103</v>
      </c>
      <c r="E63">
        <v>5</v>
      </c>
      <c r="F63">
        <v>1272</v>
      </c>
      <c r="G63">
        <v>970</v>
      </c>
      <c r="H63">
        <v>408</v>
      </c>
      <c r="I63">
        <v>562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562</v>
      </c>
      <c r="T63">
        <v>0</v>
      </c>
      <c r="U63">
        <v>0</v>
      </c>
      <c r="V63">
        <v>562</v>
      </c>
      <c r="W63">
        <v>10</v>
      </c>
      <c r="X63">
        <v>8</v>
      </c>
      <c r="Y63">
        <v>2</v>
      </c>
      <c r="Z63">
        <v>0</v>
      </c>
      <c r="AA63">
        <v>552</v>
      </c>
      <c r="AB63">
        <v>344</v>
      </c>
      <c r="AC63">
        <v>6</v>
      </c>
      <c r="AD63">
        <v>8</v>
      </c>
      <c r="AE63">
        <v>1</v>
      </c>
      <c r="AF63">
        <v>2</v>
      </c>
      <c r="AG63">
        <v>193</v>
      </c>
      <c r="AH63">
        <v>1</v>
      </c>
      <c r="AI63">
        <v>47</v>
      </c>
      <c r="AJ63">
        <v>1</v>
      </c>
      <c r="AK63">
        <v>0</v>
      </c>
      <c r="AL63">
        <v>8</v>
      </c>
      <c r="AM63">
        <v>0</v>
      </c>
      <c r="AN63">
        <v>0</v>
      </c>
      <c r="AO63">
        <v>1</v>
      </c>
      <c r="AP63">
        <v>3</v>
      </c>
      <c r="AQ63">
        <v>0</v>
      </c>
      <c r="AR63">
        <v>2</v>
      </c>
      <c r="AS63">
        <v>68</v>
      </c>
      <c r="AT63">
        <v>1</v>
      </c>
      <c r="AU63">
        <v>0</v>
      </c>
      <c r="AV63">
        <v>2</v>
      </c>
      <c r="AW63">
        <v>344</v>
      </c>
      <c r="AX63">
        <v>44</v>
      </c>
      <c r="AY63">
        <v>19</v>
      </c>
      <c r="AZ63">
        <v>2</v>
      </c>
      <c r="BA63">
        <v>0</v>
      </c>
      <c r="BB63">
        <v>0</v>
      </c>
      <c r="BC63">
        <v>0</v>
      </c>
      <c r="BD63">
        <v>13</v>
      </c>
      <c r="BE63">
        <v>0</v>
      </c>
      <c r="BF63">
        <v>1</v>
      </c>
      <c r="BG63">
        <v>2</v>
      </c>
      <c r="BH63">
        <v>2</v>
      </c>
      <c r="BI63">
        <v>0</v>
      </c>
      <c r="BJ63">
        <v>3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1</v>
      </c>
      <c r="BQ63">
        <v>0</v>
      </c>
      <c r="BR63">
        <v>0</v>
      </c>
      <c r="BS63">
        <v>44</v>
      </c>
      <c r="BT63">
        <v>10</v>
      </c>
      <c r="BU63">
        <v>2</v>
      </c>
      <c r="BV63">
        <v>1</v>
      </c>
      <c r="BW63">
        <v>0</v>
      </c>
      <c r="BX63">
        <v>1</v>
      </c>
      <c r="BY63">
        <v>1</v>
      </c>
      <c r="BZ63">
        <v>1</v>
      </c>
      <c r="CA63">
        <v>2</v>
      </c>
      <c r="CB63">
        <v>1</v>
      </c>
      <c r="CC63">
        <v>0</v>
      </c>
      <c r="CD63">
        <v>0</v>
      </c>
      <c r="CE63">
        <v>0</v>
      </c>
      <c r="CF63">
        <v>1</v>
      </c>
      <c r="CG63">
        <v>10</v>
      </c>
      <c r="CH63">
        <v>26</v>
      </c>
      <c r="CI63">
        <v>8</v>
      </c>
      <c r="CJ63">
        <v>4</v>
      </c>
      <c r="CK63">
        <v>3</v>
      </c>
      <c r="CL63">
        <v>2</v>
      </c>
      <c r="CM63">
        <v>6</v>
      </c>
      <c r="CN63">
        <v>0</v>
      </c>
      <c r="CO63">
        <v>1</v>
      </c>
      <c r="CP63">
        <v>1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26</v>
      </c>
      <c r="CX63">
        <v>29</v>
      </c>
      <c r="CY63">
        <v>3</v>
      </c>
      <c r="CZ63">
        <v>3</v>
      </c>
      <c r="DA63">
        <v>1</v>
      </c>
      <c r="DB63">
        <v>6</v>
      </c>
      <c r="DC63">
        <v>0</v>
      </c>
      <c r="DD63">
        <v>0</v>
      </c>
      <c r="DE63">
        <v>12</v>
      </c>
      <c r="DF63">
        <v>1</v>
      </c>
      <c r="DG63">
        <v>1</v>
      </c>
      <c r="DH63">
        <v>0</v>
      </c>
      <c r="DI63">
        <v>1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29</v>
      </c>
      <c r="DS63">
        <v>32</v>
      </c>
      <c r="DT63">
        <v>6</v>
      </c>
      <c r="DU63">
        <v>4</v>
      </c>
      <c r="DV63">
        <v>0</v>
      </c>
      <c r="DW63" t="s">
        <v>0</v>
      </c>
      <c r="DX63">
        <v>0</v>
      </c>
      <c r="DY63">
        <v>1</v>
      </c>
      <c r="DZ63">
        <v>0</v>
      </c>
      <c r="EA63">
        <v>19</v>
      </c>
      <c r="EB63">
        <v>1</v>
      </c>
      <c r="EC63">
        <v>1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32</v>
      </c>
      <c r="EO63">
        <v>54</v>
      </c>
      <c r="EP63">
        <v>21</v>
      </c>
      <c r="EQ63">
        <v>3</v>
      </c>
      <c r="ER63">
        <v>0</v>
      </c>
      <c r="ES63">
        <v>4</v>
      </c>
      <c r="ET63">
        <v>6</v>
      </c>
      <c r="EU63">
        <v>3</v>
      </c>
      <c r="EV63">
        <v>1</v>
      </c>
      <c r="EW63">
        <v>5</v>
      </c>
      <c r="EX63">
        <v>1</v>
      </c>
      <c r="EY63">
        <v>1</v>
      </c>
      <c r="EZ63">
        <v>2</v>
      </c>
      <c r="FA63">
        <v>0</v>
      </c>
      <c r="FB63">
        <v>1</v>
      </c>
      <c r="FC63">
        <v>1</v>
      </c>
      <c r="FD63">
        <v>1</v>
      </c>
      <c r="FE63">
        <v>0</v>
      </c>
      <c r="FF63">
        <v>0</v>
      </c>
      <c r="FG63">
        <v>3</v>
      </c>
      <c r="FH63">
        <v>1</v>
      </c>
      <c r="FI63">
        <v>0</v>
      </c>
      <c r="FJ63">
        <v>54</v>
      </c>
      <c r="FK63">
        <v>8</v>
      </c>
      <c r="FL63">
        <v>0</v>
      </c>
      <c r="FM63">
        <v>4</v>
      </c>
      <c r="FN63">
        <v>2</v>
      </c>
      <c r="FO63">
        <v>0</v>
      </c>
      <c r="FP63">
        <v>1</v>
      </c>
      <c r="FQ63">
        <v>0</v>
      </c>
      <c r="FR63">
        <v>1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8</v>
      </c>
      <c r="FZ63">
        <v>3</v>
      </c>
      <c r="GA63">
        <v>1</v>
      </c>
      <c r="GB63">
        <v>0</v>
      </c>
      <c r="GC63">
        <v>1</v>
      </c>
      <c r="GD63">
        <v>1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3</v>
      </c>
      <c r="GP63">
        <v>2</v>
      </c>
      <c r="GQ63">
        <v>1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1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2</v>
      </c>
    </row>
    <row r="64" spans="1:217">
      <c r="A64" t="s">
        <v>836</v>
      </c>
      <c r="B64" t="s">
        <v>834</v>
      </c>
      <c r="C64" t="str">
        <f>"120505"</f>
        <v>120505</v>
      </c>
      <c r="D64" t="s">
        <v>287</v>
      </c>
      <c r="E64">
        <v>6</v>
      </c>
      <c r="F64">
        <v>124</v>
      </c>
      <c r="G64">
        <v>100</v>
      </c>
      <c r="H64">
        <v>41</v>
      </c>
      <c r="I64">
        <v>59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59</v>
      </c>
      <c r="T64">
        <v>0</v>
      </c>
      <c r="U64">
        <v>0</v>
      </c>
      <c r="V64">
        <v>59</v>
      </c>
      <c r="W64">
        <v>1</v>
      </c>
      <c r="X64">
        <v>1</v>
      </c>
      <c r="Y64">
        <v>0</v>
      </c>
      <c r="Z64">
        <v>0</v>
      </c>
      <c r="AA64">
        <v>58</v>
      </c>
      <c r="AB64">
        <v>50</v>
      </c>
      <c r="AC64">
        <v>1</v>
      </c>
      <c r="AD64">
        <v>2</v>
      </c>
      <c r="AE64">
        <v>0</v>
      </c>
      <c r="AF64">
        <v>0</v>
      </c>
      <c r="AG64">
        <v>19</v>
      </c>
      <c r="AH64">
        <v>0</v>
      </c>
      <c r="AI64">
        <v>12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15</v>
      </c>
      <c r="AT64">
        <v>0</v>
      </c>
      <c r="AU64">
        <v>0</v>
      </c>
      <c r="AV64">
        <v>0</v>
      </c>
      <c r="AW64">
        <v>50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1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1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3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</v>
      </c>
      <c r="DP64">
        <v>0</v>
      </c>
      <c r="DQ64">
        <v>0</v>
      </c>
      <c r="DR64">
        <v>3</v>
      </c>
      <c r="DS64">
        <v>0</v>
      </c>
      <c r="DT64">
        <v>0</v>
      </c>
      <c r="DU64">
        <v>0</v>
      </c>
      <c r="DV64">
        <v>0</v>
      </c>
      <c r="DW64" t="s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1</v>
      </c>
      <c r="EP64">
        <v>1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1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1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1</v>
      </c>
      <c r="HG64">
        <v>0</v>
      </c>
      <c r="HH64">
        <v>0</v>
      </c>
      <c r="HI64">
        <v>1</v>
      </c>
    </row>
    <row r="65" spans="1:217">
      <c r="A65" t="s">
        <v>835</v>
      </c>
      <c r="B65" t="s">
        <v>834</v>
      </c>
      <c r="C65" t="str">
        <f>"120505"</f>
        <v>120505</v>
      </c>
      <c r="D65" t="s">
        <v>833</v>
      </c>
      <c r="E65">
        <v>7</v>
      </c>
      <c r="F65">
        <v>136</v>
      </c>
      <c r="G65">
        <v>110</v>
      </c>
      <c r="H65">
        <v>27</v>
      </c>
      <c r="I65">
        <v>83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83</v>
      </c>
      <c r="T65">
        <v>0</v>
      </c>
      <c r="U65">
        <v>0</v>
      </c>
      <c r="V65">
        <v>83</v>
      </c>
      <c r="W65">
        <v>4</v>
      </c>
      <c r="X65">
        <v>4</v>
      </c>
      <c r="Y65">
        <v>0</v>
      </c>
      <c r="Z65">
        <v>0</v>
      </c>
      <c r="AA65">
        <v>79</v>
      </c>
      <c r="AB65">
        <v>66</v>
      </c>
      <c r="AC65">
        <v>1</v>
      </c>
      <c r="AD65">
        <v>0</v>
      </c>
      <c r="AE65">
        <v>0</v>
      </c>
      <c r="AF65">
        <v>0</v>
      </c>
      <c r="AG65">
        <v>30</v>
      </c>
      <c r="AH65">
        <v>0</v>
      </c>
      <c r="AI65">
        <v>7</v>
      </c>
      <c r="AJ65">
        <v>0</v>
      </c>
      <c r="AK65">
        <v>0</v>
      </c>
      <c r="AL65">
        <v>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26</v>
      </c>
      <c r="AT65">
        <v>0</v>
      </c>
      <c r="AU65">
        <v>0</v>
      </c>
      <c r="AV65">
        <v>0</v>
      </c>
      <c r="AW65">
        <v>66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</v>
      </c>
      <c r="CJ65">
        <v>0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2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4</v>
      </c>
      <c r="DT65">
        <v>0</v>
      </c>
      <c r="DU65">
        <v>0</v>
      </c>
      <c r="DV65">
        <v>1</v>
      </c>
      <c r="DW65" t="s">
        <v>0</v>
      </c>
      <c r="DX65">
        <v>0</v>
      </c>
      <c r="DY65">
        <v>0</v>
      </c>
      <c r="DZ65">
        <v>0</v>
      </c>
      <c r="EA65">
        <v>3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4</v>
      </c>
      <c r="EO65">
        <v>7</v>
      </c>
      <c r="EP65">
        <v>6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1</v>
      </c>
      <c r="FG65">
        <v>0</v>
      </c>
      <c r="FH65">
        <v>0</v>
      </c>
      <c r="FI65">
        <v>0</v>
      </c>
      <c r="FJ65">
        <v>7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</row>
    <row r="66" spans="1:217">
      <c r="A66" t="s">
        <v>832</v>
      </c>
      <c r="B66" t="s">
        <v>822</v>
      </c>
      <c r="C66" t="str">
        <f>"120506"</f>
        <v>120506</v>
      </c>
      <c r="D66" t="s">
        <v>133</v>
      </c>
      <c r="E66">
        <v>1</v>
      </c>
      <c r="F66">
        <v>580</v>
      </c>
      <c r="G66">
        <v>440</v>
      </c>
      <c r="H66">
        <v>192</v>
      </c>
      <c r="I66">
        <v>248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248</v>
      </c>
      <c r="T66">
        <v>0</v>
      </c>
      <c r="U66">
        <v>0</v>
      </c>
      <c r="V66">
        <v>248</v>
      </c>
      <c r="W66">
        <v>5</v>
      </c>
      <c r="X66">
        <v>5</v>
      </c>
      <c r="Y66">
        <v>0</v>
      </c>
      <c r="Z66">
        <v>0</v>
      </c>
      <c r="AA66">
        <v>243</v>
      </c>
      <c r="AB66">
        <v>154</v>
      </c>
      <c r="AC66">
        <v>12</v>
      </c>
      <c r="AD66">
        <v>2</v>
      </c>
      <c r="AE66">
        <v>2</v>
      </c>
      <c r="AF66">
        <v>0</v>
      </c>
      <c r="AG66">
        <v>83</v>
      </c>
      <c r="AH66">
        <v>0</v>
      </c>
      <c r="AI66">
        <v>17</v>
      </c>
      <c r="AJ66">
        <v>1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3</v>
      </c>
      <c r="AQ66">
        <v>0</v>
      </c>
      <c r="AR66">
        <v>0</v>
      </c>
      <c r="AS66">
        <v>28</v>
      </c>
      <c r="AT66">
        <v>0</v>
      </c>
      <c r="AU66">
        <v>0</v>
      </c>
      <c r="AV66">
        <v>5</v>
      </c>
      <c r="AW66">
        <v>154</v>
      </c>
      <c r="AX66">
        <v>23</v>
      </c>
      <c r="AY66">
        <v>4</v>
      </c>
      <c r="AZ66">
        <v>3</v>
      </c>
      <c r="BA66">
        <v>0</v>
      </c>
      <c r="BB66">
        <v>0</v>
      </c>
      <c r="BC66">
        <v>2</v>
      </c>
      <c r="BD66">
        <v>6</v>
      </c>
      <c r="BE66">
        <v>2</v>
      </c>
      <c r="BF66">
        <v>0</v>
      </c>
      <c r="BG66">
        <v>0</v>
      </c>
      <c r="BH66">
        <v>1</v>
      </c>
      <c r="BI66">
        <v>1</v>
      </c>
      <c r="BJ66">
        <v>0</v>
      </c>
      <c r="BK66">
        <v>2</v>
      </c>
      <c r="BL66">
        <v>1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23</v>
      </c>
      <c r="BT66">
        <v>2</v>
      </c>
      <c r="BU66">
        <v>2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2</v>
      </c>
      <c r="CH66">
        <v>7</v>
      </c>
      <c r="CI66">
        <v>4</v>
      </c>
      <c r="CJ66">
        <v>0</v>
      </c>
      <c r="CK66">
        <v>1</v>
      </c>
      <c r="CL66">
        <v>2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7</v>
      </c>
      <c r="CX66">
        <v>31</v>
      </c>
      <c r="CY66">
        <v>3</v>
      </c>
      <c r="CZ66">
        <v>8</v>
      </c>
      <c r="DA66">
        <v>1</v>
      </c>
      <c r="DB66">
        <v>16</v>
      </c>
      <c r="DC66">
        <v>0</v>
      </c>
      <c r="DD66">
        <v>0</v>
      </c>
      <c r="DE66">
        <v>0</v>
      </c>
      <c r="DF66">
        <v>1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1</v>
      </c>
      <c r="DQ66">
        <v>1</v>
      </c>
      <c r="DR66">
        <v>31</v>
      </c>
      <c r="DS66">
        <v>3</v>
      </c>
      <c r="DT66">
        <v>0</v>
      </c>
      <c r="DU66">
        <v>0</v>
      </c>
      <c r="DV66">
        <v>2</v>
      </c>
      <c r="DW66" t="s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1</v>
      </c>
      <c r="EK66">
        <v>0</v>
      </c>
      <c r="EL66">
        <v>0</v>
      </c>
      <c r="EM66">
        <v>0</v>
      </c>
      <c r="EN66">
        <v>3</v>
      </c>
      <c r="EO66">
        <v>20</v>
      </c>
      <c r="EP66">
        <v>12</v>
      </c>
      <c r="EQ66">
        <v>1</v>
      </c>
      <c r="ER66">
        <v>0</v>
      </c>
      <c r="ES66">
        <v>0</v>
      </c>
      <c r="ET66">
        <v>2</v>
      </c>
      <c r="EU66">
        <v>0</v>
      </c>
      <c r="EV66">
        <v>2</v>
      </c>
      <c r="EW66">
        <v>0</v>
      </c>
      <c r="EX66">
        <v>0</v>
      </c>
      <c r="EY66">
        <v>0</v>
      </c>
      <c r="EZ66">
        <v>1</v>
      </c>
      <c r="FA66">
        <v>0</v>
      </c>
      <c r="FB66">
        <v>0</v>
      </c>
      <c r="FC66">
        <v>1</v>
      </c>
      <c r="FD66">
        <v>0</v>
      </c>
      <c r="FE66">
        <v>0</v>
      </c>
      <c r="FF66">
        <v>1</v>
      </c>
      <c r="FG66">
        <v>0</v>
      </c>
      <c r="FH66">
        <v>0</v>
      </c>
      <c r="FI66">
        <v>0</v>
      </c>
      <c r="FJ66">
        <v>20</v>
      </c>
      <c r="FK66">
        <v>3</v>
      </c>
      <c r="FL66">
        <v>3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3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</row>
    <row r="67" spans="1:217">
      <c r="A67" t="s">
        <v>831</v>
      </c>
      <c r="B67" t="s">
        <v>822</v>
      </c>
      <c r="C67" t="str">
        <f>"120506"</f>
        <v>120506</v>
      </c>
      <c r="D67" t="s">
        <v>412</v>
      </c>
      <c r="E67">
        <v>2</v>
      </c>
      <c r="F67">
        <v>850</v>
      </c>
      <c r="G67">
        <v>650</v>
      </c>
      <c r="H67">
        <v>270</v>
      </c>
      <c r="I67">
        <v>380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380</v>
      </c>
      <c r="T67">
        <v>0</v>
      </c>
      <c r="U67">
        <v>0</v>
      </c>
      <c r="V67">
        <v>380</v>
      </c>
      <c r="W67">
        <v>11</v>
      </c>
      <c r="X67">
        <v>8</v>
      </c>
      <c r="Y67">
        <v>3</v>
      </c>
      <c r="Z67">
        <v>0</v>
      </c>
      <c r="AA67">
        <v>369</v>
      </c>
      <c r="AB67">
        <v>242</v>
      </c>
      <c r="AC67">
        <v>9</v>
      </c>
      <c r="AD67">
        <v>2</v>
      </c>
      <c r="AE67">
        <v>9</v>
      </c>
      <c r="AF67">
        <v>4</v>
      </c>
      <c r="AG67">
        <v>150</v>
      </c>
      <c r="AH67">
        <v>1</v>
      </c>
      <c r="AI67">
        <v>36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4</v>
      </c>
      <c r="AQ67">
        <v>0</v>
      </c>
      <c r="AR67">
        <v>0</v>
      </c>
      <c r="AS67">
        <v>25</v>
      </c>
      <c r="AT67">
        <v>0</v>
      </c>
      <c r="AU67">
        <v>0</v>
      </c>
      <c r="AV67">
        <v>0</v>
      </c>
      <c r="AW67">
        <v>242</v>
      </c>
      <c r="AX67">
        <v>28</v>
      </c>
      <c r="AY67">
        <v>7</v>
      </c>
      <c r="AZ67">
        <v>0</v>
      </c>
      <c r="BA67">
        <v>0</v>
      </c>
      <c r="BB67">
        <v>1</v>
      </c>
      <c r="BC67">
        <v>4</v>
      </c>
      <c r="BD67">
        <v>11</v>
      </c>
      <c r="BE67">
        <v>0</v>
      </c>
      <c r="BF67">
        <v>0</v>
      </c>
      <c r="BG67">
        <v>3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28</v>
      </c>
      <c r="BT67">
        <v>7</v>
      </c>
      <c r="BU67">
        <v>1</v>
      </c>
      <c r="BV67">
        <v>0</v>
      </c>
      <c r="BW67">
        <v>0</v>
      </c>
      <c r="BX67">
        <v>0</v>
      </c>
      <c r="BY67">
        <v>1</v>
      </c>
      <c r="BZ67">
        <v>1</v>
      </c>
      <c r="CA67">
        <v>1</v>
      </c>
      <c r="CB67">
        <v>1</v>
      </c>
      <c r="CC67">
        <v>2</v>
      </c>
      <c r="CD67">
        <v>0</v>
      </c>
      <c r="CE67">
        <v>0</v>
      </c>
      <c r="CF67">
        <v>0</v>
      </c>
      <c r="CG67">
        <v>7</v>
      </c>
      <c r="CH67">
        <v>22</v>
      </c>
      <c r="CI67">
        <v>7</v>
      </c>
      <c r="CJ67">
        <v>2</v>
      </c>
      <c r="CK67">
        <v>1</v>
      </c>
      <c r="CL67">
        <v>6</v>
      </c>
      <c r="CM67">
        <v>1</v>
      </c>
      <c r="CN67">
        <v>0</v>
      </c>
      <c r="CO67">
        <v>1</v>
      </c>
      <c r="CP67">
        <v>0</v>
      </c>
      <c r="CQ67">
        <v>2</v>
      </c>
      <c r="CR67">
        <v>0</v>
      </c>
      <c r="CS67">
        <v>1</v>
      </c>
      <c r="CT67">
        <v>1</v>
      </c>
      <c r="CU67">
        <v>0</v>
      </c>
      <c r="CV67">
        <v>0</v>
      </c>
      <c r="CW67">
        <v>22</v>
      </c>
      <c r="CX67">
        <v>31</v>
      </c>
      <c r="CY67">
        <v>10</v>
      </c>
      <c r="CZ67">
        <v>3</v>
      </c>
      <c r="DA67">
        <v>2</v>
      </c>
      <c r="DB67">
        <v>14</v>
      </c>
      <c r="DC67">
        <v>0</v>
      </c>
      <c r="DD67">
        <v>0</v>
      </c>
      <c r="DE67">
        <v>0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1</v>
      </c>
      <c r="DR67">
        <v>31</v>
      </c>
      <c r="DS67">
        <v>5</v>
      </c>
      <c r="DT67">
        <v>3</v>
      </c>
      <c r="DU67">
        <v>0</v>
      </c>
      <c r="DV67">
        <v>2</v>
      </c>
      <c r="DW67" t="s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5</v>
      </c>
      <c r="EO67">
        <v>23</v>
      </c>
      <c r="EP67">
        <v>14</v>
      </c>
      <c r="EQ67">
        <v>2</v>
      </c>
      <c r="ER67">
        <v>0</v>
      </c>
      <c r="ES67">
        <v>1</v>
      </c>
      <c r="ET67">
        <v>1</v>
      </c>
      <c r="EU67">
        <v>1</v>
      </c>
      <c r="EV67">
        <v>3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1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23</v>
      </c>
      <c r="FK67">
        <v>10</v>
      </c>
      <c r="FL67">
        <v>6</v>
      </c>
      <c r="FM67">
        <v>2</v>
      </c>
      <c r="FN67">
        <v>1</v>
      </c>
      <c r="FO67">
        <v>0</v>
      </c>
      <c r="FP67">
        <v>0</v>
      </c>
      <c r="FQ67">
        <v>0</v>
      </c>
      <c r="FR67">
        <v>0</v>
      </c>
      <c r="FS67">
        <v>1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10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1</v>
      </c>
      <c r="GQ67">
        <v>0</v>
      </c>
      <c r="GR67">
        <v>0</v>
      </c>
      <c r="GS67">
        <v>1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1</v>
      </c>
    </row>
    <row r="68" spans="1:217">
      <c r="A68" t="s">
        <v>830</v>
      </c>
      <c r="B68" t="s">
        <v>822</v>
      </c>
      <c r="C68" t="str">
        <f>"120506"</f>
        <v>120506</v>
      </c>
      <c r="D68" t="s">
        <v>829</v>
      </c>
      <c r="E68">
        <v>3</v>
      </c>
      <c r="F68">
        <v>836</v>
      </c>
      <c r="G68">
        <v>640</v>
      </c>
      <c r="H68">
        <v>273</v>
      </c>
      <c r="I68">
        <v>367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367</v>
      </c>
      <c r="T68">
        <v>0</v>
      </c>
      <c r="U68">
        <v>0</v>
      </c>
      <c r="V68">
        <v>367</v>
      </c>
      <c r="W68">
        <v>6</v>
      </c>
      <c r="X68">
        <v>4</v>
      </c>
      <c r="Y68">
        <v>2</v>
      </c>
      <c r="Z68">
        <v>0</v>
      </c>
      <c r="AA68">
        <v>361</v>
      </c>
      <c r="AB68">
        <v>167</v>
      </c>
      <c r="AC68">
        <v>7</v>
      </c>
      <c r="AD68">
        <v>2</v>
      </c>
      <c r="AE68">
        <v>1</v>
      </c>
      <c r="AF68">
        <v>0</v>
      </c>
      <c r="AG68">
        <v>81</v>
      </c>
      <c r="AH68">
        <v>1</v>
      </c>
      <c r="AI68">
        <v>35</v>
      </c>
      <c r="AJ68">
        <v>1</v>
      </c>
      <c r="AK68">
        <v>0</v>
      </c>
      <c r="AL68">
        <v>2</v>
      </c>
      <c r="AM68">
        <v>2</v>
      </c>
      <c r="AN68">
        <v>2</v>
      </c>
      <c r="AO68">
        <v>0</v>
      </c>
      <c r="AP68">
        <v>1</v>
      </c>
      <c r="AQ68">
        <v>0</v>
      </c>
      <c r="AR68">
        <v>0</v>
      </c>
      <c r="AS68">
        <v>27</v>
      </c>
      <c r="AT68">
        <v>1</v>
      </c>
      <c r="AU68">
        <v>2</v>
      </c>
      <c r="AV68">
        <v>2</v>
      </c>
      <c r="AW68">
        <v>167</v>
      </c>
      <c r="AX68">
        <v>75</v>
      </c>
      <c r="AY68">
        <v>13</v>
      </c>
      <c r="AZ68">
        <v>2</v>
      </c>
      <c r="BA68">
        <v>3</v>
      </c>
      <c r="BB68">
        <v>0</v>
      </c>
      <c r="BC68">
        <v>1</v>
      </c>
      <c r="BD68">
        <v>40</v>
      </c>
      <c r="BE68">
        <v>0</v>
      </c>
      <c r="BF68">
        <v>1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5</v>
      </c>
      <c r="BN68">
        <v>0</v>
      </c>
      <c r="BO68">
        <v>0</v>
      </c>
      <c r="BP68">
        <v>0</v>
      </c>
      <c r="BQ68">
        <v>0</v>
      </c>
      <c r="BR68">
        <v>9</v>
      </c>
      <c r="BS68">
        <v>75</v>
      </c>
      <c r="BT68">
        <v>8</v>
      </c>
      <c r="BU68">
        <v>2</v>
      </c>
      <c r="BV68">
        <v>1</v>
      </c>
      <c r="BW68">
        <v>0</v>
      </c>
      <c r="BX68">
        <v>2</v>
      </c>
      <c r="BY68">
        <v>0</v>
      </c>
      <c r="BZ68">
        <v>1</v>
      </c>
      <c r="CA68">
        <v>1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8</v>
      </c>
      <c r="CH68">
        <v>18</v>
      </c>
      <c r="CI68">
        <v>5</v>
      </c>
      <c r="CJ68">
        <v>0</v>
      </c>
      <c r="CK68">
        <v>2</v>
      </c>
      <c r="CL68">
        <v>8</v>
      </c>
      <c r="CM68">
        <v>1</v>
      </c>
      <c r="CN68">
        <v>1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18</v>
      </c>
      <c r="CX68">
        <v>33</v>
      </c>
      <c r="CY68">
        <v>7</v>
      </c>
      <c r="CZ68">
        <v>6</v>
      </c>
      <c r="DA68">
        <v>2</v>
      </c>
      <c r="DB68">
        <v>16</v>
      </c>
      <c r="DC68">
        <v>1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33</v>
      </c>
      <c r="DS68">
        <v>12</v>
      </c>
      <c r="DT68">
        <v>1</v>
      </c>
      <c r="DU68">
        <v>1</v>
      </c>
      <c r="DV68">
        <v>6</v>
      </c>
      <c r="DW68" t="s">
        <v>0</v>
      </c>
      <c r="DX68">
        <v>0</v>
      </c>
      <c r="DY68">
        <v>0</v>
      </c>
      <c r="DZ68">
        <v>1</v>
      </c>
      <c r="EA68">
        <v>0</v>
      </c>
      <c r="EB68">
        <v>0</v>
      </c>
      <c r="EC68">
        <v>0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2</v>
      </c>
      <c r="EK68">
        <v>0</v>
      </c>
      <c r="EL68">
        <v>0</v>
      </c>
      <c r="EM68">
        <v>0</v>
      </c>
      <c r="EN68">
        <v>12</v>
      </c>
      <c r="EO68">
        <v>29</v>
      </c>
      <c r="EP68">
        <v>9</v>
      </c>
      <c r="EQ68">
        <v>3</v>
      </c>
      <c r="ER68">
        <v>2</v>
      </c>
      <c r="ES68">
        <v>3</v>
      </c>
      <c r="ET68">
        <v>1</v>
      </c>
      <c r="EU68">
        <v>1</v>
      </c>
      <c r="EV68">
        <v>1</v>
      </c>
      <c r="EW68">
        <v>3</v>
      </c>
      <c r="EX68">
        <v>2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1</v>
      </c>
      <c r="FH68">
        <v>3</v>
      </c>
      <c r="FI68">
        <v>0</v>
      </c>
      <c r="FJ68">
        <v>29</v>
      </c>
      <c r="FK68">
        <v>17</v>
      </c>
      <c r="FL68">
        <v>7</v>
      </c>
      <c r="FM68">
        <v>1</v>
      </c>
      <c r="FN68">
        <v>2</v>
      </c>
      <c r="FO68">
        <v>5</v>
      </c>
      <c r="FP68">
        <v>0</v>
      </c>
      <c r="FQ68">
        <v>1</v>
      </c>
      <c r="FR68">
        <v>1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17</v>
      </c>
      <c r="FZ68">
        <v>1</v>
      </c>
      <c r="GA68">
        <v>1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1</v>
      </c>
      <c r="GP68">
        <v>1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1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1</v>
      </c>
    </row>
    <row r="69" spans="1:217">
      <c r="A69" t="s">
        <v>828</v>
      </c>
      <c r="B69" t="s">
        <v>822</v>
      </c>
      <c r="C69" t="str">
        <f>"120506"</f>
        <v>120506</v>
      </c>
      <c r="D69" t="s">
        <v>412</v>
      </c>
      <c r="E69">
        <v>4</v>
      </c>
      <c r="F69">
        <v>827</v>
      </c>
      <c r="G69">
        <v>630</v>
      </c>
      <c r="H69">
        <v>280</v>
      </c>
      <c r="I69">
        <v>350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350</v>
      </c>
      <c r="T69">
        <v>0</v>
      </c>
      <c r="U69">
        <v>0</v>
      </c>
      <c r="V69">
        <v>350</v>
      </c>
      <c r="W69">
        <v>15</v>
      </c>
      <c r="X69">
        <v>12</v>
      </c>
      <c r="Y69">
        <v>3</v>
      </c>
      <c r="Z69">
        <v>0</v>
      </c>
      <c r="AA69">
        <v>335</v>
      </c>
      <c r="AB69">
        <v>180</v>
      </c>
      <c r="AC69">
        <v>10</v>
      </c>
      <c r="AD69">
        <v>3</v>
      </c>
      <c r="AE69">
        <v>2</v>
      </c>
      <c r="AF69">
        <v>1</v>
      </c>
      <c r="AG69">
        <v>93</v>
      </c>
      <c r="AH69">
        <v>0</v>
      </c>
      <c r="AI69">
        <v>16</v>
      </c>
      <c r="AJ69">
        <v>1</v>
      </c>
      <c r="AK69">
        <v>3</v>
      </c>
      <c r="AL69">
        <v>10</v>
      </c>
      <c r="AM69">
        <v>0</v>
      </c>
      <c r="AN69">
        <v>1</v>
      </c>
      <c r="AO69">
        <v>0</v>
      </c>
      <c r="AP69">
        <v>3</v>
      </c>
      <c r="AQ69">
        <v>1</v>
      </c>
      <c r="AR69">
        <v>2</v>
      </c>
      <c r="AS69">
        <v>26</v>
      </c>
      <c r="AT69">
        <v>5</v>
      </c>
      <c r="AU69">
        <v>0</v>
      </c>
      <c r="AV69">
        <v>3</v>
      </c>
      <c r="AW69">
        <v>180</v>
      </c>
      <c r="AX69">
        <v>49</v>
      </c>
      <c r="AY69">
        <v>17</v>
      </c>
      <c r="AZ69">
        <v>0</v>
      </c>
      <c r="BA69">
        <v>6</v>
      </c>
      <c r="BB69">
        <v>2</v>
      </c>
      <c r="BC69">
        <v>0</v>
      </c>
      <c r="BD69">
        <v>19</v>
      </c>
      <c r="BE69">
        <v>0</v>
      </c>
      <c r="BF69">
        <v>1</v>
      </c>
      <c r="BG69">
        <v>3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49</v>
      </c>
      <c r="BT69">
        <v>13</v>
      </c>
      <c r="BU69">
        <v>5</v>
      </c>
      <c r="BV69">
        <v>3</v>
      </c>
      <c r="BW69">
        <v>0</v>
      </c>
      <c r="BX69">
        <v>4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13</v>
      </c>
      <c r="CH69">
        <v>7</v>
      </c>
      <c r="CI69">
        <v>1</v>
      </c>
      <c r="CJ69">
        <v>1</v>
      </c>
      <c r="CK69">
        <v>1</v>
      </c>
      <c r="CL69">
        <v>1</v>
      </c>
      <c r="CM69">
        <v>0</v>
      </c>
      <c r="CN69">
        <v>1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1</v>
      </c>
      <c r="CV69">
        <v>0</v>
      </c>
      <c r="CW69">
        <v>7</v>
      </c>
      <c r="CX69">
        <v>26</v>
      </c>
      <c r="CY69">
        <v>1</v>
      </c>
      <c r="CZ69">
        <v>9</v>
      </c>
      <c r="DA69">
        <v>3</v>
      </c>
      <c r="DB69">
        <v>9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0</v>
      </c>
      <c r="DL69">
        <v>0</v>
      </c>
      <c r="DM69">
        <v>0</v>
      </c>
      <c r="DN69">
        <v>0</v>
      </c>
      <c r="DO69">
        <v>1</v>
      </c>
      <c r="DP69">
        <v>0</v>
      </c>
      <c r="DQ69">
        <v>1</v>
      </c>
      <c r="DR69">
        <v>26</v>
      </c>
      <c r="DS69">
        <v>26</v>
      </c>
      <c r="DT69">
        <v>8</v>
      </c>
      <c r="DU69">
        <v>2</v>
      </c>
      <c r="DV69">
        <v>10</v>
      </c>
      <c r="DW69" t="s">
        <v>0</v>
      </c>
      <c r="DX69">
        <v>0</v>
      </c>
      <c r="DY69">
        <v>0</v>
      </c>
      <c r="DZ69">
        <v>0</v>
      </c>
      <c r="EA69">
        <v>1</v>
      </c>
      <c r="EB69">
        <v>2</v>
      </c>
      <c r="EC69">
        <v>0</v>
      </c>
      <c r="ED69">
        <v>1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1</v>
      </c>
      <c r="EM69">
        <v>1</v>
      </c>
      <c r="EN69">
        <v>26</v>
      </c>
      <c r="EO69">
        <v>28</v>
      </c>
      <c r="EP69">
        <v>11</v>
      </c>
      <c r="EQ69">
        <v>4</v>
      </c>
      <c r="ER69">
        <v>4</v>
      </c>
      <c r="ES69">
        <v>2</v>
      </c>
      <c r="ET69">
        <v>0</v>
      </c>
      <c r="EU69">
        <v>1</v>
      </c>
      <c r="EV69">
        <v>0</v>
      </c>
      <c r="EW69">
        <v>1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1</v>
      </c>
      <c r="FE69">
        <v>0</v>
      </c>
      <c r="FF69">
        <v>1</v>
      </c>
      <c r="FG69">
        <v>0</v>
      </c>
      <c r="FH69">
        <v>1</v>
      </c>
      <c r="FI69">
        <v>2</v>
      </c>
      <c r="FJ69">
        <v>28</v>
      </c>
      <c r="FK69">
        <v>4</v>
      </c>
      <c r="FL69">
        <v>2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0</v>
      </c>
      <c r="FS69">
        <v>1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4</v>
      </c>
      <c r="FZ69">
        <v>1</v>
      </c>
      <c r="GA69">
        <v>0</v>
      </c>
      <c r="GB69">
        <v>0</v>
      </c>
      <c r="GC69">
        <v>0</v>
      </c>
      <c r="GD69">
        <v>0</v>
      </c>
      <c r="GE69">
        <v>1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1</v>
      </c>
      <c r="GP69">
        <v>1</v>
      </c>
      <c r="GQ69">
        <v>0</v>
      </c>
      <c r="GR69">
        <v>0</v>
      </c>
      <c r="GS69">
        <v>1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1</v>
      </c>
    </row>
    <row r="70" spans="1:217">
      <c r="A70" t="s">
        <v>827</v>
      </c>
      <c r="B70" t="s">
        <v>822</v>
      </c>
      <c r="C70" t="str">
        <f>"120506"</f>
        <v>120506</v>
      </c>
      <c r="D70" t="s">
        <v>285</v>
      </c>
      <c r="E70">
        <v>5</v>
      </c>
      <c r="F70">
        <v>728</v>
      </c>
      <c r="G70">
        <v>560</v>
      </c>
      <c r="H70">
        <v>192</v>
      </c>
      <c r="I70">
        <v>368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368</v>
      </c>
      <c r="T70">
        <v>0</v>
      </c>
      <c r="U70">
        <v>0</v>
      </c>
      <c r="V70">
        <v>368</v>
      </c>
      <c r="W70">
        <v>17</v>
      </c>
      <c r="X70">
        <v>10</v>
      </c>
      <c r="Y70">
        <v>7</v>
      </c>
      <c r="Z70">
        <v>0</v>
      </c>
      <c r="AA70">
        <v>351</v>
      </c>
      <c r="AB70">
        <v>196</v>
      </c>
      <c r="AC70">
        <v>4</v>
      </c>
      <c r="AD70">
        <v>2</v>
      </c>
      <c r="AE70">
        <v>3</v>
      </c>
      <c r="AF70">
        <v>2</v>
      </c>
      <c r="AG70">
        <v>113</v>
      </c>
      <c r="AH70">
        <v>0</v>
      </c>
      <c r="AI70">
        <v>21</v>
      </c>
      <c r="AJ70">
        <v>0</v>
      </c>
      <c r="AK70">
        <v>0</v>
      </c>
      <c r="AL70">
        <v>3</v>
      </c>
      <c r="AM70">
        <v>0</v>
      </c>
      <c r="AN70">
        <v>0</v>
      </c>
      <c r="AO70">
        <v>0</v>
      </c>
      <c r="AP70">
        <v>3</v>
      </c>
      <c r="AQ70">
        <v>0</v>
      </c>
      <c r="AR70">
        <v>1</v>
      </c>
      <c r="AS70">
        <v>43</v>
      </c>
      <c r="AT70">
        <v>0</v>
      </c>
      <c r="AU70">
        <v>0</v>
      </c>
      <c r="AV70">
        <v>1</v>
      </c>
      <c r="AW70">
        <v>196</v>
      </c>
      <c r="AX70">
        <v>47</v>
      </c>
      <c r="AY70">
        <v>15</v>
      </c>
      <c r="AZ70">
        <v>2</v>
      </c>
      <c r="BA70">
        <v>0</v>
      </c>
      <c r="BB70">
        <v>0</v>
      </c>
      <c r="BC70">
        <v>1</v>
      </c>
      <c r="BD70">
        <v>22</v>
      </c>
      <c r="BE70">
        <v>0</v>
      </c>
      <c r="BF70">
        <v>0</v>
      </c>
      <c r="BG70">
        <v>1</v>
      </c>
      <c r="BH70">
        <v>1</v>
      </c>
      <c r="BI70">
        <v>0</v>
      </c>
      <c r="BJ70">
        <v>1</v>
      </c>
      <c r="BK70">
        <v>0</v>
      </c>
      <c r="BL70">
        <v>2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1</v>
      </c>
      <c r="BS70">
        <v>47</v>
      </c>
      <c r="BT70">
        <v>12</v>
      </c>
      <c r="BU70">
        <v>3</v>
      </c>
      <c r="BV70">
        <v>1</v>
      </c>
      <c r="BW70">
        <v>0</v>
      </c>
      <c r="BX70">
        <v>5</v>
      </c>
      <c r="BY70">
        <v>1</v>
      </c>
      <c r="BZ70">
        <v>1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12</v>
      </c>
      <c r="CH70">
        <v>13</v>
      </c>
      <c r="CI70">
        <v>6</v>
      </c>
      <c r="CJ70">
        <v>0</v>
      </c>
      <c r="CK70">
        <v>0</v>
      </c>
      <c r="CL70">
        <v>3</v>
      </c>
      <c r="CM70">
        <v>1</v>
      </c>
      <c r="CN70">
        <v>0</v>
      </c>
      <c r="CO70">
        <v>0</v>
      </c>
      <c r="CP70">
        <v>0</v>
      </c>
      <c r="CQ70">
        <v>0</v>
      </c>
      <c r="CR70">
        <v>1</v>
      </c>
      <c r="CS70">
        <v>0</v>
      </c>
      <c r="CT70">
        <v>0</v>
      </c>
      <c r="CU70">
        <v>1</v>
      </c>
      <c r="CV70">
        <v>1</v>
      </c>
      <c r="CW70">
        <v>13</v>
      </c>
      <c r="CX70">
        <v>21</v>
      </c>
      <c r="CY70">
        <v>2</v>
      </c>
      <c r="CZ70">
        <v>5</v>
      </c>
      <c r="DA70">
        <v>1</v>
      </c>
      <c r="DB70">
        <v>8</v>
      </c>
      <c r="DC70">
        <v>0</v>
      </c>
      <c r="DD70">
        <v>1</v>
      </c>
      <c r="DE70">
        <v>2</v>
      </c>
      <c r="DF70">
        <v>0</v>
      </c>
      <c r="DG70">
        <v>0</v>
      </c>
      <c r="DH70">
        <v>1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21</v>
      </c>
      <c r="DS70">
        <v>18</v>
      </c>
      <c r="DT70">
        <v>6</v>
      </c>
      <c r="DU70">
        <v>1</v>
      </c>
      <c r="DV70">
        <v>7</v>
      </c>
      <c r="DW70" t="s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2</v>
      </c>
      <c r="EI70">
        <v>1</v>
      </c>
      <c r="EJ70">
        <v>0</v>
      </c>
      <c r="EK70">
        <v>0</v>
      </c>
      <c r="EL70">
        <v>0</v>
      </c>
      <c r="EM70">
        <v>1</v>
      </c>
      <c r="EN70">
        <v>18</v>
      </c>
      <c r="EO70">
        <v>28</v>
      </c>
      <c r="EP70">
        <v>12</v>
      </c>
      <c r="EQ70">
        <v>2</v>
      </c>
      <c r="ER70">
        <v>4</v>
      </c>
      <c r="ES70">
        <v>2</v>
      </c>
      <c r="ET70">
        <v>0</v>
      </c>
      <c r="EU70">
        <v>1</v>
      </c>
      <c r="EV70">
        <v>1</v>
      </c>
      <c r="EW70">
        <v>1</v>
      </c>
      <c r="EX70">
        <v>0</v>
      </c>
      <c r="EY70">
        <v>0</v>
      </c>
      <c r="EZ70">
        <v>1</v>
      </c>
      <c r="FA70">
        <v>1</v>
      </c>
      <c r="FB70">
        <v>0</v>
      </c>
      <c r="FC70">
        <v>0</v>
      </c>
      <c r="FD70">
        <v>0</v>
      </c>
      <c r="FE70">
        <v>0</v>
      </c>
      <c r="FF70">
        <v>1</v>
      </c>
      <c r="FG70">
        <v>1</v>
      </c>
      <c r="FH70">
        <v>1</v>
      </c>
      <c r="FI70">
        <v>0</v>
      </c>
      <c r="FJ70">
        <v>28</v>
      </c>
      <c r="FK70">
        <v>11</v>
      </c>
      <c r="FL70">
        <v>7</v>
      </c>
      <c r="FM70">
        <v>4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11</v>
      </c>
      <c r="FZ70">
        <v>5</v>
      </c>
      <c r="GA70">
        <v>0</v>
      </c>
      <c r="GB70">
        <v>1</v>
      </c>
      <c r="GC70">
        <v>0</v>
      </c>
      <c r="GD70">
        <v>0</v>
      </c>
      <c r="GE70">
        <v>0</v>
      </c>
      <c r="GF70">
        <v>2</v>
      </c>
      <c r="GG70">
        <v>0</v>
      </c>
      <c r="GH70">
        <v>0</v>
      </c>
      <c r="GI70">
        <v>0</v>
      </c>
      <c r="GJ70">
        <v>0</v>
      </c>
      <c r="GK70">
        <v>1</v>
      </c>
      <c r="GL70">
        <v>0</v>
      </c>
      <c r="GM70">
        <v>0</v>
      </c>
      <c r="GN70">
        <v>1</v>
      </c>
      <c r="GO70">
        <v>5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</row>
    <row r="71" spans="1:217">
      <c r="A71" t="s">
        <v>826</v>
      </c>
      <c r="B71" t="s">
        <v>822</v>
      </c>
      <c r="C71" t="str">
        <f>"120506"</f>
        <v>120506</v>
      </c>
      <c r="D71" t="s">
        <v>111</v>
      </c>
      <c r="E71">
        <v>6</v>
      </c>
      <c r="F71">
        <v>1089</v>
      </c>
      <c r="G71">
        <v>830</v>
      </c>
      <c r="H71">
        <v>260</v>
      </c>
      <c r="I71">
        <v>570</v>
      </c>
      <c r="J71">
        <v>1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570</v>
      </c>
      <c r="T71">
        <v>0</v>
      </c>
      <c r="U71">
        <v>0</v>
      </c>
      <c r="V71">
        <v>570</v>
      </c>
      <c r="W71">
        <v>34</v>
      </c>
      <c r="X71">
        <v>23</v>
      </c>
      <c r="Y71">
        <v>11</v>
      </c>
      <c r="Z71">
        <v>0</v>
      </c>
      <c r="AA71">
        <v>536</v>
      </c>
      <c r="AB71">
        <v>367</v>
      </c>
      <c r="AC71">
        <v>14</v>
      </c>
      <c r="AD71">
        <v>6</v>
      </c>
      <c r="AE71">
        <v>17</v>
      </c>
      <c r="AF71">
        <v>2</v>
      </c>
      <c r="AG71">
        <v>193</v>
      </c>
      <c r="AH71">
        <v>0</v>
      </c>
      <c r="AI71">
        <v>62</v>
      </c>
      <c r="AJ71">
        <v>4</v>
      </c>
      <c r="AK71">
        <v>3</v>
      </c>
      <c r="AL71">
        <v>12</v>
      </c>
      <c r="AM71">
        <v>0</v>
      </c>
      <c r="AN71">
        <v>0</v>
      </c>
      <c r="AO71">
        <v>1</v>
      </c>
      <c r="AP71">
        <v>5</v>
      </c>
      <c r="AQ71">
        <v>0</v>
      </c>
      <c r="AR71">
        <v>1</v>
      </c>
      <c r="AS71">
        <v>37</v>
      </c>
      <c r="AT71">
        <v>2</v>
      </c>
      <c r="AU71">
        <v>2</v>
      </c>
      <c r="AV71">
        <v>6</v>
      </c>
      <c r="AW71">
        <v>367</v>
      </c>
      <c r="AX71">
        <v>33</v>
      </c>
      <c r="AY71">
        <v>14</v>
      </c>
      <c r="AZ71">
        <v>0</v>
      </c>
      <c r="BA71">
        <v>1</v>
      </c>
      <c r="BB71">
        <v>0</v>
      </c>
      <c r="BC71">
        <v>2</v>
      </c>
      <c r="BD71">
        <v>10</v>
      </c>
      <c r="BE71">
        <v>1</v>
      </c>
      <c r="BF71">
        <v>1</v>
      </c>
      <c r="BG71">
        <v>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33</v>
      </c>
      <c r="BT71">
        <v>5</v>
      </c>
      <c r="BU71">
        <v>2</v>
      </c>
      <c r="BV71">
        <v>0</v>
      </c>
      <c r="BW71">
        <v>1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5</v>
      </c>
      <c r="CH71">
        <v>20</v>
      </c>
      <c r="CI71">
        <v>15</v>
      </c>
      <c r="CJ71">
        <v>2</v>
      </c>
      <c r="CK71">
        <v>1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0</v>
      </c>
      <c r="CW71">
        <v>20</v>
      </c>
      <c r="CX71">
        <v>34</v>
      </c>
      <c r="CY71">
        <v>1</v>
      </c>
      <c r="CZ71">
        <v>14</v>
      </c>
      <c r="DA71">
        <v>2</v>
      </c>
      <c r="DB71">
        <v>11</v>
      </c>
      <c r="DC71">
        <v>0</v>
      </c>
      <c r="DD71">
        <v>0</v>
      </c>
      <c r="DE71">
        <v>4</v>
      </c>
      <c r="DF71">
        <v>1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1</v>
      </c>
      <c r="DR71">
        <v>34</v>
      </c>
      <c r="DS71">
        <v>16</v>
      </c>
      <c r="DT71">
        <v>0</v>
      </c>
      <c r="DU71">
        <v>5</v>
      </c>
      <c r="DV71">
        <v>6</v>
      </c>
      <c r="DW71" t="s">
        <v>0</v>
      </c>
      <c r="DX71">
        <v>0</v>
      </c>
      <c r="DY71">
        <v>1</v>
      </c>
      <c r="DZ71">
        <v>1</v>
      </c>
      <c r="EA71">
        <v>0</v>
      </c>
      <c r="EB71">
        <v>1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1</v>
      </c>
      <c r="EI71">
        <v>0</v>
      </c>
      <c r="EJ71">
        <v>0</v>
      </c>
      <c r="EK71">
        <v>0</v>
      </c>
      <c r="EL71">
        <v>0</v>
      </c>
      <c r="EM71">
        <v>1</v>
      </c>
      <c r="EN71">
        <v>16</v>
      </c>
      <c r="EO71">
        <v>40</v>
      </c>
      <c r="EP71">
        <v>16</v>
      </c>
      <c r="EQ71">
        <v>0</v>
      </c>
      <c r="ER71">
        <v>2</v>
      </c>
      <c r="ES71">
        <v>0</v>
      </c>
      <c r="ET71">
        <v>5</v>
      </c>
      <c r="EU71">
        <v>3</v>
      </c>
      <c r="EV71">
        <v>1</v>
      </c>
      <c r="EW71">
        <v>2</v>
      </c>
      <c r="EX71">
        <v>0</v>
      </c>
      <c r="EY71">
        <v>1</v>
      </c>
      <c r="EZ71">
        <v>0</v>
      </c>
      <c r="FA71">
        <v>1</v>
      </c>
      <c r="FB71">
        <v>1</v>
      </c>
      <c r="FC71">
        <v>1</v>
      </c>
      <c r="FD71">
        <v>0</v>
      </c>
      <c r="FE71">
        <v>0</v>
      </c>
      <c r="FF71">
        <v>1</v>
      </c>
      <c r="FG71">
        <v>1</v>
      </c>
      <c r="FH71">
        <v>0</v>
      </c>
      <c r="FI71">
        <v>5</v>
      </c>
      <c r="FJ71">
        <v>40</v>
      </c>
      <c r="FK71">
        <v>7</v>
      </c>
      <c r="FL71">
        <v>3</v>
      </c>
      <c r="FM71">
        <v>0</v>
      </c>
      <c r="FN71">
        <v>1</v>
      </c>
      <c r="FO71">
        <v>0</v>
      </c>
      <c r="FP71">
        <v>0</v>
      </c>
      <c r="FQ71">
        <v>1</v>
      </c>
      <c r="FR71">
        <v>1</v>
      </c>
      <c r="FS71">
        <v>1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7</v>
      </c>
      <c r="FZ71">
        <v>2</v>
      </c>
      <c r="GA71">
        <v>1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1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2</v>
      </c>
      <c r="GP71">
        <v>12</v>
      </c>
      <c r="GQ71">
        <v>0</v>
      </c>
      <c r="GR71">
        <v>0</v>
      </c>
      <c r="GS71">
        <v>11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1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12</v>
      </c>
    </row>
    <row r="72" spans="1:217">
      <c r="A72" t="s">
        <v>825</v>
      </c>
      <c r="B72" t="s">
        <v>822</v>
      </c>
      <c r="C72" t="str">
        <f>"120506"</f>
        <v>120506</v>
      </c>
      <c r="D72" t="s">
        <v>111</v>
      </c>
      <c r="E72">
        <v>7</v>
      </c>
      <c r="F72">
        <v>592</v>
      </c>
      <c r="G72">
        <v>450</v>
      </c>
      <c r="H72">
        <v>170</v>
      </c>
      <c r="I72">
        <v>280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280</v>
      </c>
      <c r="T72">
        <v>0</v>
      </c>
      <c r="U72">
        <v>0</v>
      </c>
      <c r="V72">
        <v>280</v>
      </c>
      <c r="W72">
        <v>4</v>
      </c>
      <c r="X72">
        <v>1</v>
      </c>
      <c r="Y72">
        <v>3</v>
      </c>
      <c r="Z72">
        <v>0</v>
      </c>
      <c r="AA72">
        <v>276</v>
      </c>
      <c r="AB72">
        <v>201</v>
      </c>
      <c r="AC72">
        <v>10</v>
      </c>
      <c r="AD72">
        <v>6</v>
      </c>
      <c r="AE72">
        <v>4</v>
      </c>
      <c r="AF72">
        <v>3</v>
      </c>
      <c r="AG72">
        <v>97</v>
      </c>
      <c r="AH72">
        <v>1</v>
      </c>
      <c r="AI72">
        <v>40</v>
      </c>
      <c r="AJ72">
        <v>0</v>
      </c>
      <c r="AK72">
        <v>2</v>
      </c>
      <c r="AL72">
        <v>6</v>
      </c>
      <c r="AM72">
        <v>0</v>
      </c>
      <c r="AN72">
        <v>0</v>
      </c>
      <c r="AO72">
        <v>2</v>
      </c>
      <c r="AP72">
        <v>2</v>
      </c>
      <c r="AQ72">
        <v>0</v>
      </c>
      <c r="AR72">
        <v>3</v>
      </c>
      <c r="AS72">
        <v>23</v>
      </c>
      <c r="AT72">
        <v>0</v>
      </c>
      <c r="AU72">
        <v>0</v>
      </c>
      <c r="AV72">
        <v>2</v>
      </c>
      <c r="AW72">
        <v>201</v>
      </c>
      <c r="AX72">
        <v>13</v>
      </c>
      <c r="AY72">
        <v>6</v>
      </c>
      <c r="AZ72">
        <v>0</v>
      </c>
      <c r="BA72">
        <v>1</v>
      </c>
      <c r="BB72">
        <v>0</v>
      </c>
      <c r="BC72">
        <v>2</v>
      </c>
      <c r="BD72">
        <v>4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13</v>
      </c>
      <c r="BT72">
        <v>4</v>
      </c>
      <c r="BU72">
        <v>3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4</v>
      </c>
      <c r="CH72">
        <v>2</v>
      </c>
      <c r="CI72">
        <v>1</v>
      </c>
      <c r="CJ72">
        <v>1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2</v>
      </c>
      <c r="CX72">
        <v>16</v>
      </c>
      <c r="CY72">
        <v>3</v>
      </c>
      <c r="CZ72">
        <v>5</v>
      </c>
      <c r="DA72">
        <v>0</v>
      </c>
      <c r="DB72">
        <v>3</v>
      </c>
      <c r="DC72">
        <v>0</v>
      </c>
      <c r="DD72">
        <v>0</v>
      </c>
      <c r="DE72">
        <v>2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1</v>
      </c>
      <c r="DQ72">
        <v>2</v>
      </c>
      <c r="DR72">
        <v>16</v>
      </c>
      <c r="DS72">
        <v>1</v>
      </c>
      <c r="DT72">
        <v>0</v>
      </c>
      <c r="DU72">
        <v>0</v>
      </c>
      <c r="DV72">
        <v>1</v>
      </c>
      <c r="DW72" t="s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1</v>
      </c>
      <c r="EO72">
        <v>22</v>
      </c>
      <c r="EP72">
        <v>11</v>
      </c>
      <c r="EQ72">
        <v>2</v>
      </c>
      <c r="ER72">
        <v>1</v>
      </c>
      <c r="ES72">
        <v>0</v>
      </c>
      <c r="ET72">
        <v>2</v>
      </c>
      <c r="EU72">
        <v>1</v>
      </c>
      <c r="EV72">
        <v>1</v>
      </c>
      <c r="EW72">
        <v>0</v>
      </c>
      <c r="EX72">
        <v>1</v>
      </c>
      <c r="EY72">
        <v>0</v>
      </c>
      <c r="EZ72">
        <v>0</v>
      </c>
      <c r="FA72">
        <v>1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2</v>
      </c>
      <c r="FJ72">
        <v>22</v>
      </c>
      <c r="FK72">
        <v>5</v>
      </c>
      <c r="FL72">
        <v>2</v>
      </c>
      <c r="FM72">
        <v>2</v>
      </c>
      <c r="FN72">
        <v>1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5</v>
      </c>
      <c r="FZ72">
        <v>1</v>
      </c>
      <c r="GA72">
        <v>1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1</v>
      </c>
      <c r="GP72">
        <v>11</v>
      </c>
      <c r="GQ72">
        <v>0</v>
      </c>
      <c r="GR72">
        <v>0</v>
      </c>
      <c r="GS72">
        <v>10</v>
      </c>
      <c r="GT72">
        <v>0</v>
      </c>
      <c r="GU72">
        <v>0</v>
      </c>
      <c r="GV72">
        <v>0</v>
      </c>
      <c r="GW72">
        <v>0</v>
      </c>
      <c r="GX72">
        <v>1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11</v>
      </c>
    </row>
    <row r="73" spans="1:217">
      <c r="A73" t="s">
        <v>824</v>
      </c>
      <c r="B73" t="s">
        <v>822</v>
      </c>
      <c r="C73" t="str">
        <f>"120506"</f>
        <v>120506</v>
      </c>
      <c r="D73" t="s">
        <v>133</v>
      </c>
      <c r="E73">
        <v>8</v>
      </c>
      <c r="F73">
        <v>292</v>
      </c>
      <c r="G73">
        <v>230</v>
      </c>
      <c r="H73">
        <v>111</v>
      </c>
      <c r="I73">
        <v>119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119</v>
      </c>
      <c r="T73">
        <v>0</v>
      </c>
      <c r="U73">
        <v>0</v>
      </c>
      <c r="V73">
        <v>119</v>
      </c>
      <c r="W73">
        <v>3</v>
      </c>
      <c r="X73">
        <v>3</v>
      </c>
      <c r="Y73">
        <v>0</v>
      </c>
      <c r="Z73">
        <v>0</v>
      </c>
      <c r="AA73">
        <v>116</v>
      </c>
      <c r="AB73">
        <v>84</v>
      </c>
      <c r="AC73">
        <v>5</v>
      </c>
      <c r="AD73">
        <v>1</v>
      </c>
      <c r="AE73">
        <v>1</v>
      </c>
      <c r="AF73">
        <v>0</v>
      </c>
      <c r="AG73">
        <v>52</v>
      </c>
      <c r="AH73">
        <v>0</v>
      </c>
      <c r="AI73">
        <v>5</v>
      </c>
      <c r="AJ73">
        <v>1</v>
      </c>
      <c r="AK73">
        <v>0</v>
      </c>
      <c r="AL73">
        <v>1</v>
      </c>
      <c r="AM73">
        <v>0</v>
      </c>
      <c r="AN73">
        <v>2</v>
      </c>
      <c r="AO73">
        <v>0</v>
      </c>
      <c r="AP73">
        <v>2</v>
      </c>
      <c r="AQ73">
        <v>0</v>
      </c>
      <c r="AR73">
        <v>0</v>
      </c>
      <c r="AS73">
        <v>12</v>
      </c>
      <c r="AT73">
        <v>0</v>
      </c>
      <c r="AU73">
        <v>0</v>
      </c>
      <c r="AV73">
        <v>2</v>
      </c>
      <c r="AW73">
        <v>84</v>
      </c>
      <c r="AX73">
        <v>5</v>
      </c>
      <c r="AY73">
        <v>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5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5</v>
      </c>
      <c r="CI73">
        <v>1</v>
      </c>
      <c r="CJ73">
        <v>0</v>
      </c>
      <c r="CK73">
        <v>0</v>
      </c>
      <c r="CL73">
        <v>2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1</v>
      </c>
      <c r="CU73">
        <v>0</v>
      </c>
      <c r="CV73">
        <v>0</v>
      </c>
      <c r="CW73">
        <v>5</v>
      </c>
      <c r="CX73">
        <v>8</v>
      </c>
      <c r="CY73">
        <v>1</v>
      </c>
      <c r="CZ73">
        <v>1</v>
      </c>
      <c r="DA73">
        <v>0</v>
      </c>
      <c r="DB73">
        <v>4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1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8</v>
      </c>
      <c r="DS73">
        <v>2</v>
      </c>
      <c r="DT73">
        <v>0</v>
      </c>
      <c r="DU73">
        <v>1</v>
      </c>
      <c r="DV73">
        <v>0</v>
      </c>
      <c r="DW73" t="s">
        <v>0</v>
      </c>
      <c r="DX73">
        <v>0</v>
      </c>
      <c r="DY73">
        <v>0</v>
      </c>
      <c r="DZ73">
        <v>0</v>
      </c>
      <c r="EA73">
        <v>0</v>
      </c>
      <c r="EB73">
        <v>1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2</v>
      </c>
      <c r="EO73">
        <v>7</v>
      </c>
      <c r="EP73">
        <v>1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4</v>
      </c>
      <c r="FJ73">
        <v>7</v>
      </c>
      <c r="FK73">
        <v>2</v>
      </c>
      <c r="FL73">
        <v>0</v>
      </c>
      <c r="FM73">
        <v>0</v>
      </c>
      <c r="FN73">
        <v>1</v>
      </c>
      <c r="FO73">
        <v>1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2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3</v>
      </c>
      <c r="GQ73">
        <v>0</v>
      </c>
      <c r="GR73">
        <v>0</v>
      </c>
      <c r="GS73">
        <v>2</v>
      </c>
      <c r="GT73">
        <v>0</v>
      </c>
      <c r="GU73">
        <v>0</v>
      </c>
      <c r="GV73">
        <v>0</v>
      </c>
      <c r="GW73">
        <v>1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3</v>
      </c>
    </row>
    <row r="74" spans="1:217">
      <c r="A74" t="s">
        <v>823</v>
      </c>
      <c r="B74" t="s">
        <v>822</v>
      </c>
      <c r="C74" t="str">
        <f>"120506"</f>
        <v>120506</v>
      </c>
      <c r="D74" t="s">
        <v>821</v>
      </c>
      <c r="E74">
        <v>9</v>
      </c>
      <c r="F74">
        <v>793</v>
      </c>
      <c r="G74">
        <v>610</v>
      </c>
      <c r="H74">
        <v>206</v>
      </c>
      <c r="I74">
        <v>404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404</v>
      </c>
      <c r="T74">
        <v>0</v>
      </c>
      <c r="U74">
        <v>0</v>
      </c>
      <c r="V74">
        <v>404</v>
      </c>
      <c r="W74">
        <v>15</v>
      </c>
      <c r="X74">
        <v>11</v>
      </c>
      <c r="Y74">
        <v>4</v>
      </c>
      <c r="Z74">
        <v>0</v>
      </c>
      <c r="AA74">
        <v>389</v>
      </c>
      <c r="AB74">
        <v>211</v>
      </c>
      <c r="AC74">
        <v>15</v>
      </c>
      <c r="AD74">
        <v>5</v>
      </c>
      <c r="AE74">
        <v>5</v>
      </c>
      <c r="AF74">
        <v>0</v>
      </c>
      <c r="AG74">
        <v>97</v>
      </c>
      <c r="AH74">
        <v>2</v>
      </c>
      <c r="AI74">
        <v>30</v>
      </c>
      <c r="AJ74">
        <v>2</v>
      </c>
      <c r="AK74">
        <v>2</v>
      </c>
      <c r="AL74">
        <v>1</v>
      </c>
      <c r="AM74">
        <v>0</v>
      </c>
      <c r="AN74">
        <v>0</v>
      </c>
      <c r="AO74">
        <v>0</v>
      </c>
      <c r="AP74">
        <v>7</v>
      </c>
      <c r="AQ74">
        <v>0</v>
      </c>
      <c r="AR74">
        <v>0</v>
      </c>
      <c r="AS74">
        <v>41</v>
      </c>
      <c r="AT74">
        <v>3</v>
      </c>
      <c r="AU74">
        <v>0</v>
      </c>
      <c r="AV74">
        <v>1</v>
      </c>
      <c r="AW74">
        <v>211</v>
      </c>
      <c r="AX74">
        <v>33</v>
      </c>
      <c r="AY74">
        <v>12</v>
      </c>
      <c r="AZ74">
        <v>1</v>
      </c>
      <c r="BA74">
        <v>0</v>
      </c>
      <c r="BB74">
        <v>0</v>
      </c>
      <c r="BC74">
        <v>0</v>
      </c>
      <c r="BD74">
        <v>15</v>
      </c>
      <c r="BE74">
        <v>0</v>
      </c>
      <c r="BF74">
        <v>1</v>
      </c>
      <c r="BG74">
        <v>0</v>
      </c>
      <c r="BH74">
        <v>0</v>
      </c>
      <c r="BI74">
        <v>1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1</v>
      </c>
      <c r="BS74">
        <v>33</v>
      </c>
      <c r="BT74">
        <v>21</v>
      </c>
      <c r="BU74">
        <v>9</v>
      </c>
      <c r="BV74">
        <v>2</v>
      </c>
      <c r="BW74">
        <v>1</v>
      </c>
      <c r="BX74">
        <v>2</v>
      </c>
      <c r="BY74">
        <v>0</v>
      </c>
      <c r="BZ74">
        <v>1</v>
      </c>
      <c r="CA74">
        <v>2</v>
      </c>
      <c r="CB74">
        <v>1</v>
      </c>
      <c r="CC74">
        <v>0</v>
      </c>
      <c r="CD74">
        <v>1</v>
      </c>
      <c r="CE74">
        <v>1</v>
      </c>
      <c r="CF74">
        <v>1</v>
      </c>
      <c r="CG74">
        <v>21</v>
      </c>
      <c r="CH74">
        <v>27</v>
      </c>
      <c r="CI74">
        <v>7</v>
      </c>
      <c r="CJ74">
        <v>2</v>
      </c>
      <c r="CK74">
        <v>2</v>
      </c>
      <c r="CL74">
        <v>14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</v>
      </c>
      <c r="CS74">
        <v>0</v>
      </c>
      <c r="CT74">
        <v>1</v>
      </c>
      <c r="CU74">
        <v>0</v>
      </c>
      <c r="CV74">
        <v>0</v>
      </c>
      <c r="CW74">
        <v>27</v>
      </c>
      <c r="CX74">
        <v>43</v>
      </c>
      <c r="CY74">
        <v>1</v>
      </c>
      <c r="CZ74">
        <v>13</v>
      </c>
      <c r="DA74">
        <v>0</v>
      </c>
      <c r="DB74">
        <v>23</v>
      </c>
      <c r="DC74">
        <v>0</v>
      </c>
      <c r="DD74">
        <v>1</v>
      </c>
      <c r="DE74">
        <v>3</v>
      </c>
      <c r="DF74">
        <v>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</v>
      </c>
      <c r="DQ74">
        <v>0</v>
      </c>
      <c r="DR74">
        <v>43</v>
      </c>
      <c r="DS74">
        <v>14</v>
      </c>
      <c r="DT74">
        <v>6</v>
      </c>
      <c r="DU74">
        <v>0</v>
      </c>
      <c r="DV74">
        <v>3</v>
      </c>
      <c r="DW74" t="s">
        <v>0</v>
      </c>
      <c r="DX74">
        <v>0</v>
      </c>
      <c r="DY74">
        <v>0</v>
      </c>
      <c r="DZ74">
        <v>0</v>
      </c>
      <c r="EA74">
        <v>0</v>
      </c>
      <c r="EB74">
        <v>3</v>
      </c>
      <c r="EC74">
        <v>0</v>
      </c>
      <c r="ED74">
        <v>2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14</v>
      </c>
      <c r="EO74">
        <v>27</v>
      </c>
      <c r="EP74">
        <v>10</v>
      </c>
      <c r="EQ74">
        <v>1</v>
      </c>
      <c r="ER74">
        <v>1</v>
      </c>
      <c r="ES74">
        <v>1</v>
      </c>
      <c r="ET74">
        <v>0</v>
      </c>
      <c r="EU74">
        <v>3</v>
      </c>
      <c r="EV74">
        <v>2</v>
      </c>
      <c r="EW74">
        <v>2</v>
      </c>
      <c r="EX74">
        <v>1</v>
      </c>
      <c r="EY74">
        <v>1</v>
      </c>
      <c r="EZ74">
        <v>1</v>
      </c>
      <c r="FA74">
        <v>0</v>
      </c>
      <c r="FB74">
        <v>0</v>
      </c>
      <c r="FC74">
        <v>0</v>
      </c>
      <c r="FD74">
        <v>0</v>
      </c>
      <c r="FE74">
        <v>1</v>
      </c>
      <c r="FF74">
        <v>0</v>
      </c>
      <c r="FG74">
        <v>1</v>
      </c>
      <c r="FH74">
        <v>2</v>
      </c>
      <c r="FI74">
        <v>0</v>
      </c>
      <c r="FJ74">
        <v>27</v>
      </c>
      <c r="FK74">
        <v>10</v>
      </c>
      <c r="FL74">
        <v>6</v>
      </c>
      <c r="FM74">
        <v>2</v>
      </c>
      <c r="FN74">
        <v>0</v>
      </c>
      <c r="FO74">
        <v>1</v>
      </c>
      <c r="FP74">
        <v>0</v>
      </c>
      <c r="FQ74">
        <v>0</v>
      </c>
      <c r="FR74">
        <v>0</v>
      </c>
      <c r="FS74">
        <v>1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10</v>
      </c>
      <c r="FZ74">
        <v>1</v>
      </c>
      <c r="GA74">
        <v>1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1</v>
      </c>
      <c r="GP74">
        <v>2</v>
      </c>
      <c r="GQ74">
        <v>0</v>
      </c>
      <c r="GR74">
        <v>0</v>
      </c>
      <c r="GS74">
        <v>2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2</v>
      </c>
    </row>
    <row r="75" spans="1:217">
      <c r="A75" t="s">
        <v>820</v>
      </c>
      <c r="B75" t="s">
        <v>817</v>
      </c>
      <c r="C75" t="str">
        <f>"120507"</f>
        <v>120507</v>
      </c>
      <c r="D75" t="s">
        <v>119</v>
      </c>
      <c r="E75">
        <v>1</v>
      </c>
      <c r="F75">
        <v>1300</v>
      </c>
      <c r="G75">
        <v>1050</v>
      </c>
      <c r="H75">
        <v>368</v>
      </c>
      <c r="I75">
        <v>682</v>
      </c>
      <c r="J75">
        <v>2</v>
      </c>
      <c r="K75">
        <v>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682</v>
      </c>
      <c r="T75">
        <v>0</v>
      </c>
      <c r="U75">
        <v>0</v>
      </c>
      <c r="V75">
        <v>682</v>
      </c>
      <c r="W75">
        <v>13</v>
      </c>
      <c r="X75">
        <v>11</v>
      </c>
      <c r="Y75">
        <v>1</v>
      </c>
      <c r="Z75">
        <v>0</v>
      </c>
      <c r="AA75">
        <v>669</v>
      </c>
      <c r="AB75">
        <v>426</v>
      </c>
      <c r="AC75">
        <v>26</v>
      </c>
      <c r="AD75">
        <v>2</v>
      </c>
      <c r="AE75">
        <v>5</v>
      </c>
      <c r="AF75">
        <v>2</v>
      </c>
      <c r="AG75">
        <v>257</v>
      </c>
      <c r="AH75">
        <v>1</v>
      </c>
      <c r="AI75">
        <v>62</v>
      </c>
      <c r="AJ75">
        <v>5</v>
      </c>
      <c r="AK75">
        <v>3</v>
      </c>
      <c r="AL75">
        <v>4</v>
      </c>
      <c r="AM75">
        <v>0</v>
      </c>
      <c r="AN75">
        <v>2</v>
      </c>
      <c r="AO75">
        <v>0</v>
      </c>
      <c r="AP75">
        <v>11</v>
      </c>
      <c r="AQ75">
        <v>0</v>
      </c>
      <c r="AR75">
        <v>1</v>
      </c>
      <c r="AS75">
        <v>40</v>
      </c>
      <c r="AT75">
        <v>1</v>
      </c>
      <c r="AU75">
        <v>0</v>
      </c>
      <c r="AV75">
        <v>4</v>
      </c>
      <c r="AW75">
        <v>426</v>
      </c>
      <c r="AX75">
        <v>68</v>
      </c>
      <c r="AY75">
        <v>12</v>
      </c>
      <c r="AZ75">
        <v>0</v>
      </c>
      <c r="BA75">
        <v>1</v>
      </c>
      <c r="BB75">
        <v>1</v>
      </c>
      <c r="BC75">
        <v>1</v>
      </c>
      <c r="BD75">
        <v>37</v>
      </c>
      <c r="BE75">
        <v>0</v>
      </c>
      <c r="BF75">
        <v>0</v>
      </c>
      <c r="BG75">
        <v>0</v>
      </c>
      <c r="BH75">
        <v>1</v>
      </c>
      <c r="BI75">
        <v>0</v>
      </c>
      <c r="BJ75">
        <v>2</v>
      </c>
      <c r="BK75">
        <v>8</v>
      </c>
      <c r="BL75">
        <v>0</v>
      </c>
      <c r="BM75">
        <v>1</v>
      </c>
      <c r="BN75">
        <v>1</v>
      </c>
      <c r="BO75">
        <v>1</v>
      </c>
      <c r="BP75">
        <v>0</v>
      </c>
      <c r="BQ75">
        <v>0</v>
      </c>
      <c r="BR75">
        <v>2</v>
      </c>
      <c r="BS75">
        <v>68</v>
      </c>
      <c r="BT75">
        <v>16</v>
      </c>
      <c r="BU75">
        <v>11</v>
      </c>
      <c r="BV75">
        <v>0</v>
      </c>
      <c r="BW75">
        <v>1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2</v>
      </c>
      <c r="CE75">
        <v>0</v>
      </c>
      <c r="CF75">
        <v>0</v>
      </c>
      <c r="CG75">
        <v>16</v>
      </c>
      <c r="CH75">
        <v>30</v>
      </c>
      <c r="CI75">
        <v>15</v>
      </c>
      <c r="CJ75">
        <v>0</v>
      </c>
      <c r="CK75">
        <v>1</v>
      </c>
      <c r="CL75">
        <v>11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2</v>
      </c>
      <c r="CW75">
        <v>30</v>
      </c>
      <c r="CX75">
        <v>40</v>
      </c>
      <c r="CY75">
        <v>5</v>
      </c>
      <c r="CZ75">
        <v>8</v>
      </c>
      <c r="DA75">
        <v>1</v>
      </c>
      <c r="DB75">
        <v>18</v>
      </c>
      <c r="DC75">
        <v>0</v>
      </c>
      <c r="DD75">
        <v>2</v>
      </c>
      <c r="DE75">
        <v>6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40</v>
      </c>
      <c r="DS75">
        <v>31</v>
      </c>
      <c r="DT75">
        <v>2</v>
      </c>
      <c r="DU75">
        <v>3</v>
      </c>
      <c r="DV75">
        <v>13</v>
      </c>
      <c r="DW75" t="s">
        <v>0</v>
      </c>
      <c r="DX75">
        <v>1</v>
      </c>
      <c r="DY75">
        <v>0</v>
      </c>
      <c r="DZ75">
        <v>1</v>
      </c>
      <c r="EA75">
        <v>0</v>
      </c>
      <c r="EB75">
        <v>5</v>
      </c>
      <c r="EC75">
        <v>2</v>
      </c>
      <c r="ED75">
        <v>1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1</v>
      </c>
      <c r="EN75">
        <v>29</v>
      </c>
      <c r="EO75">
        <v>35</v>
      </c>
      <c r="EP75">
        <v>23</v>
      </c>
      <c r="EQ75">
        <v>0</v>
      </c>
      <c r="ER75">
        <v>0</v>
      </c>
      <c r="ES75">
        <v>0</v>
      </c>
      <c r="ET75">
        <v>1</v>
      </c>
      <c r="EU75">
        <v>1</v>
      </c>
      <c r="EV75">
        <v>3</v>
      </c>
      <c r="EW75">
        <v>0</v>
      </c>
      <c r="EX75">
        <v>3</v>
      </c>
      <c r="EY75">
        <v>0</v>
      </c>
      <c r="EZ75">
        <v>1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2</v>
      </c>
      <c r="FI75">
        <v>1</v>
      </c>
      <c r="FJ75">
        <v>35</v>
      </c>
      <c r="FK75">
        <v>18</v>
      </c>
      <c r="FL75">
        <v>3</v>
      </c>
      <c r="FM75">
        <v>3</v>
      </c>
      <c r="FN75">
        <v>0</v>
      </c>
      <c r="FO75">
        <v>1</v>
      </c>
      <c r="FP75">
        <v>1</v>
      </c>
      <c r="FQ75">
        <v>6</v>
      </c>
      <c r="FR75">
        <v>0</v>
      </c>
      <c r="FS75">
        <v>1</v>
      </c>
      <c r="FT75">
        <v>0</v>
      </c>
      <c r="FU75">
        <v>1</v>
      </c>
      <c r="FV75">
        <v>0</v>
      </c>
      <c r="FW75">
        <v>1</v>
      </c>
      <c r="FX75">
        <v>1</v>
      </c>
      <c r="FY75">
        <v>18</v>
      </c>
      <c r="FZ75">
        <v>3</v>
      </c>
      <c r="GA75">
        <v>3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3</v>
      </c>
      <c r="GP75">
        <v>2</v>
      </c>
      <c r="GQ75">
        <v>0</v>
      </c>
      <c r="GR75">
        <v>0</v>
      </c>
      <c r="GS75">
        <v>0</v>
      </c>
      <c r="GT75">
        <v>1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</v>
      </c>
      <c r="HE75">
        <v>0</v>
      </c>
      <c r="HF75">
        <v>0</v>
      </c>
      <c r="HG75">
        <v>0</v>
      </c>
      <c r="HH75">
        <v>0</v>
      </c>
      <c r="HI75">
        <v>2</v>
      </c>
    </row>
    <row r="76" spans="1:217">
      <c r="A76" t="s">
        <v>819</v>
      </c>
      <c r="B76" t="s">
        <v>817</v>
      </c>
      <c r="C76" t="str">
        <f>"120507"</f>
        <v>120507</v>
      </c>
      <c r="D76" t="s">
        <v>119</v>
      </c>
      <c r="E76">
        <v>2</v>
      </c>
      <c r="F76">
        <v>1379</v>
      </c>
      <c r="G76">
        <v>1000</v>
      </c>
      <c r="H76">
        <v>394</v>
      </c>
      <c r="I76">
        <v>606</v>
      </c>
      <c r="J76">
        <v>1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604</v>
      </c>
      <c r="T76">
        <v>0</v>
      </c>
      <c r="U76">
        <v>0</v>
      </c>
      <c r="V76">
        <v>604</v>
      </c>
      <c r="W76">
        <v>24</v>
      </c>
      <c r="X76">
        <v>15</v>
      </c>
      <c r="Y76">
        <v>9</v>
      </c>
      <c r="Z76">
        <v>0</v>
      </c>
      <c r="AA76">
        <v>580</v>
      </c>
      <c r="AB76">
        <v>403</v>
      </c>
      <c r="AC76">
        <v>17</v>
      </c>
      <c r="AD76">
        <v>8</v>
      </c>
      <c r="AE76">
        <v>8</v>
      </c>
      <c r="AF76">
        <v>0</v>
      </c>
      <c r="AG76">
        <v>261</v>
      </c>
      <c r="AH76">
        <v>1</v>
      </c>
      <c r="AI76">
        <v>46</v>
      </c>
      <c r="AJ76">
        <v>1</v>
      </c>
      <c r="AK76">
        <v>2</v>
      </c>
      <c r="AL76">
        <v>7</v>
      </c>
      <c r="AM76">
        <v>0</v>
      </c>
      <c r="AN76">
        <v>1</v>
      </c>
      <c r="AO76">
        <v>1</v>
      </c>
      <c r="AP76">
        <v>7</v>
      </c>
      <c r="AQ76">
        <v>0</v>
      </c>
      <c r="AR76">
        <v>0</v>
      </c>
      <c r="AS76">
        <v>38</v>
      </c>
      <c r="AT76">
        <v>3</v>
      </c>
      <c r="AU76">
        <v>1</v>
      </c>
      <c r="AV76">
        <v>1</v>
      </c>
      <c r="AW76">
        <v>403</v>
      </c>
      <c r="AX76">
        <v>43</v>
      </c>
      <c r="AY76">
        <v>12</v>
      </c>
      <c r="AZ76">
        <v>3</v>
      </c>
      <c r="BA76">
        <v>1</v>
      </c>
      <c r="BB76">
        <v>0</v>
      </c>
      <c r="BC76">
        <v>0</v>
      </c>
      <c r="BD76">
        <v>10</v>
      </c>
      <c r="BE76">
        <v>0</v>
      </c>
      <c r="BF76">
        <v>2</v>
      </c>
      <c r="BG76">
        <v>1</v>
      </c>
      <c r="BH76">
        <v>0</v>
      </c>
      <c r="BI76">
        <v>0</v>
      </c>
      <c r="BJ76">
        <v>0</v>
      </c>
      <c r="BK76">
        <v>12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2</v>
      </c>
      <c r="BS76">
        <v>43</v>
      </c>
      <c r="BT76">
        <v>13</v>
      </c>
      <c r="BU76">
        <v>5</v>
      </c>
      <c r="BV76">
        <v>3</v>
      </c>
      <c r="BW76">
        <v>0</v>
      </c>
      <c r="BX76">
        <v>0</v>
      </c>
      <c r="BY76">
        <v>1</v>
      </c>
      <c r="BZ76">
        <v>0</v>
      </c>
      <c r="CA76">
        <v>1</v>
      </c>
      <c r="CB76">
        <v>2</v>
      </c>
      <c r="CC76">
        <v>0</v>
      </c>
      <c r="CD76">
        <v>0</v>
      </c>
      <c r="CE76">
        <v>0</v>
      </c>
      <c r="CF76">
        <v>1</v>
      </c>
      <c r="CG76">
        <v>13</v>
      </c>
      <c r="CH76">
        <v>11</v>
      </c>
      <c r="CI76">
        <v>8</v>
      </c>
      <c r="CJ76">
        <v>0</v>
      </c>
      <c r="CK76">
        <v>0</v>
      </c>
      <c r="CL76">
        <v>2</v>
      </c>
      <c r="CM76">
        <v>1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11</v>
      </c>
      <c r="CX76">
        <v>36</v>
      </c>
      <c r="CY76">
        <v>11</v>
      </c>
      <c r="CZ76">
        <v>8</v>
      </c>
      <c r="DA76">
        <v>1</v>
      </c>
      <c r="DB76">
        <v>11</v>
      </c>
      <c r="DC76">
        <v>0</v>
      </c>
      <c r="DD76">
        <v>0</v>
      </c>
      <c r="DE76">
        <v>2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2</v>
      </c>
      <c r="DQ76">
        <v>0</v>
      </c>
      <c r="DR76">
        <v>36</v>
      </c>
      <c r="DS76">
        <v>18</v>
      </c>
      <c r="DT76">
        <v>4</v>
      </c>
      <c r="DU76">
        <v>0</v>
      </c>
      <c r="DV76">
        <v>7</v>
      </c>
      <c r="DW76" t="s">
        <v>0</v>
      </c>
      <c r="DX76">
        <v>1</v>
      </c>
      <c r="DY76">
        <v>0</v>
      </c>
      <c r="DZ76">
        <v>0</v>
      </c>
      <c r="EA76">
        <v>1</v>
      </c>
      <c r="EB76">
        <v>4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1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18</v>
      </c>
      <c r="EO76">
        <v>39</v>
      </c>
      <c r="EP76">
        <v>19</v>
      </c>
      <c r="EQ76">
        <v>2</v>
      </c>
      <c r="ER76">
        <v>0</v>
      </c>
      <c r="ES76">
        <v>0</v>
      </c>
      <c r="ET76">
        <v>2</v>
      </c>
      <c r="EU76">
        <v>0</v>
      </c>
      <c r="EV76">
        <v>2</v>
      </c>
      <c r="EW76">
        <v>2</v>
      </c>
      <c r="EX76">
        <v>4</v>
      </c>
      <c r="EY76">
        <v>0</v>
      </c>
      <c r="EZ76">
        <v>0</v>
      </c>
      <c r="FA76">
        <v>2</v>
      </c>
      <c r="FB76">
        <v>2</v>
      </c>
      <c r="FC76">
        <v>0</v>
      </c>
      <c r="FD76">
        <v>0</v>
      </c>
      <c r="FE76">
        <v>0</v>
      </c>
      <c r="FF76">
        <v>1</v>
      </c>
      <c r="FG76">
        <v>3</v>
      </c>
      <c r="FH76">
        <v>0</v>
      </c>
      <c r="FI76">
        <v>0</v>
      </c>
      <c r="FJ76">
        <v>39</v>
      </c>
      <c r="FK76">
        <v>14</v>
      </c>
      <c r="FL76">
        <v>5</v>
      </c>
      <c r="FM76">
        <v>0</v>
      </c>
      <c r="FN76">
        <v>0</v>
      </c>
      <c r="FO76">
        <v>1</v>
      </c>
      <c r="FP76">
        <v>2</v>
      </c>
      <c r="FQ76">
        <v>2</v>
      </c>
      <c r="FR76">
        <v>0</v>
      </c>
      <c r="FS76">
        <v>1</v>
      </c>
      <c r="FT76">
        <v>0</v>
      </c>
      <c r="FU76">
        <v>2</v>
      </c>
      <c r="FV76">
        <v>0</v>
      </c>
      <c r="FW76">
        <v>1</v>
      </c>
      <c r="FX76">
        <v>0</v>
      </c>
      <c r="FY76">
        <v>14</v>
      </c>
      <c r="FZ76">
        <v>2</v>
      </c>
      <c r="GA76">
        <v>1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1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2</v>
      </c>
      <c r="GP76">
        <v>1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1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1</v>
      </c>
    </row>
    <row r="77" spans="1:217">
      <c r="A77" t="s">
        <v>818</v>
      </c>
      <c r="B77" t="s">
        <v>817</v>
      </c>
      <c r="C77" t="str">
        <f>"120507"</f>
        <v>120507</v>
      </c>
      <c r="D77" t="s">
        <v>111</v>
      </c>
      <c r="E77">
        <v>3</v>
      </c>
      <c r="F77">
        <v>1134</v>
      </c>
      <c r="G77">
        <v>870</v>
      </c>
      <c r="H77">
        <v>424</v>
      </c>
      <c r="I77">
        <v>446</v>
      </c>
      <c r="J77">
        <v>3</v>
      </c>
      <c r="K77">
        <v>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446</v>
      </c>
      <c r="T77">
        <v>0</v>
      </c>
      <c r="U77">
        <v>0</v>
      </c>
      <c r="V77">
        <v>446</v>
      </c>
      <c r="W77">
        <v>16</v>
      </c>
      <c r="X77">
        <v>9</v>
      </c>
      <c r="Y77">
        <v>7</v>
      </c>
      <c r="Z77">
        <v>0</v>
      </c>
      <c r="AA77">
        <v>430</v>
      </c>
      <c r="AB77">
        <v>304</v>
      </c>
      <c r="AC77">
        <v>11</v>
      </c>
      <c r="AD77">
        <v>6</v>
      </c>
      <c r="AE77">
        <v>7</v>
      </c>
      <c r="AF77">
        <v>0</v>
      </c>
      <c r="AG77">
        <v>207</v>
      </c>
      <c r="AH77">
        <v>2</v>
      </c>
      <c r="AI77">
        <v>28</v>
      </c>
      <c r="AJ77">
        <v>1</v>
      </c>
      <c r="AK77">
        <v>0</v>
      </c>
      <c r="AL77">
        <v>8</v>
      </c>
      <c r="AM77">
        <v>0</v>
      </c>
      <c r="AN77">
        <v>2</v>
      </c>
      <c r="AO77">
        <v>0</v>
      </c>
      <c r="AP77">
        <v>3</v>
      </c>
      <c r="AQ77">
        <v>1</v>
      </c>
      <c r="AR77">
        <v>1</v>
      </c>
      <c r="AS77">
        <v>23</v>
      </c>
      <c r="AT77">
        <v>0</v>
      </c>
      <c r="AU77">
        <v>1</v>
      </c>
      <c r="AV77">
        <v>3</v>
      </c>
      <c r="AW77">
        <v>304</v>
      </c>
      <c r="AX77">
        <v>20</v>
      </c>
      <c r="AY77">
        <v>8</v>
      </c>
      <c r="AZ77">
        <v>1</v>
      </c>
      <c r="BA77">
        <v>0</v>
      </c>
      <c r="BB77">
        <v>1</v>
      </c>
      <c r="BC77">
        <v>0</v>
      </c>
      <c r="BD77">
        <v>2</v>
      </c>
      <c r="BE77">
        <v>1</v>
      </c>
      <c r="BF77">
        <v>0</v>
      </c>
      <c r="BG77">
        <v>1</v>
      </c>
      <c r="BH77">
        <v>2</v>
      </c>
      <c r="BI77">
        <v>1</v>
      </c>
      <c r="BJ77">
        <v>0</v>
      </c>
      <c r="BK77">
        <v>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20</v>
      </c>
      <c r="BT77">
        <v>8</v>
      </c>
      <c r="BU77">
        <v>0</v>
      </c>
      <c r="BV77">
        <v>5</v>
      </c>
      <c r="BW77">
        <v>1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8</v>
      </c>
      <c r="CH77">
        <v>13</v>
      </c>
      <c r="CI77">
        <v>6</v>
      </c>
      <c r="CJ77">
        <v>0</v>
      </c>
      <c r="CK77">
        <v>1</v>
      </c>
      <c r="CL77">
        <v>2</v>
      </c>
      <c r="CM77">
        <v>2</v>
      </c>
      <c r="CN77">
        <v>0</v>
      </c>
      <c r="CO77">
        <v>1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13</v>
      </c>
      <c r="CX77">
        <v>31</v>
      </c>
      <c r="CY77">
        <v>3</v>
      </c>
      <c r="CZ77">
        <v>5</v>
      </c>
      <c r="DA77">
        <v>3</v>
      </c>
      <c r="DB77">
        <v>13</v>
      </c>
      <c r="DC77">
        <v>2</v>
      </c>
      <c r="DD77">
        <v>1</v>
      </c>
      <c r="DE77">
        <v>1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1</v>
      </c>
      <c r="DQ77">
        <v>1</v>
      </c>
      <c r="DR77">
        <v>31</v>
      </c>
      <c r="DS77">
        <v>12</v>
      </c>
      <c r="DT77">
        <v>3</v>
      </c>
      <c r="DU77">
        <v>2</v>
      </c>
      <c r="DV77">
        <v>2</v>
      </c>
      <c r="DW77" t="s">
        <v>0</v>
      </c>
      <c r="DX77">
        <v>0</v>
      </c>
      <c r="DY77">
        <v>0</v>
      </c>
      <c r="DZ77">
        <v>0</v>
      </c>
      <c r="EA77">
        <v>1</v>
      </c>
      <c r="EB77">
        <v>0</v>
      </c>
      <c r="EC77">
        <v>0</v>
      </c>
      <c r="ED77">
        <v>1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1</v>
      </c>
      <c r="EM77">
        <v>2</v>
      </c>
      <c r="EN77">
        <v>12</v>
      </c>
      <c r="EO77">
        <v>29</v>
      </c>
      <c r="EP77">
        <v>11</v>
      </c>
      <c r="EQ77">
        <v>4</v>
      </c>
      <c r="ER77">
        <v>0</v>
      </c>
      <c r="ES77">
        <v>0</v>
      </c>
      <c r="ET77">
        <v>0</v>
      </c>
      <c r="EU77">
        <v>7</v>
      </c>
      <c r="EV77">
        <v>0</v>
      </c>
      <c r="EW77">
        <v>0</v>
      </c>
      <c r="EX77">
        <v>0</v>
      </c>
      <c r="EY77">
        <v>1</v>
      </c>
      <c r="EZ77">
        <v>0</v>
      </c>
      <c r="FA77">
        <v>1</v>
      </c>
      <c r="FB77">
        <v>1</v>
      </c>
      <c r="FC77">
        <v>1</v>
      </c>
      <c r="FD77">
        <v>0</v>
      </c>
      <c r="FE77">
        <v>1</v>
      </c>
      <c r="FF77">
        <v>0</v>
      </c>
      <c r="FG77">
        <v>0</v>
      </c>
      <c r="FH77">
        <v>2</v>
      </c>
      <c r="FI77">
        <v>0</v>
      </c>
      <c r="FJ77">
        <v>29</v>
      </c>
      <c r="FK77">
        <v>8</v>
      </c>
      <c r="FL77">
        <v>2</v>
      </c>
      <c r="FM77">
        <v>4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1</v>
      </c>
      <c r="FT77">
        <v>0</v>
      </c>
      <c r="FU77">
        <v>0</v>
      </c>
      <c r="FV77">
        <v>0</v>
      </c>
      <c r="FW77">
        <v>1</v>
      </c>
      <c r="FX77">
        <v>0</v>
      </c>
      <c r="FY77">
        <v>8</v>
      </c>
      <c r="FZ77">
        <v>4</v>
      </c>
      <c r="GA77">
        <v>3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1</v>
      </c>
      <c r="GL77">
        <v>0</v>
      </c>
      <c r="GM77">
        <v>0</v>
      </c>
      <c r="GN77">
        <v>0</v>
      </c>
      <c r="GO77">
        <v>4</v>
      </c>
      <c r="GP77">
        <v>1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1</v>
      </c>
      <c r="HI77">
        <v>1</v>
      </c>
    </row>
    <row r="78" spans="1:217">
      <c r="A78" t="s">
        <v>816</v>
      </c>
      <c r="B78" t="s">
        <v>810</v>
      </c>
      <c r="C78" t="str">
        <f>"120508"</f>
        <v>120508</v>
      </c>
      <c r="D78" t="s">
        <v>8</v>
      </c>
      <c r="E78">
        <v>1</v>
      </c>
      <c r="F78">
        <v>256</v>
      </c>
      <c r="G78">
        <v>200</v>
      </c>
      <c r="H78">
        <v>103</v>
      </c>
      <c r="I78">
        <v>97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97</v>
      </c>
      <c r="T78">
        <v>0</v>
      </c>
      <c r="U78">
        <v>0</v>
      </c>
      <c r="V78">
        <v>97</v>
      </c>
      <c r="W78">
        <v>3</v>
      </c>
      <c r="X78">
        <v>2</v>
      </c>
      <c r="Y78">
        <v>1</v>
      </c>
      <c r="Z78">
        <v>0</v>
      </c>
      <c r="AA78">
        <v>94</v>
      </c>
      <c r="AB78">
        <v>68</v>
      </c>
      <c r="AC78">
        <v>3</v>
      </c>
      <c r="AD78">
        <v>6</v>
      </c>
      <c r="AE78">
        <v>1</v>
      </c>
      <c r="AF78">
        <v>3</v>
      </c>
      <c r="AG78">
        <v>36</v>
      </c>
      <c r="AH78">
        <v>0</v>
      </c>
      <c r="AI78">
        <v>12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5</v>
      </c>
      <c r="AT78">
        <v>0</v>
      </c>
      <c r="AU78">
        <v>0</v>
      </c>
      <c r="AV78">
        <v>1</v>
      </c>
      <c r="AW78">
        <v>68</v>
      </c>
      <c r="AX78">
        <v>3</v>
      </c>
      <c r="AY78">
        <v>2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3</v>
      </c>
      <c r="BT78">
        <v>2</v>
      </c>
      <c r="BU78">
        <v>1</v>
      </c>
      <c r="BV78">
        <v>0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2</v>
      </c>
      <c r="CH78">
        <v>4</v>
      </c>
      <c r="CI78">
        <v>2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4</v>
      </c>
      <c r="CX78">
        <v>3</v>
      </c>
      <c r="CY78">
        <v>0</v>
      </c>
      <c r="CZ78">
        <v>2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0</v>
      </c>
      <c r="DQ78">
        <v>0</v>
      </c>
      <c r="DR78">
        <v>3</v>
      </c>
      <c r="DS78">
        <v>1</v>
      </c>
      <c r="DT78">
        <v>0</v>
      </c>
      <c r="DU78">
        <v>0</v>
      </c>
      <c r="DV78">
        <v>0</v>
      </c>
      <c r="DW78" t="s">
        <v>0</v>
      </c>
      <c r="DX78">
        <v>0</v>
      </c>
      <c r="DY78">
        <v>0</v>
      </c>
      <c r="DZ78">
        <v>0</v>
      </c>
      <c r="EA78">
        <v>0</v>
      </c>
      <c r="EB78">
        <v>1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10</v>
      </c>
      <c r="EP78">
        <v>8</v>
      </c>
      <c r="EQ78">
        <v>0</v>
      </c>
      <c r="ER78">
        <v>0</v>
      </c>
      <c r="ES78">
        <v>2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10</v>
      </c>
      <c r="FK78">
        <v>3</v>
      </c>
      <c r="FL78">
        <v>2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1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3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</row>
    <row r="79" spans="1:217">
      <c r="A79" t="s">
        <v>815</v>
      </c>
      <c r="B79" t="s">
        <v>810</v>
      </c>
      <c r="C79" t="str">
        <f>"120508"</f>
        <v>120508</v>
      </c>
      <c r="D79" t="s">
        <v>103</v>
      </c>
      <c r="E79">
        <v>2</v>
      </c>
      <c r="F79">
        <v>625</v>
      </c>
      <c r="G79">
        <v>480</v>
      </c>
      <c r="H79">
        <v>170</v>
      </c>
      <c r="I79">
        <v>310</v>
      </c>
      <c r="J79">
        <v>0</v>
      </c>
      <c r="K79">
        <v>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309</v>
      </c>
      <c r="T79">
        <v>0</v>
      </c>
      <c r="U79">
        <v>0</v>
      </c>
      <c r="V79">
        <v>309</v>
      </c>
      <c r="W79">
        <v>13</v>
      </c>
      <c r="X79">
        <v>8</v>
      </c>
      <c r="Y79">
        <v>5</v>
      </c>
      <c r="Z79">
        <v>0</v>
      </c>
      <c r="AA79">
        <v>296</v>
      </c>
      <c r="AB79">
        <v>140</v>
      </c>
      <c r="AC79">
        <v>10</v>
      </c>
      <c r="AD79">
        <v>4</v>
      </c>
      <c r="AE79">
        <v>0</v>
      </c>
      <c r="AF79">
        <v>3</v>
      </c>
      <c r="AG79">
        <v>59</v>
      </c>
      <c r="AH79">
        <v>0</v>
      </c>
      <c r="AI79">
        <v>21</v>
      </c>
      <c r="AJ79">
        <v>0</v>
      </c>
      <c r="AK79">
        <v>2</v>
      </c>
      <c r="AL79">
        <v>4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2</v>
      </c>
      <c r="AS79">
        <v>29</v>
      </c>
      <c r="AT79">
        <v>0</v>
      </c>
      <c r="AU79">
        <v>0</v>
      </c>
      <c r="AV79">
        <v>5</v>
      </c>
      <c r="AW79">
        <v>140</v>
      </c>
      <c r="AX79">
        <v>61</v>
      </c>
      <c r="AY79">
        <v>26</v>
      </c>
      <c r="AZ79">
        <v>1</v>
      </c>
      <c r="BA79">
        <v>1</v>
      </c>
      <c r="BB79">
        <v>1</v>
      </c>
      <c r="BC79">
        <v>1</v>
      </c>
      <c r="BD79">
        <v>19</v>
      </c>
      <c r="BE79">
        <v>0</v>
      </c>
      <c r="BF79">
        <v>0</v>
      </c>
      <c r="BG79">
        <v>4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2</v>
      </c>
      <c r="BN79">
        <v>2</v>
      </c>
      <c r="BO79">
        <v>0</v>
      </c>
      <c r="BP79">
        <v>1</v>
      </c>
      <c r="BQ79">
        <v>1</v>
      </c>
      <c r="BR79">
        <v>2</v>
      </c>
      <c r="BS79">
        <v>61</v>
      </c>
      <c r="BT79">
        <v>11</v>
      </c>
      <c r="BU79">
        <v>4</v>
      </c>
      <c r="BV79">
        <v>5</v>
      </c>
      <c r="BW79">
        <v>2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11</v>
      </c>
      <c r="CH79">
        <v>14</v>
      </c>
      <c r="CI79">
        <v>4</v>
      </c>
      <c r="CJ79">
        <v>3</v>
      </c>
      <c r="CK79">
        <v>1</v>
      </c>
      <c r="CL79">
        <v>4</v>
      </c>
      <c r="CM79">
        <v>0</v>
      </c>
      <c r="CN79">
        <v>0</v>
      </c>
      <c r="CO79">
        <v>2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14</v>
      </c>
      <c r="CX79">
        <v>32</v>
      </c>
      <c r="CY79">
        <v>11</v>
      </c>
      <c r="CZ79">
        <v>6</v>
      </c>
      <c r="DA79">
        <v>1</v>
      </c>
      <c r="DB79">
        <v>2</v>
      </c>
      <c r="DC79">
        <v>0</v>
      </c>
      <c r="DD79">
        <v>0</v>
      </c>
      <c r="DE79">
        <v>2</v>
      </c>
      <c r="DF79">
        <v>1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0</v>
      </c>
      <c r="DM79">
        <v>0</v>
      </c>
      <c r="DN79">
        <v>1</v>
      </c>
      <c r="DO79">
        <v>6</v>
      </c>
      <c r="DP79">
        <v>0</v>
      </c>
      <c r="DQ79">
        <v>0</v>
      </c>
      <c r="DR79">
        <v>32</v>
      </c>
      <c r="DS79">
        <v>10</v>
      </c>
      <c r="DT79">
        <v>3</v>
      </c>
      <c r="DU79">
        <v>0</v>
      </c>
      <c r="DV79">
        <v>4</v>
      </c>
      <c r="DW79" t="s">
        <v>0</v>
      </c>
      <c r="DX79">
        <v>0</v>
      </c>
      <c r="DY79">
        <v>1</v>
      </c>
      <c r="DZ79">
        <v>0</v>
      </c>
      <c r="EA79">
        <v>2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10</v>
      </c>
      <c r="EO79">
        <v>21</v>
      </c>
      <c r="EP79">
        <v>15</v>
      </c>
      <c r="EQ79">
        <v>1</v>
      </c>
      <c r="ER79">
        <v>1</v>
      </c>
      <c r="ES79">
        <v>2</v>
      </c>
      <c r="ET79">
        <v>0</v>
      </c>
      <c r="EU79">
        <v>1</v>
      </c>
      <c r="EV79">
        <v>0</v>
      </c>
      <c r="EW79">
        <v>0</v>
      </c>
      <c r="EX79">
        <v>1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21</v>
      </c>
      <c r="FK79">
        <v>6</v>
      </c>
      <c r="FL79">
        <v>2</v>
      </c>
      <c r="FM79">
        <v>0</v>
      </c>
      <c r="FN79">
        <v>0</v>
      </c>
      <c r="FO79">
        <v>2</v>
      </c>
      <c r="FP79">
        <v>0</v>
      </c>
      <c r="FQ79">
        <v>1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1</v>
      </c>
      <c r="FY79">
        <v>6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1</v>
      </c>
      <c r="GQ79">
        <v>1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1</v>
      </c>
    </row>
    <row r="80" spans="1:217">
      <c r="A80" t="s">
        <v>814</v>
      </c>
      <c r="B80" t="s">
        <v>810</v>
      </c>
      <c r="C80" t="str">
        <f>"120508"</f>
        <v>120508</v>
      </c>
      <c r="D80" t="s">
        <v>813</v>
      </c>
      <c r="E80">
        <v>3</v>
      </c>
      <c r="F80">
        <v>1364</v>
      </c>
      <c r="G80">
        <v>1039</v>
      </c>
      <c r="H80">
        <v>289</v>
      </c>
      <c r="I80">
        <v>750</v>
      </c>
      <c r="J80">
        <v>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750</v>
      </c>
      <c r="T80">
        <v>0</v>
      </c>
      <c r="U80">
        <v>0</v>
      </c>
      <c r="V80">
        <v>750</v>
      </c>
      <c r="W80">
        <v>32</v>
      </c>
      <c r="X80">
        <v>23</v>
      </c>
      <c r="Y80">
        <v>9</v>
      </c>
      <c r="Z80">
        <v>0</v>
      </c>
      <c r="AA80">
        <v>718</v>
      </c>
      <c r="AB80">
        <v>528</v>
      </c>
      <c r="AC80">
        <v>43</v>
      </c>
      <c r="AD80">
        <v>6</v>
      </c>
      <c r="AE80">
        <v>4</v>
      </c>
      <c r="AF80">
        <v>14</v>
      </c>
      <c r="AG80">
        <v>316</v>
      </c>
      <c r="AH80">
        <v>0</v>
      </c>
      <c r="AI80">
        <v>38</v>
      </c>
      <c r="AJ80">
        <v>7</v>
      </c>
      <c r="AK80">
        <v>0</v>
      </c>
      <c r="AL80">
        <v>6</v>
      </c>
      <c r="AM80">
        <v>1</v>
      </c>
      <c r="AN80">
        <v>7</v>
      </c>
      <c r="AO80">
        <v>1</v>
      </c>
      <c r="AP80">
        <v>0</v>
      </c>
      <c r="AQ80">
        <v>1</v>
      </c>
      <c r="AR80">
        <v>1</v>
      </c>
      <c r="AS80">
        <v>76</v>
      </c>
      <c r="AT80">
        <v>0</v>
      </c>
      <c r="AU80">
        <v>0</v>
      </c>
      <c r="AV80">
        <v>7</v>
      </c>
      <c r="AW80">
        <v>528</v>
      </c>
      <c r="AX80">
        <v>39</v>
      </c>
      <c r="AY80">
        <v>17</v>
      </c>
      <c r="AZ80">
        <v>1</v>
      </c>
      <c r="BA80">
        <v>2</v>
      </c>
      <c r="BB80">
        <v>0</v>
      </c>
      <c r="BC80">
        <v>1</v>
      </c>
      <c r="BD80">
        <v>7</v>
      </c>
      <c r="BE80">
        <v>1</v>
      </c>
      <c r="BF80">
        <v>1</v>
      </c>
      <c r="BG80">
        <v>3</v>
      </c>
      <c r="BH80">
        <v>1</v>
      </c>
      <c r="BI80">
        <v>0</v>
      </c>
      <c r="BJ80">
        <v>0</v>
      </c>
      <c r="BK80">
        <v>1</v>
      </c>
      <c r="BL80">
        <v>0</v>
      </c>
      <c r="BM80">
        <v>3</v>
      </c>
      <c r="BN80">
        <v>0</v>
      </c>
      <c r="BO80">
        <v>0</v>
      </c>
      <c r="BP80">
        <v>0</v>
      </c>
      <c r="BQ80">
        <v>0</v>
      </c>
      <c r="BR80">
        <v>1</v>
      </c>
      <c r="BS80">
        <v>39</v>
      </c>
      <c r="BT80">
        <v>8</v>
      </c>
      <c r="BU80">
        <v>2</v>
      </c>
      <c r="BV80">
        <v>2</v>
      </c>
      <c r="BW80">
        <v>0</v>
      </c>
      <c r="BX80">
        <v>0</v>
      </c>
      <c r="BY80">
        <v>0</v>
      </c>
      <c r="BZ80">
        <v>0</v>
      </c>
      <c r="CA80">
        <v>2</v>
      </c>
      <c r="CB80">
        <v>1</v>
      </c>
      <c r="CC80">
        <v>0</v>
      </c>
      <c r="CD80">
        <v>0</v>
      </c>
      <c r="CE80">
        <v>0</v>
      </c>
      <c r="CF80">
        <v>1</v>
      </c>
      <c r="CG80">
        <v>8</v>
      </c>
      <c r="CH80">
        <v>23</v>
      </c>
      <c r="CI80">
        <v>10</v>
      </c>
      <c r="CJ80">
        <v>3</v>
      </c>
      <c r="CK80">
        <v>0</v>
      </c>
      <c r="CL80">
        <v>5</v>
      </c>
      <c r="CM80">
        <v>1</v>
      </c>
      <c r="CN80">
        <v>1</v>
      </c>
      <c r="CO80">
        <v>0</v>
      </c>
      <c r="CP80">
        <v>1</v>
      </c>
      <c r="CQ80">
        <v>0</v>
      </c>
      <c r="CR80">
        <v>1</v>
      </c>
      <c r="CS80">
        <v>0</v>
      </c>
      <c r="CT80">
        <v>1</v>
      </c>
      <c r="CU80">
        <v>0</v>
      </c>
      <c r="CV80">
        <v>0</v>
      </c>
      <c r="CW80">
        <v>23</v>
      </c>
      <c r="CX80">
        <v>24</v>
      </c>
      <c r="CY80">
        <v>5</v>
      </c>
      <c r="CZ80">
        <v>13</v>
      </c>
      <c r="DA80">
        <v>0</v>
      </c>
      <c r="DB80">
        <v>2</v>
      </c>
      <c r="DC80">
        <v>1</v>
      </c>
      <c r="DD80">
        <v>0</v>
      </c>
      <c r="DE80">
        <v>2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24</v>
      </c>
      <c r="DS80">
        <v>13</v>
      </c>
      <c r="DT80">
        <v>2</v>
      </c>
      <c r="DU80">
        <v>1</v>
      </c>
      <c r="DV80">
        <v>1</v>
      </c>
      <c r="DW80" t="s">
        <v>0</v>
      </c>
      <c r="DX80">
        <v>0</v>
      </c>
      <c r="DY80">
        <v>2</v>
      </c>
      <c r="DZ80">
        <v>0</v>
      </c>
      <c r="EA80">
        <v>0</v>
      </c>
      <c r="EB80">
        <v>1</v>
      </c>
      <c r="EC80">
        <v>1</v>
      </c>
      <c r="ED80">
        <v>0</v>
      </c>
      <c r="EE80">
        <v>0</v>
      </c>
      <c r="EF80">
        <v>0</v>
      </c>
      <c r="EG80">
        <v>1</v>
      </c>
      <c r="EH80">
        <v>0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10</v>
      </c>
      <c r="EO80">
        <v>62</v>
      </c>
      <c r="EP80">
        <v>37</v>
      </c>
      <c r="EQ80">
        <v>7</v>
      </c>
      <c r="ER80">
        <v>1</v>
      </c>
      <c r="ES80">
        <v>1</v>
      </c>
      <c r="ET80">
        <v>1</v>
      </c>
      <c r="EU80">
        <v>3</v>
      </c>
      <c r="EV80">
        <v>2</v>
      </c>
      <c r="EW80">
        <v>4</v>
      </c>
      <c r="EX80">
        <v>0</v>
      </c>
      <c r="EY80">
        <v>0</v>
      </c>
      <c r="EZ80">
        <v>0</v>
      </c>
      <c r="FA80">
        <v>2</v>
      </c>
      <c r="FB80">
        <v>0</v>
      </c>
      <c r="FC80">
        <v>0</v>
      </c>
      <c r="FD80">
        <v>1</v>
      </c>
      <c r="FE80">
        <v>1</v>
      </c>
      <c r="FF80">
        <v>0</v>
      </c>
      <c r="FG80">
        <v>1</v>
      </c>
      <c r="FH80">
        <v>0</v>
      </c>
      <c r="FI80">
        <v>1</v>
      </c>
      <c r="FJ80">
        <v>62</v>
      </c>
      <c r="FK80">
        <v>11</v>
      </c>
      <c r="FL80">
        <v>3</v>
      </c>
      <c r="FM80">
        <v>1</v>
      </c>
      <c r="FN80">
        <v>0</v>
      </c>
      <c r="FO80">
        <v>2</v>
      </c>
      <c r="FP80">
        <v>0</v>
      </c>
      <c r="FQ80">
        <v>0</v>
      </c>
      <c r="FR80">
        <v>0</v>
      </c>
      <c r="FS80">
        <v>1</v>
      </c>
      <c r="FT80">
        <v>0</v>
      </c>
      <c r="FU80">
        <v>0</v>
      </c>
      <c r="FV80">
        <v>0</v>
      </c>
      <c r="FW80">
        <v>0</v>
      </c>
      <c r="FX80">
        <v>4</v>
      </c>
      <c r="FY80">
        <v>11</v>
      </c>
      <c r="FZ80">
        <v>4</v>
      </c>
      <c r="GA80">
        <v>0</v>
      </c>
      <c r="GB80">
        <v>0</v>
      </c>
      <c r="GC80">
        <v>0</v>
      </c>
      <c r="GD80">
        <v>1</v>
      </c>
      <c r="GE80">
        <v>0</v>
      </c>
      <c r="GF80">
        <v>1</v>
      </c>
      <c r="GG80">
        <v>2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4</v>
      </c>
      <c r="GP80">
        <v>6</v>
      </c>
      <c r="GQ80">
        <v>0</v>
      </c>
      <c r="GR80">
        <v>0</v>
      </c>
      <c r="GS80">
        <v>0</v>
      </c>
      <c r="GT80">
        <v>1</v>
      </c>
      <c r="GU80">
        <v>1</v>
      </c>
      <c r="GV80">
        <v>0</v>
      </c>
      <c r="GW80">
        <v>3</v>
      </c>
      <c r="GX80">
        <v>0</v>
      </c>
      <c r="GY80">
        <v>1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6</v>
      </c>
    </row>
    <row r="81" spans="1:217">
      <c r="A81" t="s">
        <v>812</v>
      </c>
      <c r="B81" t="s">
        <v>810</v>
      </c>
      <c r="C81" t="str">
        <f>"120508"</f>
        <v>120508</v>
      </c>
      <c r="D81" t="s">
        <v>158</v>
      </c>
      <c r="E81">
        <v>4</v>
      </c>
      <c r="F81">
        <v>707</v>
      </c>
      <c r="G81">
        <v>540</v>
      </c>
      <c r="H81">
        <v>163</v>
      </c>
      <c r="I81">
        <v>377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377</v>
      </c>
      <c r="T81">
        <v>0</v>
      </c>
      <c r="U81">
        <v>0</v>
      </c>
      <c r="V81">
        <v>377</v>
      </c>
      <c r="W81">
        <v>7</v>
      </c>
      <c r="X81">
        <v>7</v>
      </c>
      <c r="Y81">
        <v>0</v>
      </c>
      <c r="Z81">
        <v>0</v>
      </c>
      <c r="AA81">
        <v>370</v>
      </c>
      <c r="AB81">
        <v>279</v>
      </c>
      <c r="AC81">
        <v>21</v>
      </c>
      <c r="AD81">
        <v>3</v>
      </c>
      <c r="AE81">
        <v>8</v>
      </c>
      <c r="AF81">
        <v>7</v>
      </c>
      <c r="AG81">
        <v>138</v>
      </c>
      <c r="AH81">
        <v>0</v>
      </c>
      <c r="AI81">
        <v>60</v>
      </c>
      <c r="AJ81">
        <v>1</v>
      </c>
      <c r="AK81">
        <v>1</v>
      </c>
      <c r="AL81">
        <v>7</v>
      </c>
      <c r="AM81">
        <v>0</v>
      </c>
      <c r="AN81">
        <v>4</v>
      </c>
      <c r="AO81">
        <v>0</v>
      </c>
      <c r="AP81">
        <v>1</v>
      </c>
      <c r="AQ81">
        <v>0</v>
      </c>
      <c r="AR81">
        <v>1</v>
      </c>
      <c r="AS81">
        <v>27</v>
      </c>
      <c r="AT81">
        <v>0</v>
      </c>
      <c r="AU81">
        <v>0</v>
      </c>
      <c r="AV81">
        <v>0</v>
      </c>
      <c r="AW81">
        <v>279</v>
      </c>
      <c r="AX81">
        <v>32</v>
      </c>
      <c r="AY81">
        <v>21</v>
      </c>
      <c r="AZ81">
        <v>3</v>
      </c>
      <c r="BA81">
        <v>0</v>
      </c>
      <c r="BB81">
        <v>0</v>
      </c>
      <c r="BC81">
        <v>0</v>
      </c>
      <c r="BD81">
        <v>6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32</v>
      </c>
      <c r="BT81">
        <v>9</v>
      </c>
      <c r="BU81">
        <v>4</v>
      </c>
      <c r="BV81">
        <v>0</v>
      </c>
      <c r="BW81">
        <v>2</v>
      </c>
      <c r="BX81">
        <v>2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9</v>
      </c>
      <c r="CH81">
        <v>13</v>
      </c>
      <c r="CI81">
        <v>5</v>
      </c>
      <c r="CJ81">
        <v>3</v>
      </c>
      <c r="CK81">
        <v>0</v>
      </c>
      <c r="CL81">
        <v>0</v>
      </c>
      <c r="CM81">
        <v>2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1</v>
      </c>
      <c r="CU81">
        <v>0</v>
      </c>
      <c r="CV81">
        <v>1</v>
      </c>
      <c r="CW81">
        <v>13</v>
      </c>
      <c r="CX81">
        <v>8</v>
      </c>
      <c r="CY81">
        <v>2</v>
      </c>
      <c r="CZ81">
        <v>1</v>
      </c>
      <c r="DA81">
        <v>0</v>
      </c>
      <c r="DB81">
        <v>4</v>
      </c>
      <c r="DC81">
        <v>0</v>
      </c>
      <c r="DD81">
        <v>0</v>
      </c>
      <c r="DE81">
        <v>1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8</v>
      </c>
      <c r="DS81">
        <v>6</v>
      </c>
      <c r="DT81">
        <v>3</v>
      </c>
      <c r="DU81">
        <v>2</v>
      </c>
      <c r="DV81">
        <v>1</v>
      </c>
      <c r="DW81" t="s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6</v>
      </c>
      <c r="EO81">
        <v>18</v>
      </c>
      <c r="EP81">
        <v>7</v>
      </c>
      <c r="EQ81">
        <v>2</v>
      </c>
      <c r="ER81">
        <v>1</v>
      </c>
      <c r="ES81">
        <v>2</v>
      </c>
      <c r="ET81">
        <v>0</v>
      </c>
      <c r="EU81">
        <v>0</v>
      </c>
      <c r="EV81">
        <v>1</v>
      </c>
      <c r="EW81">
        <v>3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1</v>
      </c>
      <c r="FH81">
        <v>1</v>
      </c>
      <c r="FI81">
        <v>0</v>
      </c>
      <c r="FJ81">
        <v>18</v>
      </c>
      <c r="FK81">
        <v>3</v>
      </c>
      <c r="FL81">
        <v>2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1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3</v>
      </c>
      <c r="FZ81">
        <v>1</v>
      </c>
      <c r="GA81">
        <v>1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1</v>
      </c>
      <c r="GP81">
        <v>1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1</v>
      </c>
      <c r="HI81">
        <v>1</v>
      </c>
    </row>
    <row r="82" spans="1:217">
      <c r="A82" t="s">
        <v>811</v>
      </c>
      <c r="B82" t="s">
        <v>810</v>
      </c>
      <c r="C82" t="str">
        <f>"120508"</f>
        <v>120508</v>
      </c>
      <c r="D82" t="s">
        <v>809</v>
      </c>
      <c r="E82">
        <v>5</v>
      </c>
      <c r="F82">
        <v>1075</v>
      </c>
      <c r="G82">
        <v>810</v>
      </c>
      <c r="H82">
        <v>245</v>
      </c>
      <c r="I82">
        <v>565</v>
      </c>
      <c r="J82">
        <v>3</v>
      </c>
      <c r="K82">
        <v>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563</v>
      </c>
      <c r="T82">
        <v>0</v>
      </c>
      <c r="U82">
        <v>0</v>
      </c>
      <c r="V82">
        <v>563</v>
      </c>
      <c r="W82">
        <v>18</v>
      </c>
      <c r="X82">
        <v>12</v>
      </c>
      <c r="Y82">
        <v>6</v>
      </c>
      <c r="Z82">
        <v>0</v>
      </c>
      <c r="AA82">
        <v>545</v>
      </c>
      <c r="AB82">
        <v>392</v>
      </c>
      <c r="AC82">
        <v>36</v>
      </c>
      <c r="AD82">
        <v>4</v>
      </c>
      <c r="AE82">
        <v>4</v>
      </c>
      <c r="AF82">
        <v>6</v>
      </c>
      <c r="AG82">
        <v>197</v>
      </c>
      <c r="AH82">
        <v>1</v>
      </c>
      <c r="AI82">
        <v>62</v>
      </c>
      <c r="AJ82">
        <v>3</v>
      </c>
      <c r="AK82">
        <v>2</v>
      </c>
      <c r="AL82">
        <v>9</v>
      </c>
      <c r="AM82">
        <v>1</v>
      </c>
      <c r="AN82">
        <v>2</v>
      </c>
      <c r="AO82">
        <v>0</v>
      </c>
      <c r="AP82">
        <v>13</v>
      </c>
      <c r="AQ82">
        <v>1</v>
      </c>
      <c r="AR82">
        <v>0</v>
      </c>
      <c r="AS82">
        <v>44</v>
      </c>
      <c r="AT82">
        <v>0</v>
      </c>
      <c r="AU82">
        <v>1</v>
      </c>
      <c r="AV82">
        <v>6</v>
      </c>
      <c r="AW82">
        <v>392</v>
      </c>
      <c r="AX82">
        <v>43</v>
      </c>
      <c r="AY82">
        <v>23</v>
      </c>
      <c r="AZ82">
        <v>0</v>
      </c>
      <c r="BA82">
        <v>2</v>
      </c>
      <c r="BB82">
        <v>2</v>
      </c>
      <c r="BC82">
        <v>0</v>
      </c>
      <c r="BD82">
        <v>6</v>
      </c>
      <c r="BE82">
        <v>0</v>
      </c>
      <c r="BF82">
        <v>3</v>
      </c>
      <c r="BG82">
        <v>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2</v>
      </c>
      <c r="BP82">
        <v>0</v>
      </c>
      <c r="BQ82">
        <v>0</v>
      </c>
      <c r="BR82">
        <v>1</v>
      </c>
      <c r="BS82">
        <v>43</v>
      </c>
      <c r="BT82">
        <v>7</v>
      </c>
      <c r="BU82">
        <v>2</v>
      </c>
      <c r="BV82">
        <v>2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2</v>
      </c>
      <c r="CE82">
        <v>0</v>
      </c>
      <c r="CF82">
        <v>0</v>
      </c>
      <c r="CG82">
        <v>7</v>
      </c>
      <c r="CH82">
        <v>16</v>
      </c>
      <c r="CI82">
        <v>5</v>
      </c>
      <c r="CJ82">
        <v>3</v>
      </c>
      <c r="CK82">
        <v>2</v>
      </c>
      <c r="CL82">
        <v>1</v>
      </c>
      <c r="CM82">
        <v>0</v>
      </c>
      <c r="CN82">
        <v>0</v>
      </c>
      <c r="CO82">
        <v>1</v>
      </c>
      <c r="CP82">
        <v>0</v>
      </c>
      <c r="CQ82">
        <v>1</v>
      </c>
      <c r="CR82">
        <v>2</v>
      </c>
      <c r="CS82">
        <v>0</v>
      </c>
      <c r="CT82">
        <v>0</v>
      </c>
      <c r="CU82">
        <v>0</v>
      </c>
      <c r="CV82">
        <v>1</v>
      </c>
      <c r="CW82">
        <v>16</v>
      </c>
      <c r="CX82">
        <v>35</v>
      </c>
      <c r="CY82">
        <v>6</v>
      </c>
      <c r="CZ82">
        <v>15</v>
      </c>
      <c r="DA82">
        <v>2</v>
      </c>
      <c r="DB82">
        <v>4</v>
      </c>
      <c r="DC82">
        <v>0</v>
      </c>
      <c r="DD82">
        <v>1</v>
      </c>
      <c r="DE82">
        <v>3</v>
      </c>
      <c r="DF82">
        <v>2</v>
      </c>
      <c r="DG82">
        <v>1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0</v>
      </c>
      <c r="DR82">
        <v>35</v>
      </c>
      <c r="DS82">
        <v>9</v>
      </c>
      <c r="DT82">
        <v>1</v>
      </c>
      <c r="DU82">
        <v>1</v>
      </c>
      <c r="DV82">
        <v>6</v>
      </c>
      <c r="DW82" t="s">
        <v>0</v>
      </c>
      <c r="DX82">
        <v>1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9</v>
      </c>
      <c r="EO82">
        <v>38</v>
      </c>
      <c r="EP82">
        <v>15</v>
      </c>
      <c r="EQ82">
        <v>1</v>
      </c>
      <c r="ER82">
        <v>0</v>
      </c>
      <c r="ES82">
        <v>2</v>
      </c>
      <c r="ET82">
        <v>3</v>
      </c>
      <c r="EU82">
        <v>0</v>
      </c>
      <c r="EV82">
        <v>1</v>
      </c>
      <c r="EW82">
        <v>4</v>
      </c>
      <c r="EX82">
        <v>0</v>
      </c>
      <c r="EY82">
        <v>0</v>
      </c>
      <c r="EZ82">
        <v>3</v>
      </c>
      <c r="FA82">
        <v>0</v>
      </c>
      <c r="FB82">
        <v>1</v>
      </c>
      <c r="FC82">
        <v>3</v>
      </c>
      <c r="FD82">
        <v>0</v>
      </c>
      <c r="FE82">
        <v>2</v>
      </c>
      <c r="FF82">
        <v>0</v>
      </c>
      <c r="FG82">
        <v>1</v>
      </c>
      <c r="FH82">
        <v>2</v>
      </c>
      <c r="FI82">
        <v>0</v>
      </c>
      <c r="FJ82">
        <v>38</v>
      </c>
      <c r="FK82">
        <v>2</v>
      </c>
      <c r="FL82">
        <v>1</v>
      </c>
      <c r="FM82">
        <v>0</v>
      </c>
      <c r="FN82">
        <v>0</v>
      </c>
      <c r="FO82">
        <v>1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2</v>
      </c>
      <c r="FZ82">
        <v>3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1</v>
      </c>
      <c r="GG82">
        <v>0</v>
      </c>
      <c r="GH82">
        <v>0</v>
      </c>
      <c r="GI82">
        <v>0</v>
      </c>
      <c r="GJ82">
        <v>1</v>
      </c>
      <c r="GK82">
        <v>0</v>
      </c>
      <c r="GL82">
        <v>0</v>
      </c>
      <c r="GM82">
        <v>1</v>
      </c>
      <c r="GN82">
        <v>0</v>
      </c>
      <c r="GO82">
        <v>3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</row>
    <row r="83" spans="1:217">
      <c r="A83" t="s">
        <v>808</v>
      </c>
      <c r="B83" t="s">
        <v>801</v>
      </c>
      <c r="C83" t="str">
        <f>"120509"</f>
        <v>120509</v>
      </c>
      <c r="D83" t="s">
        <v>103</v>
      </c>
      <c r="E83">
        <v>1</v>
      </c>
      <c r="F83">
        <v>706</v>
      </c>
      <c r="G83">
        <v>530</v>
      </c>
      <c r="H83">
        <v>200</v>
      </c>
      <c r="I83">
        <v>330</v>
      </c>
      <c r="J83">
        <v>0</v>
      </c>
      <c r="K83">
        <v>10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330</v>
      </c>
      <c r="T83">
        <v>0</v>
      </c>
      <c r="U83">
        <v>0</v>
      </c>
      <c r="V83">
        <v>330</v>
      </c>
      <c r="W83">
        <v>14</v>
      </c>
      <c r="X83">
        <v>12</v>
      </c>
      <c r="Y83">
        <v>2</v>
      </c>
      <c r="Z83">
        <v>0</v>
      </c>
      <c r="AA83">
        <v>316</v>
      </c>
      <c r="AB83">
        <v>154</v>
      </c>
      <c r="AC83">
        <v>8</v>
      </c>
      <c r="AD83">
        <v>3</v>
      </c>
      <c r="AE83">
        <v>3</v>
      </c>
      <c r="AF83">
        <v>0</v>
      </c>
      <c r="AG83">
        <v>88</v>
      </c>
      <c r="AH83">
        <v>0</v>
      </c>
      <c r="AI83">
        <v>13</v>
      </c>
      <c r="AJ83">
        <v>0</v>
      </c>
      <c r="AK83">
        <v>2</v>
      </c>
      <c r="AL83">
        <v>3</v>
      </c>
      <c r="AM83">
        <v>0</v>
      </c>
      <c r="AN83">
        <v>1</v>
      </c>
      <c r="AO83">
        <v>0</v>
      </c>
      <c r="AP83">
        <v>1</v>
      </c>
      <c r="AQ83">
        <v>0</v>
      </c>
      <c r="AR83">
        <v>0</v>
      </c>
      <c r="AS83">
        <v>32</v>
      </c>
      <c r="AT83">
        <v>0</v>
      </c>
      <c r="AU83">
        <v>0</v>
      </c>
      <c r="AV83">
        <v>0</v>
      </c>
      <c r="AW83">
        <v>154</v>
      </c>
      <c r="AX83">
        <v>73</v>
      </c>
      <c r="AY83">
        <v>5</v>
      </c>
      <c r="AZ83">
        <v>0</v>
      </c>
      <c r="BA83">
        <v>1</v>
      </c>
      <c r="BB83">
        <v>2</v>
      </c>
      <c r="BC83">
        <v>0</v>
      </c>
      <c r="BD83">
        <v>60</v>
      </c>
      <c r="BE83">
        <v>0</v>
      </c>
      <c r="BF83">
        <v>3</v>
      </c>
      <c r="BG83">
        <v>1</v>
      </c>
      <c r="BH83">
        <v>0</v>
      </c>
      <c r="BI83">
        <v>0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73</v>
      </c>
      <c r="BT83">
        <v>8</v>
      </c>
      <c r="BU83">
        <v>4</v>
      </c>
      <c r="BV83">
        <v>1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2</v>
      </c>
      <c r="CC83">
        <v>0</v>
      </c>
      <c r="CD83">
        <v>0</v>
      </c>
      <c r="CE83">
        <v>0</v>
      </c>
      <c r="CF83">
        <v>0</v>
      </c>
      <c r="CG83">
        <v>8</v>
      </c>
      <c r="CH83">
        <v>9</v>
      </c>
      <c r="CI83">
        <v>3</v>
      </c>
      <c r="CJ83">
        <v>1</v>
      </c>
      <c r="CK83">
        <v>0</v>
      </c>
      <c r="CL83">
        <v>2</v>
      </c>
      <c r="CM83">
        <v>0</v>
      </c>
      <c r="CN83">
        <v>0</v>
      </c>
      <c r="CO83">
        <v>1</v>
      </c>
      <c r="CP83">
        <v>1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9</v>
      </c>
      <c r="CX83">
        <v>25</v>
      </c>
      <c r="CY83">
        <v>3</v>
      </c>
      <c r="CZ83">
        <v>6</v>
      </c>
      <c r="DA83">
        <v>0</v>
      </c>
      <c r="DB83">
        <v>9</v>
      </c>
      <c r="DC83">
        <v>0</v>
      </c>
      <c r="DD83">
        <v>1</v>
      </c>
      <c r="DE83">
        <v>1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4</v>
      </c>
      <c r="DP83">
        <v>0</v>
      </c>
      <c r="DQ83">
        <v>1</v>
      </c>
      <c r="DR83">
        <v>25</v>
      </c>
      <c r="DS83">
        <v>9</v>
      </c>
      <c r="DT83">
        <v>1</v>
      </c>
      <c r="DU83">
        <v>0</v>
      </c>
      <c r="DV83">
        <v>3</v>
      </c>
      <c r="DW83" t="s">
        <v>0</v>
      </c>
      <c r="DX83">
        <v>0</v>
      </c>
      <c r="DY83">
        <v>0</v>
      </c>
      <c r="DZ83">
        <v>0</v>
      </c>
      <c r="EA83">
        <v>0</v>
      </c>
      <c r="EB83">
        <v>4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1</v>
      </c>
      <c r="EN83">
        <v>9</v>
      </c>
      <c r="EO83">
        <v>22</v>
      </c>
      <c r="EP83">
        <v>14</v>
      </c>
      <c r="EQ83">
        <v>1</v>
      </c>
      <c r="ER83">
        <v>0</v>
      </c>
      <c r="ES83">
        <v>0</v>
      </c>
      <c r="ET83">
        <v>1</v>
      </c>
      <c r="EU83">
        <v>0</v>
      </c>
      <c r="EV83">
        <v>1</v>
      </c>
      <c r="EW83">
        <v>0</v>
      </c>
      <c r="EX83">
        <v>0</v>
      </c>
      <c r="EY83">
        <v>0</v>
      </c>
      <c r="EZ83">
        <v>1</v>
      </c>
      <c r="FA83">
        <v>0</v>
      </c>
      <c r="FB83">
        <v>0</v>
      </c>
      <c r="FC83">
        <v>1</v>
      </c>
      <c r="FD83">
        <v>1</v>
      </c>
      <c r="FE83">
        <v>1</v>
      </c>
      <c r="FF83">
        <v>0</v>
      </c>
      <c r="FG83">
        <v>0</v>
      </c>
      <c r="FH83">
        <v>1</v>
      </c>
      <c r="FI83">
        <v>0</v>
      </c>
      <c r="FJ83">
        <v>22</v>
      </c>
      <c r="FK83">
        <v>12</v>
      </c>
      <c r="FL83">
        <v>5</v>
      </c>
      <c r="FM83">
        <v>2</v>
      </c>
      <c r="FN83">
        <v>1</v>
      </c>
      <c r="FO83">
        <v>1</v>
      </c>
      <c r="FP83">
        <v>0</v>
      </c>
      <c r="FQ83">
        <v>2</v>
      </c>
      <c r="FR83">
        <v>1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12</v>
      </c>
      <c r="FZ83">
        <v>4</v>
      </c>
      <c r="GA83">
        <v>1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1</v>
      </c>
      <c r="GI83">
        <v>0</v>
      </c>
      <c r="GJ83">
        <v>0</v>
      </c>
      <c r="GK83">
        <v>1</v>
      </c>
      <c r="GL83">
        <v>0</v>
      </c>
      <c r="GM83">
        <v>1</v>
      </c>
      <c r="GN83">
        <v>0</v>
      </c>
      <c r="GO83">
        <v>4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</row>
    <row r="84" spans="1:217">
      <c r="A84" t="s">
        <v>807</v>
      </c>
      <c r="B84" t="s">
        <v>801</v>
      </c>
      <c r="C84" t="str">
        <f>"120509"</f>
        <v>120509</v>
      </c>
      <c r="D84" t="s">
        <v>109</v>
      </c>
      <c r="E84">
        <v>2</v>
      </c>
      <c r="F84">
        <v>1288</v>
      </c>
      <c r="G84">
        <v>980</v>
      </c>
      <c r="H84">
        <v>293</v>
      </c>
      <c r="I84">
        <v>687</v>
      </c>
      <c r="J84">
        <v>0</v>
      </c>
      <c r="K84">
        <v>7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687</v>
      </c>
      <c r="T84">
        <v>0</v>
      </c>
      <c r="U84">
        <v>0</v>
      </c>
      <c r="V84">
        <v>687</v>
      </c>
      <c r="W84">
        <v>19</v>
      </c>
      <c r="X84">
        <v>18</v>
      </c>
      <c r="Y84">
        <v>1</v>
      </c>
      <c r="Z84">
        <v>0</v>
      </c>
      <c r="AA84">
        <v>668</v>
      </c>
      <c r="AB84">
        <v>307</v>
      </c>
      <c r="AC84">
        <v>14</v>
      </c>
      <c r="AD84">
        <v>3</v>
      </c>
      <c r="AE84">
        <v>3</v>
      </c>
      <c r="AF84">
        <v>3</v>
      </c>
      <c r="AG84">
        <v>175</v>
      </c>
      <c r="AH84">
        <v>1</v>
      </c>
      <c r="AI84">
        <v>30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18</v>
      </c>
      <c r="AQ84">
        <v>3</v>
      </c>
      <c r="AR84">
        <v>4</v>
      </c>
      <c r="AS84">
        <v>46</v>
      </c>
      <c r="AT84">
        <v>0</v>
      </c>
      <c r="AU84">
        <v>1</v>
      </c>
      <c r="AV84">
        <v>5</v>
      </c>
      <c r="AW84">
        <v>307</v>
      </c>
      <c r="AX84">
        <v>175</v>
      </c>
      <c r="AY84">
        <v>16</v>
      </c>
      <c r="AZ84">
        <v>1</v>
      </c>
      <c r="BA84">
        <v>1</v>
      </c>
      <c r="BB84">
        <v>0</v>
      </c>
      <c r="BC84">
        <v>1</v>
      </c>
      <c r="BD84">
        <v>151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2</v>
      </c>
      <c r="BK84">
        <v>1</v>
      </c>
      <c r="BL84">
        <v>0</v>
      </c>
      <c r="BM84">
        <v>1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175</v>
      </c>
      <c r="BT84">
        <v>17</v>
      </c>
      <c r="BU84">
        <v>5</v>
      </c>
      <c r="BV84">
        <v>3</v>
      </c>
      <c r="BW84">
        <v>1</v>
      </c>
      <c r="BX84">
        <v>4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2</v>
      </c>
      <c r="CE84">
        <v>1</v>
      </c>
      <c r="CF84">
        <v>0</v>
      </c>
      <c r="CG84">
        <v>17</v>
      </c>
      <c r="CH84">
        <v>29</v>
      </c>
      <c r="CI84">
        <v>10</v>
      </c>
      <c r="CJ84">
        <v>3</v>
      </c>
      <c r="CK84">
        <v>1</v>
      </c>
      <c r="CL84">
        <v>10</v>
      </c>
      <c r="CM84">
        <v>1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2</v>
      </c>
      <c r="CW84">
        <v>29</v>
      </c>
      <c r="CX84">
        <v>31</v>
      </c>
      <c r="CY84">
        <v>11</v>
      </c>
      <c r="CZ84">
        <v>6</v>
      </c>
      <c r="DA84">
        <v>1</v>
      </c>
      <c r="DB84">
        <v>6</v>
      </c>
      <c r="DC84">
        <v>0</v>
      </c>
      <c r="DD84">
        <v>0</v>
      </c>
      <c r="DE84">
        <v>3</v>
      </c>
      <c r="DF84">
        <v>0</v>
      </c>
      <c r="DG84">
        <v>0</v>
      </c>
      <c r="DH84">
        <v>0</v>
      </c>
      <c r="DI84">
        <v>0</v>
      </c>
      <c r="DJ84">
        <v>1</v>
      </c>
      <c r="DK84">
        <v>0</v>
      </c>
      <c r="DL84">
        <v>2</v>
      </c>
      <c r="DM84">
        <v>1</v>
      </c>
      <c r="DN84">
        <v>0</v>
      </c>
      <c r="DO84">
        <v>0</v>
      </c>
      <c r="DP84">
        <v>0</v>
      </c>
      <c r="DQ84">
        <v>0</v>
      </c>
      <c r="DR84">
        <v>31</v>
      </c>
      <c r="DS84">
        <v>33</v>
      </c>
      <c r="DT84">
        <v>8</v>
      </c>
      <c r="DU84">
        <v>2</v>
      </c>
      <c r="DV84">
        <v>13</v>
      </c>
      <c r="DW84" t="s">
        <v>0</v>
      </c>
      <c r="DX84">
        <v>0</v>
      </c>
      <c r="DY84">
        <v>3</v>
      </c>
      <c r="DZ84">
        <v>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1</v>
      </c>
      <c r="EG84">
        <v>0</v>
      </c>
      <c r="EH84">
        <v>0</v>
      </c>
      <c r="EI84">
        <v>1</v>
      </c>
      <c r="EJ84">
        <v>1</v>
      </c>
      <c r="EK84">
        <v>0</v>
      </c>
      <c r="EL84">
        <v>0</v>
      </c>
      <c r="EM84">
        <v>1</v>
      </c>
      <c r="EN84">
        <v>31</v>
      </c>
      <c r="EO84">
        <v>63</v>
      </c>
      <c r="EP84">
        <v>44</v>
      </c>
      <c r="EQ84">
        <v>0</v>
      </c>
      <c r="ER84">
        <v>1</v>
      </c>
      <c r="ES84">
        <v>1</v>
      </c>
      <c r="ET84">
        <v>3</v>
      </c>
      <c r="EU84">
        <v>0</v>
      </c>
      <c r="EV84">
        <v>3</v>
      </c>
      <c r="EW84">
        <v>1</v>
      </c>
      <c r="EX84">
        <v>3</v>
      </c>
      <c r="EY84">
        <v>0</v>
      </c>
      <c r="EZ84">
        <v>0</v>
      </c>
      <c r="FA84">
        <v>0</v>
      </c>
      <c r="FB84">
        <v>1</v>
      </c>
      <c r="FC84">
        <v>1</v>
      </c>
      <c r="FD84">
        <v>1</v>
      </c>
      <c r="FE84">
        <v>0</v>
      </c>
      <c r="FF84">
        <v>1</v>
      </c>
      <c r="FG84">
        <v>0</v>
      </c>
      <c r="FH84">
        <v>3</v>
      </c>
      <c r="FI84">
        <v>0</v>
      </c>
      <c r="FJ84">
        <v>63</v>
      </c>
      <c r="FK84">
        <v>12</v>
      </c>
      <c r="FL84">
        <v>6</v>
      </c>
      <c r="FM84">
        <v>0</v>
      </c>
      <c r="FN84">
        <v>0</v>
      </c>
      <c r="FO84">
        <v>2</v>
      </c>
      <c r="FP84">
        <v>1</v>
      </c>
      <c r="FQ84">
        <v>1</v>
      </c>
      <c r="FR84">
        <v>1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1</v>
      </c>
      <c r="FY84">
        <v>12</v>
      </c>
      <c r="FZ84">
        <v>1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1</v>
      </c>
      <c r="GL84">
        <v>0</v>
      </c>
      <c r="GM84">
        <v>0</v>
      </c>
      <c r="GN84">
        <v>0</v>
      </c>
      <c r="GO84">
        <v>1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</row>
    <row r="85" spans="1:217">
      <c r="A85" t="s">
        <v>806</v>
      </c>
      <c r="B85" t="s">
        <v>801</v>
      </c>
      <c r="C85" t="str">
        <f>"120509"</f>
        <v>120509</v>
      </c>
      <c r="D85" t="s">
        <v>103</v>
      </c>
      <c r="E85">
        <v>3</v>
      </c>
      <c r="F85">
        <v>796</v>
      </c>
      <c r="G85">
        <v>610</v>
      </c>
      <c r="H85">
        <v>241</v>
      </c>
      <c r="I85">
        <v>369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369</v>
      </c>
      <c r="T85">
        <v>0</v>
      </c>
      <c r="U85">
        <v>0</v>
      </c>
      <c r="V85">
        <v>369</v>
      </c>
      <c r="W85">
        <v>19</v>
      </c>
      <c r="X85">
        <v>16</v>
      </c>
      <c r="Y85">
        <v>3</v>
      </c>
      <c r="Z85">
        <v>0</v>
      </c>
      <c r="AA85">
        <v>350</v>
      </c>
      <c r="AB85">
        <v>139</v>
      </c>
      <c r="AC85">
        <v>7</v>
      </c>
      <c r="AD85">
        <v>1</v>
      </c>
      <c r="AE85">
        <v>5</v>
      </c>
      <c r="AF85">
        <v>2</v>
      </c>
      <c r="AG85">
        <v>87</v>
      </c>
      <c r="AH85">
        <v>0</v>
      </c>
      <c r="AI85">
        <v>10</v>
      </c>
      <c r="AJ85">
        <v>0</v>
      </c>
      <c r="AK85">
        <v>0</v>
      </c>
      <c r="AL85">
        <v>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23</v>
      </c>
      <c r="AT85">
        <v>1</v>
      </c>
      <c r="AU85">
        <v>0</v>
      </c>
      <c r="AV85">
        <v>0</v>
      </c>
      <c r="AW85">
        <v>139</v>
      </c>
      <c r="AX85">
        <v>84</v>
      </c>
      <c r="AY85">
        <v>9</v>
      </c>
      <c r="AZ85">
        <v>0</v>
      </c>
      <c r="BA85">
        <v>0</v>
      </c>
      <c r="BB85">
        <v>1</v>
      </c>
      <c r="BC85">
        <v>0</v>
      </c>
      <c r="BD85">
        <v>66</v>
      </c>
      <c r="BE85">
        <v>1</v>
      </c>
      <c r="BF85">
        <v>2</v>
      </c>
      <c r="BG85">
        <v>2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1</v>
      </c>
      <c r="BP85">
        <v>0</v>
      </c>
      <c r="BQ85">
        <v>0</v>
      </c>
      <c r="BR85">
        <v>1</v>
      </c>
      <c r="BS85">
        <v>84</v>
      </c>
      <c r="BT85">
        <v>7</v>
      </c>
      <c r="BU85">
        <v>3</v>
      </c>
      <c r="BV85">
        <v>1</v>
      </c>
      <c r="BW85">
        <v>1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7</v>
      </c>
      <c r="CH85">
        <v>17</v>
      </c>
      <c r="CI85">
        <v>7</v>
      </c>
      <c r="CJ85">
        <v>2</v>
      </c>
      <c r="CK85">
        <v>2</v>
      </c>
      <c r="CL85">
        <v>2</v>
      </c>
      <c r="CM85">
        <v>1</v>
      </c>
      <c r="CN85">
        <v>0</v>
      </c>
      <c r="CO85">
        <v>2</v>
      </c>
      <c r="CP85">
        <v>0</v>
      </c>
      <c r="CQ85">
        <v>1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17</v>
      </c>
      <c r="CX85">
        <v>34</v>
      </c>
      <c r="CY85">
        <v>0</v>
      </c>
      <c r="CZ85">
        <v>19</v>
      </c>
      <c r="DA85">
        <v>1</v>
      </c>
      <c r="DB85">
        <v>14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34</v>
      </c>
      <c r="DS85">
        <v>17</v>
      </c>
      <c r="DT85">
        <v>5</v>
      </c>
      <c r="DU85">
        <v>1</v>
      </c>
      <c r="DV85">
        <v>5</v>
      </c>
      <c r="DW85" t="s">
        <v>0</v>
      </c>
      <c r="DX85">
        <v>0</v>
      </c>
      <c r="DY85">
        <v>1</v>
      </c>
      <c r="DZ85">
        <v>0</v>
      </c>
      <c r="EA85">
        <v>1</v>
      </c>
      <c r="EB85">
        <v>0</v>
      </c>
      <c r="EC85">
        <v>3</v>
      </c>
      <c r="ED85">
        <v>0</v>
      </c>
      <c r="EE85">
        <v>0</v>
      </c>
      <c r="EF85">
        <v>1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17</v>
      </c>
      <c r="EO85">
        <v>36</v>
      </c>
      <c r="EP85">
        <v>27</v>
      </c>
      <c r="EQ85">
        <v>1</v>
      </c>
      <c r="ER85">
        <v>0</v>
      </c>
      <c r="ES85">
        <v>1</v>
      </c>
      <c r="ET85">
        <v>1</v>
      </c>
      <c r="EU85">
        <v>0</v>
      </c>
      <c r="EV85">
        <v>0</v>
      </c>
      <c r="EW85">
        <v>1</v>
      </c>
      <c r="EX85">
        <v>1</v>
      </c>
      <c r="EY85">
        <v>0</v>
      </c>
      <c r="EZ85">
        <v>0</v>
      </c>
      <c r="FA85">
        <v>0</v>
      </c>
      <c r="FB85">
        <v>1</v>
      </c>
      <c r="FC85">
        <v>0</v>
      </c>
      <c r="FD85">
        <v>0</v>
      </c>
      <c r="FE85">
        <v>0</v>
      </c>
      <c r="FF85">
        <v>0</v>
      </c>
      <c r="FG85">
        <v>2</v>
      </c>
      <c r="FH85">
        <v>0</v>
      </c>
      <c r="FI85">
        <v>1</v>
      </c>
      <c r="FJ85">
        <v>36</v>
      </c>
      <c r="FK85">
        <v>9</v>
      </c>
      <c r="FL85">
        <v>1</v>
      </c>
      <c r="FM85">
        <v>2</v>
      </c>
      <c r="FN85">
        <v>0</v>
      </c>
      <c r="FO85">
        <v>2</v>
      </c>
      <c r="FP85">
        <v>0</v>
      </c>
      <c r="FQ85">
        <v>2</v>
      </c>
      <c r="FR85">
        <v>0</v>
      </c>
      <c r="FS85">
        <v>0</v>
      </c>
      <c r="FT85">
        <v>0</v>
      </c>
      <c r="FU85">
        <v>1</v>
      </c>
      <c r="FV85">
        <v>1</v>
      </c>
      <c r="FW85">
        <v>0</v>
      </c>
      <c r="FX85">
        <v>0</v>
      </c>
      <c r="FY85">
        <v>9</v>
      </c>
      <c r="FZ85">
        <v>1</v>
      </c>
      <c r="GA85">
        <v>0</v>
      </c>
      <c r="GB85">
        <v>0</v>
      </c>
      <c r="GC85">
        <v>1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1</v>
      </c>
      <c r="GP85">
        <v>6</v>
      </c>
      <c r="GQ85">
        <v>1</v>
      </c>
      <c r="GR85">
        <v>0</v>
      </c>
      <c r="GS85">
        <v>0</v>
      </c>
      <c r="GT85">
        <v>0</v>
      </c>
      <c r="GU85">
        <v>5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6</v>
      </c>
    </row>
    <row r="86" spans="1:217">
      <c r="A86" t="s">
        <v>805</v>
      </c>
      <c r="B86" t="s">
        <v>801</v>
      </c>
      <c r="C86" t="str">
        <f>"120509"</f>
        <v>120509</v>
      </c>
      <c r="D86" t="s">
        <v>804</v>
      </c>
      <c r="E86">
        <v>4</v>
      </c>
      <c r="F86">
        <v>791</v>
      </c>
      <c r="G86">
        <v>610</v>
      </c>
      <c r="H86">
        <v>304</v>
      </c>
      <c r="I86">
        <v>306</v>
      </c>
      <c r="J86">
        <v>0</v>
      </c>
      <c r="K86">
        <v>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306</v>
      </c>
      <c r="T86">
        <v>0</v>
      </c>
      <c r="U86">
        <v>0</v>
      </c>
      <c r="V86">
        <v>306</v>
      </c>
      <c r="W86">
        <v>10</v>
      </c>
      <c r="X86">
        <v>8</v>
      </c>
      <c r="Y86">
        <v>1</v>
      </c>
      <c r="Z86">
        <v>0</v>
      </c>
      <c r="AA86">
        <v>296</v>
      </c>
      <c r="AB86">
        <v>139</v>
      </c>
      <c r="AC86">
        <v>4</v>
      </c>
      <c r="AD86">
        <v>1</v>
      </c>
      <c r="AE86">
        <v>3</v>
      </c>
      <c r="AF86">
        <v>0</v>
      </c>
      <c r="AG86">
        <v>89</v>
      </c>
      <c r="AH86">
        <v>0</v>
      </c>
      <c r="AI86">
        <v>4</v>
      </c>
      <c r="AJ86">
        <v>0</v>
      </c>
      <c r="AK86">
        <v>1</v>
      </c>
      <c r="AL86">
        <v>1</v>
      </c>
      <c r="AM86">
        <v>0</v>
      </c>
      <c r="AN86">
        <v>2</v>
      </c>
      <c r="AO86">
        <v>0</v>
      </c>
      <c r="AP86">
        <v>0</v>
      </c>
      <c r="AQ86">
        <v>0</v>
      </c>
      <c r="AR86">
        <v>2</v>
      </c>
      <c r="AS86">
        <v>31</v>
      </c>
      <c r="AT86">
        <v>0</v>
      </c>
      <c r="AU86">
        <v>0</v>
      </c>
      <c r="AV86">
        <v>1</v>
      </c>
      <c r="AW86">
        <v>139</v>
      </c>
      <c r="AX86">
        <v>84</v>
      </c>
      <c r="AY86">
        <v>5</v>
      </c>
      <c r="AZ86">
        <v>0</v>
      </c>
      <c r="BA86">
        <v>1</v>
      </c>
      <c r="BB86">
        <v>3</v>
      </c>
      <c r="BC86">
        <v>1</v>
      </c>
      <c r="BD86">
        <v>72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1</v>
      </c>
      <c r="BO86">
        <v>0</v>
      </c>
      <c r="BP86">
        <v>0</v>
      </c>
      <c r="BQ86">
        <v>0</v>
      </c>
      <c r="BR86">
        <v>0</v>
      </c>
      <c r="BS86">
        <v>84</v>
      </c>
      <c r="BT86">
        <v>12</v>
      </c>
      <c r="BU86">
        <v>6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1</v>
      </c>
      <c r="CC86">
        <v>0</v>
      </c>
      <c r="CD86">
        <v>1</v>
      </c>
      <c r="CE86">
        <v>0</v>
      </c>
      <c r="CF86">
        <v>3</v>
      </c>
      <c r="CG86">
        <v>12</v>
      </c>
      <c r="CH86">
        <v>8</v>
      </c>
      <c r="CI86">
        <v>2</v>
      </c>
      <c r="CJ86">
        <v>0</v>
      </c>
      <c r="CK86">
        <v>1</v>
      </c>
      <c r="CL86">
        <v>3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0</v>
      </c>
      <c r="CS86">
        <v>0</v>
      </c>
      <c r="CT86">
        <v>0</v>
      </c>
      <c r="CU86">
        <v>0</v>
      </c>
      <c r="CV86">
        <v>1</v>
      </c>
      <c r="CW86">
        <v>8</v>
      </c>
      <c r="CX86">
        <v>15</v>
      </c>
      <c r="CY86">
        <v>0</v>
      </c>
      <c r="CZ86">
        <v>6</v>
      </c>
      <c r="DA86">
        <v>0</v>
      </c>
      <c r="DB86">
        <v>1</v>
      </c>
      <c r="DC86">
        <v>0</v>
      </c>
      <c r="DD86">
        <v>0</v>
      </c>
      <c r="DE86">
        <v>2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5</v>
      </c>
      <c r="DP86">
        <v>1</v>
      </c>
      <c r="DQ86">
        <v>0</v>
      </c>
      <c r="DR86">
        <v>15</v>
      </c>
      <c r="DS86">
        <v>8</v>
      </c>
      <c r="DT86">
        <v>6</v>
      </c>
      <c r="DU86">
        <v>0</v>
      </c>
      <c r="DV86">
        <v>2</v>
      </c>
      <c r="DW86" t="s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8</v>
      </c>
      <c r="EO86">
        <v>13</v>
      </c>
      <c r="EP86">
        <v>6</v>
      </c>
      <c r="EQ86">
        <v>0</v>
      </c>
      <c r="ER86">
        <v>1</v>
      </c>
      <c r="ES86">
        <v>0</v>
      </c>
      <c r="ET86">
        <v>0</v>
      </c>
      <c r="EU86">
        <v>1</v>
      </c>
      <c r="EV86">
        <v>2</v>
      </c>
      <c r="EW86">
        <v>0</v>
      </c>
      <c r="EX86">
        <v>1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1</v>
      </c>
      <c r="FF86">
        <v>0</v>
      </c>
      <c r="FG86">
        <v>0</v>
      </c>
      <c r="FH86">
        <v>1</v>
      </c>
      <c r="FI86">
        <v>0</v>
      </c>
      <c r="FJ86">
        <v>13</v>
      </c>
      <c r="FK86">
        <v>17</v>
      </c>
      <c r="FL86">
        <v>7</v>
      </c>
      <c r="FM86">
        <v>1</v>
      </c>
      <c r="FN86">
        <v>0</v>
      </c>
      <c r="FO86">
        <v>0</v>
      </c>
      <c r="FP86">
        <v>0</v>
      </c>
      <c r="FQ86">
        <v>5</v>
      </c>
      <c r="FR86">
        <v>1</v>
      </c>
      <c r="FS86">
        <v>1</v>
      </c>
      <c r="FT86">
        <v>1</v>
      </c>
      <c r="FU86">
        <v>0</v>
      </c>
      <c r="FV86">
        <v>0</v>
      </c>
      <c r="FW86">
        <v>0</v>
      </c>
      <c r="FX86">
        <v>1</v>
      </c>
      <c r="FY86">
        <v>17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</row>
    <row r="87" spans="1:217">
      <c r="A87" t="s">
        <v>803</v>
      </c>
      <c r="B87" t="s">
        <v>801</v>
      </c>
      <c r="C87" t="str">
        <f>"120509"</f>
        <v>120509</v>
      </c>
      <c r="D87" t="s">
        <v>103</v>
      </c>
      <c r="E87">
        <v>5</v>
      </c>
      <c r="F87">
        <v>280</v>
      </c>
      <c r="G87">
        <v>220</v>
      </c>
      <c r="H87">
        <v>104</v>
      </c>
      <c r="I87">
        <v>116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116</v>
      </c>
      <c r="T87">
        <v>0</v>
      </c>
      <c r="U87">
        <v>0</v>
      </c>
      <c r="V87">
        <v>116</v>
      </c>
      <c r="W87">
        <v>4</v>
      </c>
      <c r="X87">
        <v>3</v>
      </c>
      <c r="Y87">
        <v>1</v>
      </c>
      <c r="Z87">
        <v>0</v>
      </c>
      <c r="AA87">
        <v>112</v>
      </c>
      <c r="AB87">
        <v>31</v>
      </c>
      <c r="AC87">
        <v>4</v>
      </c>
      <c r="AD87">
        <v>1</v>
      </c>
      <c r="AE87">
        <v>0</v>
      </c>
      <c r="AF87">
        <v>0</v>
      </c>
      <c r="AG87">
        <v>10</v>
      </c>
      <c r="AH87">
        <v>0</v>
      </c>
      <c r="AI87">
        <v>8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2</v>
      </c>
      <c r="AQ87">
        <v>0</v>
      </c>
      <c r="AR87">
        <v>0</v>
      </c>
      <c r="AS87">
        <v>6</v>
      </c>
      <c r="AT87">
        <v>0</v>
      </c>
      <c r="AU87">
        <v>0</v>
      </c>
      <c r="AV87">
        <v>0</v>
      </c>
      <c r="AW87">
        <v>31</v>
      </c>
      <c r="AX87">
        <v>47</v>
      </c>
      <c r="AY87">
        <v>5</v>
      </c>
      <c r="AZ87">
        <v>1</v>
      </c>
      <c r="BA87">
        <v>2</v>
      </c>
      <c r="BB87">
        <v>1</v>
      </c>
      <c r="BC87">
        <v>0</v>
      </c>
      <c r="BD87">
        <v>36</v>
      </c>
      <c r="BE87">
        <v>0</v>
      </c>
      <c r="BF87">
        <v>2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47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3</v>
      </c>
      <c r="CI87">
        <v>0</v>
      </c>
      <c r="CJ87">
        <v>0</v>
      </c>
      <c r="CK87">
        <v>0</v>
      </c>
      <c r="CL87">
        <v>2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3</v>
      </c>
      <c r="CX87">
        <v>15</v>
      </c>
      <c r="CY87">
        <v>5</v>
      </c>
      <c r="CZ87">
        <v>1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9</v>
      </c>
      <c r="DP87">
        <v>0</v>
      </c>
      <c r="DQ87">
        <v>0</v>
      </c>
      <c r="DR87">
        <v>15</v>
      </c>
      <c r="DS87">
        <v>1</v>
      </c>
      <c r="DT87">
        <v>0</v>
      </c>
      <c r="DU87">
        <v>0</v>
      </c>
      <c r="DV87">
        <v>0</v>
      </c>
      <c r="DW87" t="s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1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1</v>
      </c>
      <c r="EO87">
        <v>8</v>
      </c>
      <c r="EP87">
        <v>4</v>
      </c>
      <c r="EQ87">
        <v>1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2</v>
      </c>
      <c r="FC87">
        <v>0</v>
      </c>
      <c r="FD87">
        <v>1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8</v>
      </c>
      <c r="FK87">
        <v>5</v>
      </c>
      <c r="FL87">
        <v>1</v>
      </c>
      <c r="FM87">
        <v>0</v>
      </c>
      <c r="FN87">
        <v>2</v>
      </c>
      <c r="FO87">
        <v>0</v>
      </c>
      <c r="FP87">
        <v>0</v>
      </c>
      <c r="FQ87">
        <v>1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1</v>
      </c>
      <c r="FY87">
        <v>5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2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1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1</v>
      </c>
      <c r="HI87">
        <v>2</v>
      </c>
    </row>
    <row r="88" spans="1:217">
      <c r="A88" t="s">
        <v>802</v>
      </c>
      <c r="B88" t="s">
        <v>801</v>
      </c>
      <c r="C88" t="str">
        <f>"120509"</f>
        <v>120509</v>
      </c>
      <c r="D88" t="s">
        <v>103</v>
      </c>
      <c r="E88">
        <v>6</v>
      </c>
      <c r="F88">
        <v>154</v>
      </c>
      <c r="G88">
        <v>120</v>
      </c>
      <c r="H88">
        <v>78</v>
      </c>
      <c r="I88">
        <v>42</v>
      </c>
      <c r="J88">
        <v>0</v>
      </c>
      <c r="K88">
        <v>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42</v>
      </c>
      <c r="T88">
        <v>0</v>
      </c>
      <c r="U88">
        <v>0</v>
      </c>
      <c r="V88">
        <v>42</v>
      </c>
      <c r="W88">
        <v>4</v>
      </c>
      <c r="X88">
        <v>4</v>
      </c>
      <c r="Y88">
        <v>0</v>
      </c>
      <c r="Z88">
        <v>0</v>
      </c>
      <c r="AA88">
        <v>38</v>
      </c>
      <c r="AB88">
        <v>11</v>
      </c>
      <c r="AC88">
        <v>3</v>
      </c>
      <c r="AD88">
        <v>0</v>
      </c>
      <c r="AE88">
        <v>1</v>
      </c>
      <c r="AF88">
        <v>0</v>
      </c>
      <c r="AG88">
        <v>3</v>
      </c>
      <c r="AH88">
        <v>0</v>
      </c>
      <c r="AI88">
        <v>0</v>
      </c>
      <c r="AJ88">
        <v>0</v>
      </c>
      <c r="AK88">
        <v>0</v>
      </c>
      <c r="AL88">
        <v>2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1</v>
      </c>
      <c r="AW88">
        <v>11</v>
      </c>
      <c r="AX88">
        <v>14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14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14</v>
      </c>
      <c r="BT88">
        <v>6</v>
      </c>
      <c r="BU88">
        <v>4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6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5</v>
      </c>
      <c r="CY88">
        <v>1</v>
      </c>
      <c r="CZ88">
        <v>3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5</v>
      </c>
      <c r="DS88">
        <v>0</v>
      </c>
      <c r="DT88">
        <v>0</v>
      </c>
      <c r="DU88">
        <v>0</v>
      </c>
      <c r="DV88">
        <v>0</v>
      </c>
      <c r="DW88" t="s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2</v>
      </c>
      <c r="GQ88">
        <v>0</v>
      </c>
      <c r="GR88">
        <v>0</v>
      </c>
      <c r="GS88">
        <v>1</v>
      </c>
      <c r="GT88">
        <v>0</v>
      </c>
      <c r="GU88">
        <v>0</v>
      </c>
      <c r="GV88">
        <v>0</v>
      </c>
      <c r="GW88">
        <v>1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2</v>
      </c>
    </row>
    <row r="89" spans="1:217">
      <c r="A89" t="s">
        <v>800</v>
      </c>
      <c r="B89" t="s">
        <v>790</v>
      </c>
      <c r="C89" t="str">
        <f>"120510"</f>
        <v>120510</v>
      </c>
      <c r="D89" t="s">
        <v>111</v>
      </c>
      <c r="E89">
        <v>1</v>
      </c>
      <c r="F89">
        <v>1207</v>
      </c>
      <c r="G89">
        <v>910</v>
      </c>
      <c r="H89">
        <v>430</v>
      </c>
      <c r="I89">
        <v>480</v>
      </c>
      <c r="J89">
        <v>0</v>
      </c>
      <c r="K89">
        <v>14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480</v>
      </c>
      <c r="T89">
        <v>0</v>
      </c>
      <c r="U89">
        <v>0</v>
      </c>
      <c r="V89">
        <v>480</v>
      </c>
      <c r="W89">
        <v>31</v>
      </c>
      <c r="X89">
        <v>28</v>
      </c>
      <c r="Y89">
        <v>3</v>
      </c>
      <c r="Z89">
        <v>0</v>
      </c>
      <c r="AA89">
        <v>449</v>
      </c>
      <c r="AB89">
        <v>144</v>
      </c>
      <c r="AC89">
        <v>11</v>
      </c>
      <c r="AD89">
        <v>13</v>
      </c>
      <c r="AE89">
        <v>3</v>
      </c>
      <c r="AF89">
        <v>0</v>
      </c>
      <c r="AG89">
        <v>59</v>
      </c>
      <c r="AH89">
        <v>0</v>
      </c>
      <c r="AI89">
        <v>16</v>
      </c>
      <c r="AJ89">
        <v>0</v>
      </c>
      <c r="AK89">
        <v>2</v>
      </c>
      <c r="AL89">
        <v>6</v>
      </c>
      <c r="AM89">
        <v>2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20</v>
      </c>
      <c r="AT89">
        <v>2</v>
      </c>
      <c r="AU89">
        <v>0</v>
      </c>
      <c r="AV89">
        <v>8</v>
      </c>
      <c r="AW89">
        <v>144</v>
      </c>
      <c r="AX89">
        <v>113</v>
      </c>
      <c r="AY89">
        <v>29</v>
      </c>
      <c r="AZ89">
        <v>6</v>
      </c>
      <c r="BA89">
        <v>4</v>
      </c>
      <c r="BB89">
        <v>0</v>
      </c>
      <c r="BC89">
        <v>3</v>
      </c>
      <c r="BD89">
        <v>48</v>
      </c>
      <c r="BE89">
        <v>0</v>
      </c>
      <c r="BF89">
        <v>4</v>
      </c>
      <c r="BG89">
        <v>6</v>
      </c>
      <c r="BH89">
        <v>1</v>
      </c>
      <c r="BI89">
        <v>1</v>
      </c>
      <c r="BJ89">
        <v>0</v>
      </c>
      <c r="BK89">
        <v>2</v>
      </c>
      <c r="BL89">
        <v>1</v>
      </c>
      <c r="BM89">
        <v>1</v>
      </c>
      <c r="BN89">
        <v>0</v>
      </c>
      <c r="BO89">
        <v>1</v>
      </c>
      <c r="BP89">
        <v>1</v>
      </c>
      <c r="BQ89">
        <v>2</v>
      </c>
      <c r="BR89">
        <v>3</v>
      </c>
      <c r="BS89">
        <v>113</v>
      </c>
      <c r="BT89">
        <v>14</v>
      </c>
      <c r="BU89">
        <v>8</v>
      </c>
      <c r="BV89">
        <v>0</v>
      </c>
      <c r="BW89">
        <v>0</v>
      </c>
      <c r="BX89">
        <v>1</v>
      </c>
      <c r="BY89">
        <v>0</v>
      </c>
      <c r="BZ89">
        <v>0</v>
      </c>
      <c r="CA89">
        <v>2</v>
      </c>
      <c r="CB89">
        <v>1</v>
      </c>
      <c r="CC89">
        <v>0</v>
      </c>
      <c r="CD89">
        <v>1</v>
      </c>
      <c r="CE89">
        <v>0</v>
      </c>
      <c r="CF89">
        <v>1</v>
      </c>
      <c r="CG89">
        <v>14</v>
      </c>
      <c r="CH89">
        <v>18</v>
      </c>
      <c r="CI89">
        <v>9</v>
      </c>
      <c r="CJ89">
        <v>2</v>
      </c>
      <c r="CK89">
        <v>0</v>
      </c>
      <c r="CL89">
        <v>5</v>
      </c>
      <c r="CM89">
        <v>0</v>
      </c>
      <c r="CN89">
        <v>1</v>
      </c>
      <c r="CO89">
        <v>0</v>
      </c>
      <c r="CP89">
        <v>0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18</v>
      </c>
      <c r="CX89">
        <v>61</v>
      </c>
      <c r="CY89">
        <v>7</v>
      </c>
      <c r="CZ89">
        <v>12</v>
      </c>
      <c r="DA89">
        <v>0</v>
      </c>
      <c r="DB89">
        <v>10</v>
      </c>
      <c r="DC89">
        <v>0</v>
      </c>
      <c r="DD89">
        <v>2</v>
      </c>
      <c r="DE89">
        <v>2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1</v>
      </c>
      <c r="DN89">
        <v>0</v>
      </c>
      <c r="DO89">
        <v>26</v>
      </c>
      <c r="DP89">
        <v>1</v>
      </c>
      <c r="DQ89">
        <v>0</v>
      </c>
      <c r="DR89">
        <v>61</v>
      </c>
      <c r="DS89">
        <v>23</v>
      </c>
      <c r="DT89">
        <v>7</v>
      </c>
      <c r="DU89">
        <v>1</v>
      </c>
      <c r="DV89">
        <v>8</v>
      </c>
      <c r="DW89" t="s">
        <v>0</v>
      </c>
      <c r="DX89">
        <v>0</v>
      </c>
      <c r="DY89">
        <v>1</v>
      </c>
      <c r="DZ89">
        <v>0</v>
      </c>
      <c r="EA89">
        <v>1</v>
      </c>
      <c r="EB89">
        <v>1</v>
      </c>
      <c r="EC89">
        <v>0</v>
      </c>
      <c r="ED89">
        <v>1</v>
      </c>
      <c r="EE89">
        <v>0</v>
      </c>
      <c r="EF89">
        <v>0</v>
      </c>
      <c r="EG89">
        <v>2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22</v>
      </c>
      <c r="EO89">
        <v>47</v>
      </c>
      <c r="EP89">
        <v>31</v>
      </c>
      <c r="EQ89">
        <v>2</v>
      </c>
      <c r="ER89">
        <v>3</v>
      </c>
      <c r="ES89">
        <v>4</v>
      </c>
      <c r="ET89">
        <v>0</v>
      </c>
      <c r="EU89">
        <v>0</v>
      </c>
      <c r="EV89">
        <v>1</v>
      </c>
      <c r="EW89">
        <v>0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1</v>
      </c>
      <c r="FE89">
        <v>0</v>
      </c>
      <c r="FF89">
        <v>1</v>
      </c>
      <c r="FG89">
        <v>0</v>
      </c>
      <c r="FH89">
        <v>3</v>
      </c>
      <c r="FI89">
        <v>0</v>
      </c>
      <c r="FJ89">
        <v>47</v>
      </c>
      <c r="FK89">
        <v>23</v>
      </c>
      <c r="FL89">
        <v>10</v>
      </c>
      <c r="FM89">
        <v>3</v>
      </c>
      <c r="FN89">
        <v>1</v>
      </c>
      <c r="FO89">
        <v>4</v>
      </c>
      <c r="FP89">
        <v>1</v>
      </c>
      <c r="FQ89">
        <v>1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3</v>
      </c>
      <c r="FY89">
        <v>23</v>
      </c>
      <c r="FZ89">
        <v>6</v>
      </c>
      <c r="GA89">
        <v>6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6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</row>
    <row r="90" spans="1:217">
      <c r="A90" t="s">
        <v>799</v>
      </c>
      <c r="B90" t="s">
        <v>790</v>
      </c>
      <c r="C90" t="str">
        <f>"120510"</f>
        <v>120510</v>
      </c>
      <c r="D90" t="s">
        <v>111</v>
      </c>
      <c r="E90">
        <v>2</v>
      </c>
      <c r="F90">
        <v>828</v>
      </c>
      <c r="G90">
        <v>630</v>
      </c>
      <c r="H90">
        <v>299</v>
      </c>
      <c r="I90">
        <v>331</v>
      </c>
      <c r="J90">
        <v>1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331</v>
      </c>
      <c r="T90">
        <v>0</v>
      </c>
      <c r="U90">
        <v>0</v>
      </c>
      <c r="V90">
        <v>331</v>
      </c>
      <c r="W90">
        <v>13</v>
      </c>
      <c r="X90">
        <v>8</v>
      </c>
      <c r="Y90">
        <v>5</v>
      </c>
      <c r="Z90">
        <v>0</v>
      </c>
      <c r="AA90">
        <v>318</v>
      </c>
      <c r="AB90">
        <v>203</v>
      </c>
      <c r="AC90">
        <v>10</v>
      </c>
      <c r="AD90">
        <v>5</v>
      </c>
      <c r="AE90">
        <v>2</v>
      </c>
      <c r="AF90">
        <v>2</v>
      </c>
      <c r="AG90">
        <v>96</v>
      </c>
      <c r="AH90">
        <v>0</v>
      </c>
      <c r="AI90">
        <v>30</v>
      </c>
      <c r="AJ90">
        <v>0</v>
      </c>
      <c r="AK90">
        <v>2</v>
      </c>
      <c r="AL90">
        <v>11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38</v>
      </c>
      <c r="AT90">
        <v>1</v>
      </c>
      <c r="AU90">
        <v>1</v>
      </c>
      <c r="AV90">
        <v>4</v>
      </c>
      <c r="AW90">
        <v>203</v>
      </c>
      <c r="AX90">
        <v>49</v>
      </c>
      <c r="AY90">
        <v>25</v>
      </c>
      <c r="AZ90">
        <v>2</v>
      </c>
      <c r="BA90">
        <v>0</v>
      </c>
      <c r="BB90">
        <v>1</v>
      </c>
      <c r="BC90">
        <v>0</v>
      </c>
      <c r="BD90">
        <v>6</v>
      </c>
      <c r="BE90">
        <v>3</v>
      </c>
      <c r="BF90">
        <v>0</v>
      </c>
      <c r="BG90">
        <v>1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5</v>
      </c>
      <c r="BN90">
        <v>0</v>
      </c>
      <c r="BO90">
        <v>1</v>
      </c>
      <c r="BP90">
        <v>2</v>
      </c>
      <c r="BQ90">
        <v>0</v>
      </c>
      <c r="BR90">
        <v>2</v>
      </c>
      <c r="BS90">
        <v>49</v>
      </c>
      <c r="BT90">
        <v>4</v>
      </c>
      <c r="BU90">
        <v>2</v>
      </c>
      <c r="BV90">
        <v>0</v>
      </c>
      <c r="BW90">
        <v>0</v>
      </c>
      <c r="BX90">
        <v>0</v>
      </c>
      <c r="BY90">
        <v>0</v>
      </c>
      <c r="BZ90">
        <v>1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4</v>
      </c>
      <c r="CH90">
        <v>6</v>
      </c>
      <c r="CI90">
        <v>0</v>
      </c>
      <c r="CJ90">
        <v>1</v>
      </c>
      <c r="CK90">
        <v>0</v>
      </c>
      <c r="CL90">
        <v>3</v>
      </c>
      <c r="CM90">
        <v>0</v>
      </c>
      <c r="CN90">
        <v>0</v>
      </c>
      <c r="CO90">
        <v>0</v>
      </c>
      <c r="CP90">
        <v>0</v>
      </c>
      <c r="CQ90">
        <v>2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6</v>
      </c>
      <c r="CX90">
        <v>26</v>
      </c>
      <c r="CY90">
        <v>10</v>
      </c>
      <c r="CZ90">
        <v>8</v>
      </c>
      <c r="DA90">
        <v>0</v>
      </c>
      <c r="DB90">
        <v>1</v>
      </c>
      <c r="DC90">
        <v>0</v>
      </c>
      <c r="DD90">
        <v>1</v>
      </c>
      <c r="DE90">
        <v>1</v>
      </c>
      <c r="DF90">
        <v>0</v>
      </c>
      <c r="DG90">
        <v>1</v>
      </c>
      <c r="DH90">
        <v>0</v>
      </c>
      <c r="DI90">
        <v>0</v>
      </c>
      <c r="DJ90">
        <v>1</v>
      </c>
      <c r="DK90">
        <v>0</v>
      </c>
      <c r="DL90">
        <v>0</v>
      </c>
      <c r="DM90">
        <v>0</v>
      </c>
      <c r="DN90">
        <v>1</v>
      </c>
      <c r="DO90">
        <v>2</v>
      </c>
      <c r="DP90">
        <v>0</v>
      </c>
      <c r="DQ90">
        <v>0</v>
      </c>
      <c r="DR90">
        <v>26</v>
      </c>
      <c r="DS90">
        <v>3</v>
      </c>
      <c r="DT90">
        <v>2</v>
      </c>
      <c r="DU90">
        <v>0</v>
      </c>
      <c r="DV90">
        <v>0</v>
      </c>
      <c r="DW90" t="s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</v>
      </c>
      <c r="EN90">
        <v>3</v>
      </c>
      <c r="EO90">
        <v>23</v>
      </c>
      <c r="EP90">
        <v>2</v>
      </c>
      <c r="EQ90">
        <v>2</v>
      </c>
      <c r="ER90">
        <v>0</v>
      </c>
      <c r="ES90">
        <v>3</v>
      </c>
      <c r="ET90">
        <v>0</v>
      </c>
      <c r="EU90">
        <v>0</v>
      </c>
      <c r="EV90">
        <v>2</v>
      </c>
      <c r="EW90">
        <v>13</v>
      </c>
      <c r="EX90">
        <v>0</v>
      </c>
      <c r="EY90">
        <v>0</v>
      </c>
      <c r="EZ90">
        <v>1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23</v>
      </c>
      <c r="FK90">
        <v>3</v>
      </c>
      <c r="FL90">
        <v>1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1</v>
      </c>
      <c r="FS90">
        <v>1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3</v>
      </c>
      <c r="FZ90">
        <v>1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1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1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</row>
    <row r="91" spans="1:217">
      <c r="A91" t="s">
        <v>798</v>
      </c>
      <c r="B91" t="s">
        <v>790</v>
      </c>
      <c r="C91" t="str">
        <f>"120510"</f>
        <v>120510</v>
      </c>
      <c r="D91" t="s">
        <v>103</v>
      </c>
      <c r="E91">
        <v>3</v>
      </c>
      <c r="F91">
        <v>546</v>
      </c>
      <c r="G91">
        <v>420</v>
      </c>
      <c r="H91">
        <v>164</v>
      </c>
      <c r="I91">
        <v>256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256</v>
      </c>
      <c r="T91">
        <v>0</v>
      </c>
      <c r="U91">
        <v>0</v>
      </c>
      <c r="V91">
        <v>256</v>
      </c>
      <c r="W91">
        <v>14</v>
      </c>
      <c r="X91">
        <v>13</v>
      </c>
      <c r="Y91">
        <v>1</v>
      </c>
      <c r="Z91">
        <v>0</v>
      </c>
      <c r="AA91">
        <v>242</v>
      </c>
      <c r="AB91">
        <v>161</v>
      </c>
      <c r="AC91">
        <v>8</v>
      </c>
      <c r="AD91">
        <v>9</v>
      </c>
      <c r="AE91">
        <v>2</v>
      </c>
      <c r="AF91">
        <v>3</v>
      </c>
      <c r="AG91">
        <v>80</v>
      </c>
      <c r="AH91">
        <v>1</v>
      </c>
      <c r="AI91">
        <v>15</v>
      </c>
      <c r="AJ91">
        <v>1</v>
      </c>
      <c r="AK91">
        <v>0</v>
      </c>
      <c r="AL91">
        <v>9</v>
      </c>
      <c r="AM91">
        <v>3</v>
      </c>
      <c r="AN91">
        <v>2</v>
      </c>
      <c r="AO91">
        <v>0</v>
      </c>
      <c r="AP91">
        <v>2</v>
      </c>
      <c r="AQ91">
        <v>1</v>
      </c>
      <c r="AR91">
        <v>0</v>
      </c>
      <c r="AS91">
        <v>13</v>
      </c>
      <c r="AT91">
        <v>0</v>
      </c>
      <c r="AU91">
        <v>1</v>
      </c>
      <c r="AV91">
        <v>11</v>
      </c>
      <c r="AW91">
        <v>161</v>
      </c>
      <c r="AX91">
        <v>21</v>
      </c>
      <c r="AY91">
        <v>6</v>
      </c>
      <c r="AZ91">
        <v>0</v>
      </c>
      <c r="BA91">
        <v>0</v>
      </c>
      <c r="BB91">
        <v>1</v>
      </c>
      <c r="BC91">
        <v>1</v>
      </c>
      <c r="BD91">
        <v>11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21</v>
      </c>
      <c r="BT91">
        <v>8</v>
      </c>
      <c r="BU91">
        <v>2</v>
      </c>
      <c r="BV91">
        <v>1</v>
      </c>
      <c r="BW91">
        <v>1</v>
      </c>
      <c r="BX91">
        <v>0</v>
      </c>
      <c r="BY91">
        <v>0</v>
      </c>
      <c r="BZ91">
        <v>1</v>
      </c>
      <c r="CA91">
        <v>1</v>
      </c>
      <c r="CB91">
        <v>1</v>
      </c>
      <c r="CC91">
        <v>0</v>
      </c>
      <c r="CD91">
        <v>1</v>
      </c>
      <c r="CE91">
        <v>0</v>
      </c>
      <c r="CF91">
        <v>0</v>
      </c>
      <c r="CG91">
        <v>8</v>
      </c>
      <c r="CH91">
        <v>5</v>
      </c>
      <c r="CI91">
        <v>1</v>
      </c>
      <c r="CJ91">
        <v>0</v>
      </c>
      <c r="CK91">
        <v>0</v>
      </c>
      <c r="CL91">
        <v>3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1</v>
      </c>
      <c r="CT91">
        <v>0</v>
      </c>
      <c r="CU91">
        <v>0</v>
      </c>
      <c r="CV91">
        <v>0</v>
      </c>
      <c r="CW91">
        <v>5</v>
      </c>
      <c r="CX91">
        <v>28</v>
      </c>
      <c r="CY91">
        <v>6</v>
      </c>
      <c r="CZ91">
        <v>13</v>
      </c>
      <c r="DA91">
        <v>0</v>
      </c>
      <c r="DB91">
        <v>1</v>
      </c>
      <c r="DC91">
        <v>0</v>
      </c>
      <c r="DD91">
        <v>0</v>
      </c>
      <c r="DE91">
        <v>0</v>
      </c>
      <c r="DF91">
        <v>0</v>
      </c>
      <c r="DG91">
        <v>1</v>
      </c>
      <c r="DH91">
        <v>1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6</v>
      </c>
      <c r="DP91">
        <v>0</v>
      </c>
      <c r="DQ91">
        <v>0</v>
      </c>
      <c r="DR91">
        <v>28</v>
      </c>
      <c r="DS91">
        <v>3</v>
      </c>
      <c r="DT91">
        <v>2</v>
      </c>
      <c r="DU91">
        <v>0</v>
      </c>
      <c r="DV91">
        <v>0</v>
      </c>
      <c r="DW91" t="s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1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3</v>
      </c>
      <c r="EO91">
        <v>11</v>
      </c>
      <c r="EP91">
        <v>2</v>
      </c>
      <c r="EQ91">
        <v>0</v>
      </c>
      <c r="ER91">
        <v>1</v>
      </c>
      <c r="ES91">
        <v>1</v>
      </c>
      <c r="ET91">
        <v>1</v>
      </c>
      <c r="EU91">
        <v>0</v>
      </c>
      <c r="EV91">
        <v>0</v>
      </c>
      <c r="EW91">
        <v>2</v>
      </c>
      <c r="EX91">
        <v>1</v>
      </c>
      <c r="EY91">
        <v>0</v>
      </c>
      <c r="EZ91">
        <v>0</v>
      </c>
      <c r="FA91">
        <v>0</v>
      </c>
      <c r="FB91">
        <v>1</v>
      </c>
      <c r="FC91">
        <v>0</v>
      </c>
      <c r="FD91">
        <v>0</v>
      </c>
      <c r="FE91">
        <v>2</v>
      </c>
      <c r="FF91">
        <v>0</v>
      </c>
      <c r="FG91">
        <v>0</v>
      </c>
      <c r="FH91">
        <v>0</v>
      </c>
      <c r="FI91">
        <v>0</v>
      </c>
      <c r="FJ91">
        <v>11</v>
      </c>
      <c r="FK91">
        <v>4</v>
      </c>
      <c r="FL91">
        <v>1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3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4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1</v>
      </c>
      <c r="GQ91">
        <v>0</v>
      </c>
      <c r="GR91">
        <v>0</v>
      </c>
      <c r="GS91">
        <v>0</v>
      </c>
      <c r="GT91">
        <v>0</v>
      </c>
      <c r="GU91">
        <v>1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1</v>
      </c>
    </row>
    <row r="92" spans="1:217">
      <c r="A92" t="s">
        <v>797</v>
      </c>
      <c r="B92" t="s">
        <v>790</v>
      </c>
      <c r="C92" t="str">
        <f>"120510"</f>
        <v>120510</v>
      </c>
      <c r="D92" t="s">
        <v>103</v>
      </c>
      <c r="E92">
        <v>4</v>
      </c>
      <c r="F92">
        <v>812</v>
      </c>
      <c r="G92">
        <v>510</v>
      </c>
      <c r="H92">
        <v>56</v>
      </c>
      <c r="I92">
        <v>454</v>
      </c>
      <c r="J92">
        <v>0</v>
      </c>
      <c r="K92">
        <v>140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454</v>
      </c>
      <c r="T92">
        <v>0</v>
      </c>
      <c r="U92">
        <v>0</v>
      </c>
      <c r="V92">
        <v>454</v>
      </c>
      <c r="W92">
        <v>5</v>
      </c>
      <c r="X92">
        <v>5</v>
      </c>
      <c r="Y92">
        <v>0</v>
      </c>
      <c r="Z92">
        <v>0</v>
      </c>
      <c r="AA92">
        <v>449</v>
      </c>
      <c r="AB92">
        <v>173</v>
      </c>
      <c r="AC92">
        <v>30</v>
      </c>
      <c r="AD92">
        <v>6</v>
      </c>
      <c r="AE92">
        <v>4</v>
      </c>
      <c r="AF92">
        <v>3</v>
      </c>
      <c r="AG92">
        <v>69</v>
      </c>
      <c r="AH92">
        <v>1</v>
      </c>
      <c r="AI92">
        <v>17</v>
      </c>
      <c r="AJ92">
        <v>1</v>
      </c>
      <c r="AK92">
        <v>2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28</v>
      </c>
      <c r="AT92">
        <v>0</v>
      </c>
      <c r="AU92">
        <v>1</v>
      </c>
      <c r="AV92">
        <v>3</v>
      </c>
      <c r="AW92">
        <v>173</v>
      </c>
      <c r="AX92">
        <v>129</v>
      </c>
      <c r="AY92">
        <v>56</v>
      </c>
      <c r="AZ92">
        <v>5</v>
      </c>
      <c r="BA92">
        <v>12</v>
      </c>
      <c r="BB92">
        <v>3</v>
      </c>
      <c r="BC92">
        <v>1</v>
      </c>
      <c r="BD92">
        <v>31</v>
      </c>
      <c r="BE92">
        <v>3</v>
      </c>
      <c r="BF92">
        <v>2</v>
      </c>
      <c r="BG92">
        <v>2</v>
      </c>
      <c r="BH92">
        <v>2</v>
      </c>
      <c r="BI92">
        <v>0</v>
      </c>
      <c r="BJ92">
        <v>0</v>
      </c>
      <c r="BK92">
        <v>0</v>
      </c>
      <c r="BL92">
        <v>0</v>
      </c>
      <c r="BM92">
        <v>2</v>
      </c>
      <c r="BN92">
        <v>1</v>
      </c>
      <c r="BO92">
        <v>0</v>
      </c>
      <c r="BP92">
        <v>0</v>
      </c>
      <c r="BQ92">
        <v>4</v>
      </c>
      <c r="BR92">
        <v>5</v>
      </c>
      <c r="BS92">
        <v>129</v>
      </c>
      <c r="BT92">
        <v>16</v>
      </c>
      <c r="BU92">
        <v>9</v>
      </c>
      <c r="BV92">
        <v>3</v>
      </c>
      <c r="BW92">
        <v>0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2</v>
      </c>
      <c r="CD92">
        <v>1</v>
      </c>
      <c r="CE92">
        <v>0</v>
      </c>
      <c r="CF92">
        <v>0</v>
      </c>
      <c r="CG92">
        <v>16</v>
      </c>
      <c r="CH92">
        <v>27</v>
      </c>
      <c r="CI92">
        <v>17</v>
      </c>
      <c r="CJ92">
        <v>2</v>
      </c>
      <c r="CK92">
        <v>2</v>
      </c>
      <c r="CL92">
        <v>2</v>
      </c>
      <c r="CM92">
        <v>0</v>
      </c>
      <c r="CN92">
        <v>1</v>
      </c>
      <c r="CO92">
        <v>1</v>
      </c>
      <c r="CP92">
        <v>0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27</v>
      </c>
      <c r="CX92">
        <v>17</v>
      </c>
      <c r="CY92">
        <v>1</v>
      </c>
      <c r="CZ92">
        <v>4</v>
      </c>
      <c r="DA92">
        <v>0</v>
      </c>
      <c r="DB92">
        <v>3</v>
      </c>
      <c r="DC92">
        <v>0</v>
      </c>
      <c r="DD92">
        <v>1</v>
      </c>
      <c r="DE92">
        <v>1</v>
      </c>
      <c r="DF92">
        <v>0</v>
      </c>
      <c r="DG92">
        <v>0</v>
      </c>
      <c r="DH92">
        <v>0</v>
      </c>
      <c r="DI92">
        <v>0</v>
      </c>
      <c r="DJ92">
        <v>1</v>
      </c>
      <c r="DK92">
        <v>0</v>
      </c>
      <c r="DL92">
        <v>0</v>
      </c>
      <c r="DM92">
        <v>0</v>
      </c>
      <c r="DN92">
        <v>0</v>
      </c>
      <c r="DO92">
        <v>6</v>
      </c>
      <c r="DP92">
        <v>0</v>
      </c>
      <c r="DQ92">
        <v>0</v>
      </c>
      <c r="DR92">
        <v>17</v>
      </c>
      <c r="DS92">
        <v>32</v>
      </c>
      <c r="DT92">
        <v>14</v>
      </c>
      <c r="DU92">
        <v>3</v>
      </c>
      <c r="DV92">
        <v>7</v>
      </c>
      <c r="DW92" t="s">
        <v>0</v>
      </c>
      <c r="DX92">
        <v>0</v>
      </c>
      <c r="DY92">
        <v>0</v>
      </c>
      <c r="DZ92">
        <v>1</v>
      </c>
      <c r="EA92">
        <v>0</v>
      </c>
      <c r="EB92">
        <v>1</v>
      </c>
      <c r="EC92">
        <v>0</v>
      </c>
      <c r="ED92">
        <v>0</v>
      </c>
      <c r="EE92">
        <v>3</v>
      </c>
      <c r="EF92">
        <v>0</v>
      </c>
      <c r="EG92">
        <v>1</v>
      </c>
      <c r="EH92">
        <v>2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32</v>
      </c>
      <c r="EO92">
        <v>24</v>
      </c>
      <c r="EP92">
        <v>12</v>
      </c>
      <c r="EQ92">
        <v>0</v>
      </c>
      <c r="ER92">
        <v>2</v>
      </c>
      <c r="ES92">
        <v>1</v>
      </c>
      <c r="ET92">
        <v>0</v>
      </c>
      <c r="EU92">
        <v>0</v>
      </c>
      <c r="EV92">
        <v>0</v>
      </c>
      <c r="EW92">
        <v>0</v>
      </c>
      <c r="EX92">
        <v>2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1</v>
      </c>
      <c r="FF92">
        <v>0</v>
      </c>
      <c r="FG92">
        <v>0</v>
      </c>
      <c r="FH92">
        <v>3</v>
      </c>
      <c r="FI92">
        <v>3</v>
      </c>
      <c r="FJ92">
        <v>24</v>
      </c>
      <c r="FK92">
        <v>28</v>
      </c>
      <c r="FL92">
        <v>12</v>
      </c>
      <c r="FM92">
        <v>2</v>
      </c>
      <c r="FN92">
        <v>2</v>
      </c>
      <c r="FO92">
        <v>0</v>
      </c>
      <c r="FP92">
        <v>2</v>
      </c>
      <c r="FQ92">
        <v>1</v>
      </c>
      <c r="FR92">
        <v>2</v>
      </c>
      <c r="FS92">
        <v>2</v>
      </c>
      <c r="FT92">
        <v>2</v>
      </c>
      <c r="FU92">
        <v>1</v>
      </c>
      <c r="FV92">
        <v>0</v>
      </c>
      <c r="FW92">
        <v>0</v>
      </c>
      <c r="FX92">
        <v>2</v>
      </c>
      <c r="FY92">
        <v>28</v>
      </c>
      <c r="FZ92">
        <v>1</v>
      </c>
      <c r="GA92">
        <v>1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1</v>
      </c>
      <c r="GP92">
        <v>2</v>
      </c>
      <c r="GQ92">
        <v>0</v>
      </c>
      <c r="GR92">
        <v>0</v>
      </c>
      <c r="GS92">
        <v>1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1</v>
      </c>
      <c r="HE92">
        <v>0</v>
      </c>
      <c r="HF92">
        <v>0</v>
      </c>
      <c r="HG92">
        <v>0</v>
      </c>
      <c r="HH92">
        <v>0</v>
      </c>
      <c r="HI92">
        <v>2</v>
      </c>
    </row>
    <row r="93" spans="1:217">
      <c r="A93" t="s">
        <v>796</v>
      </c>
      <c r="B93" t="s">
        <v>790</v>
      </c>
      <c r="C93" t="str">
        <f>"120510"</f>
        <v>120510</v>
      </c>
      <c r="D93" t="s">
        <v>103</v>
      </c>
      <c r="E93">
        <v>5</v>
      </c>
      <c r="F93">
        <v>295</v>
      </c>
      <c r="G93">
        <v>230</v>
      </c>
      <c r="H93">
        <v>113</v>
      </c>
      <c r="I93">
        <v>117</v>
      </c>
      <c r="J93">
        <v>0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117</v>
      </c>
      <c r="T93">
        <v>0</v>
      </c>
      <c r="U93">
        <v>0</v>
      </c>
      <c r="V93">
        <v>117</v>
      </c>
      <c r="W93">
        <v>2</v>
      </c>
      <c r="X93">
        <v>1</v>
      </c>
      <c r="Y93">
        <v>1</v>
      </c>
      <c r="Z93">
        <v>0</v>
      </c>
      <c r="AA93">
        <v>115</v>
      </c>
      <c r="AB93">
        <v>48</v>
      </c>
      <c r="AC93">
        <v>4</v>
      </c>
      <c r="AD93">
        <v>0</v>
      </c>
      <c r="AE93">
        <v>2</v>
      </c>
      <c r="AF93">
        <v>1</v>
      </c>
      <c r="AG93">
        <v>25</v>
      </c>
      <c r="AH93">
        <v>0</v>
      </c>
      <c r="AI93">
        <v>1</v>
      </c>
      <c r="AJ93">
        <v>1</v>
      </c>
      <c r="AK93">
        <v>0</v>
      </c>
      <c r="AL93">
        <v>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11</v>
      </c>
      <c r="AT93">
        <v>0</v>
      </c>
      <c r="AU93">
        <v>1</v>
      </c>
      <c r="AV93">
        <v>0</v>
      </c>
      <c r="AW93">
        <v>48</v>
      </c>
      <c r="AX93">
        <v>22</v>
      </c>
      <c r="AY93">
        <v>6</v>
      </c>
      <c r="AZ93">
        <v>0</v>
      </c>
      <c r="BA93">
        <v>1</v>
      </c>
      <c r="BB93">
        <v>0</v>
      </c>
      <c r="BC93">
        <v>0</v>
      </c>
      <c r="BD93">
        <v>10</v>
      </c>
      <c r="BE93">
        <v>0</v>
      </c>
      <c r="BF93">
        <v>1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2</v>
      </c>
      <c r="BS93">
        <v>22</v>
      </c>
      <c r="BT93">
        <v>5</v>
      </c>
      <c r="BU93">
        <v>5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5</v>
      </c>
      <c r="CH93">
        <v>5</v>
      </c>
      <c r="CI93">
        <v>1</v>
      </c>
      <c r="CJ93">
        <v>1</v>
      </c>
      <c r="CK93">
        <v>0</v>
      </c>
      <c r="CL93">
        <v>1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1</v>
      </c>
      <c r="CS93">
        <v>0</v>
      </c>
      <c r="CT93">
        <v>0</v>
      </c>
      <c r="CU93">
        <v>0</v>
      </c>
      <c r="CV93">
        <v>0</v>
      </c>
      <c r="CW93">
        <v>5</v>
      </c>
      <c r="CX93">
        <v>20</v>
      </c>
      <c r="CY93">
        <v>7</v>
      </c>
      <c r="CZ93">
        <v>3</v>
      </c>
      <c r="DA93">
        <v>1</v>
      </c>
      <c r="DB93">
        <v>0</v>
      </c>
      <c r="DC93">
        <v>0</v>
      </c>
      <c r="DD93">
        <v>1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8</v>
      </c>
      <c r="DP93">
        <v>0</v>
      </c>
      <c r="DQ93">
        <v>0</v>
      </c>
      <c r="DR93">
        <v>20</v>
      </c>
      <c r="DS93">
        <v>4</v>
      </c>
      <c r="DT93">
        <v>1</v>
      </c>
      <c r="DU93">
        <v>0</v>
      </c>
      <c r="DV93">
        <v>2</v>
      </c>
      <c r="DW93" t="s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1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4</v>
      </c>
      <c r="EO93">
        <v>6</v>
      </c>
      <c r="EP93">
        <v>4</v>
      </c>
      <c r="EQ93">
        <v>1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1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6</v>
      </c>
      <c r="FK93">
        <v>4</v>
      </c>
      <c r="FL93">
        <v>3</v>
      </c>
      <c r="FM93">
        <v>1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4</v>
      </c>
      <c r="FZ93">
        <v>1</v>
      </c>
      <c r="GA93">
        <v>1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1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</row>
    <row r="94" spans="1:217">
      <c r="A94" t="s">
        <v>795</v>
      </c>
      <c r="B94" t="s">
        <v>790</v>
      </c>
      <c r="C94" t="str">
        <f>"120510"</f>
        <v>120510</v>
      </c>
      <c r="D94" t="s">
        <v>103</v>
      </c>
      <c r="E94">
        <v>6</v>
      </c>
      <c r="F94">
        <v>374</v>
      </c>
      <c r="G94">
        <v>290</v>
      </c>
      <c r="H94">
        <v>160</v>
      </c>
      <c r="I94">
        <v>130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130</v>
      </c>
      <c r="T94">
        <v>0</v>
      </c>
      <c r="U94">
        <v>0</v>
      </c>
      <c r="V94">
        <v>130</v>
      </c>
      <c r="W94">
        <v>7</v>
      </c>
      <c r="X94">
        <v>3</v>
      </c>
      <c r="Y94">
        <v>4</v>
      </c>
      <c r="Z94">
        <v>0</v>
      </c>
      <c r="AA94">
        <v>123</v>
      </c>
      <c r="AB94">
        <v>41</v>
      </c>
      <c r="AC94">
        <v>5</v>
      </c>
      <c r="AD94">
        <v>6</v>
      </c>
      <c r="AE94">
        <v>1</v>
      </c>
      <c r="AF94">
        <v>0</v>
      </c>
      <c r="AG94">
        <v>12</v>
      </c>
      <c r="AH94">
        <v>0</v>
      </c>
      <c r="AI94">
        <v>2</v>
      </c>
      <c r="AJ94">
        <v>0</v>
      </c>
      <c r="AK94">
        <v>0</v>
      </c>
      <c r="AL94">
        <v>1</v>
      </c>
      <c r="AM94">
        <v>2</v>
      </c>
      <c r="AN94">
        <v>0</v>
      </c>
      <c r="AO94">
        <v>0</v>
      </c>
      <c r="AP94">
        <v>3</v>
      </c>
      <c r="AQ94">
        <v>1</v>
      </c>
      <c r="AR94">
        <v>0</v>
      </c>
      <c r="AS94">
        <v>7</v>
      </c>
      <c r="AT94">
        <v>0</v>
      </c>
      <c r="AU94">
        <v>0</v>
      </c>
      <c r="AV94">
        <v>1</v>
      </c>
      <c r="AW94">
        <v>41</v>
      </c>
      <c r="AX94">
        <v>22</v>
      </c>
      <c r="AY94">
        <v>7</v>
      </c>
      <c r="AZ94">
        <v>2</v>
      </c>
      <c r="BA94">
        <v>0</v>
      </c>
      <c r="BB94">
        <v>2</v>
      </c>
      <c r="BC94">
        <v>0</v>
      </c>
      <c r="BD94">
        <v>8</v>
      </c>
      <c r="BE94">
        <v>0</v>
      </c>
      <c r="BF94">
        <v>0</v>
      </c>
      <c r="BG94">
        <v>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22</v>
      </c>
      <c r="BT94">
        <v>11</v>
      </c>
      <c r="BU94">
        <v>6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3</v>
      </c>
      <c r="CF94">
        <v>2</v>
      </c>
      <c r="CG94">
        <v>11</v>
      </c>
      <c r="CH94">
        <v>9</v>
      </c>
      <c r="CI94">
        <v>5</v>
      </c>
      <c r="CJ94">
        <v>0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  <c r="CQ94">
        <v>2</v>
      </c>
      <c r="CR94">
        <v>0</v>
      </c>
      <c r="CS94">
        <v>0</v>
      </c>
      <c r="CT94">
        <v>0</v>
      </c>
      <c r="CU94">
        <v>1</v>
      </c>
      <c r="CV94">
        <v>0</v>
      </c>
      <c r="CW94">
        <v>9</v>
      </c>
      <c r="CX94">
        <v>18</v>
      </c>
      <c r="CY94">
        <v>5</v>
      </c>
      <c r="CZ94">
        <v>4</v>
      </c>
      <c r="DA94">
        <v>0</v>
      </c>
      <c r="DB94">
        <v>0</v>
      </c>
      <c r="DC94">
        <v>0</v>
      </c>
      <c r="DD94">
        <v>1</v>
      </c>
      <c r="DE94">
        <v>1</v>
      </c>
      <c r="DF94">
        <v>0</v>
      </c>
      <c r="DG94">
        <v>0</v>
      </c>
      <c r="DH94">
        <v>1</v>
      </c>
      <c r="DI94">
        <v>0</v>
      </c>
      <c r="DJ94">
        <v>1</v>
      </c>
      <c r="DK94">
        <v>0</v>
      </c>
      <c r="DL94">
        <v>0</v>
      </c>
      <c r="DM94">
        <v>0</v>
      </c>
      <c r="DN94">
        <v>0</v>
      </c>
      <c r="DO94">
        <v>5</v>
      </c>
      <c r="DP94">
        <v>0</v>
      </c>
      <c r="DQ94">
        <v>0</v>
      </c>
      <c r="DR94">
        <v>18</v>
      </c>
      <c r="DS94">
        <v>4</v>
      </c>
      <c r="DT94">
        <v>1</v>
      </c>
      <c r="DU94">
        <v>0</v>
      </c>
      <c r="DV94">
        <v>0</v>
      </c>
      <c r="DW94" t="s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1</v>
      </c>
      <c r="EE94">
        <v>0</v>
      </c>
      <c r="EF94">
        <v>0</v>
      </c>
      <c r="EG94">
        <v>0</v>
      </c>
      <c r="EH94">
        <v>1</v>
      </c>
      <c r="EI94">
        <v>0</v>
      </c>
      <c r="EJ94">
        <v>1</v>
      </c>
      <c r="EK94">
        <v>0</v>
      </c>
      <c r="EL94">
        <v>0</v>
      </c>
      <c r="EM94">
        <v>0</v>
      </c>
      <c r="EN94">
        <v>4</v>
      </c>
      <c r="EO94">
        <v>13</v>
      </c>
      <c r="EP94">
        <v>7</v>
      </c>
      <c r="EQ94">
        <v>1</v>
      </c>
      <c r="ER94">
        <v>2</v>
      </c>
      <c r="ES94">
        <v>1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1</v>
      </c>
      <c r="FF94">
        <v>0</v>
      </c>
      <c r="FG94">
        <v>1</v>
      </c>
      <c r="FH94">
        <v>0</v>
      </c>
      <c r="FI94">
        <v>0</v>
      </c>
      <c r="FJ94">
        <v>13</v>
      </c>
      <c r="FK94">
        <v>4</v>
      </c>
      <c r="FL94">
        <v>1</v>
      </c>
      <c r="FM94">
        <v>0</v>
      </c>
      <c r="FN94">
        <v>0</v>
      </c>
      <c r="FO94">
        <v>0</v>
      </c>
      <c r="FP94">
        <v>0</v>
      </c>
      <c r="FQ94">
        <v>1</v>
      </c>
      <c r="FR94">
        <v>0</v>
      </c>
      <c r="FS94">
        <v>0</v>
      </c>
      <c r="FT94">
        <v>1</v>
      </c>
      <c r="FU94">
        <v>1</v>
      </c>
      <c r="FV94">
        <v>0</v>
      </c>
      <c r="FW94">
        <v>0</v>
      </c>
      <c r="FX94">
        <v>0</v>
      </c>
      <c r="FY94">
        <v>4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1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1</v>
      </c>
      <c r="HH94">
        <v>0</v>
      </c>
      <c r="HI94">
        <v>1</v>
      </c>
    </row>
    <row r="95" spans="1:217">
      <c r="A95" t="s">
        <v>794</v>
      </c>
      <c r="B95" t="s">
        <v>790</v>
      </c>
      <c r="C95" t="str">
        <f>"120510"</f>
        <v>120510</v>
      </c>
      <c r="D95" t="s">
        <v>442</v>
      </c>
      <c r="E95">
        <v>7</v>
      </c>
      <c r="F95">
        <v>216</v>
      </c>
      <c r="G95">
        <v>160</v>
      </c>
      <c r="H95">
        <v>90</v>
      </c>
      <c r="I95">
        <v>70</v>
      </c>
      <c r="J95">
        <v>0</v>
      </c>
      <c r="K95">
        <v>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70</v>
      </c>
      <c r="T95">
        <v>0</v>
      </c>
      <c r="U95">
        <v>0</v>
      </c>
      <c r="V95">
        <v>70</v>
      </c>
      <c r="W95">
        <v>5</v>
      </c>
      <c r="X95">
        <v>4</v>
      </c>
      <c r="Y95">
        <v>1</v>
      </c>
      <c r="Z95">
        <v>0</v>
      </c>
      <c r="AA95">
        <v>65</v>
      </c>
      <c r="AB95">
        <v>17</v>
      </c>
      <c r="AC95">
        <v>0</v>
      </c>
      <c r="AD95">
        <v>0</v>
      </c>
      <c r="AE95">
        <v>1</v>
      </c>
      <c r="AF95">
        <v>1</v>
      </c>
      <c r="AG95">
        <v>8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4</v>
      </c>
      <c r="AT95">
        <v>1</v>
      </c>
      <c r="AU95">
        <v>1</v>
      </c>
      <c r="AV95">
        <v>1</v>
      </c>
      <c r="AW95">
        <v>17</v>
      </c>
      <c r="AX95">
        <v>13</v>
      </c>
      <c r="AY95">
        <v>3</v>
      </c>
      <c r="AZ95">
        <v>0</v>
      </c>
      <c r="BA95">
        <v>2</v>
      </c>
      <c r="BB95">
        <v>0</v>
      </c>
      <c r="BC95">
        <v>0</v>
      </c>
      <c r="BD95">
        <v>4</v>
      </c>
      <c r="BE95">
        <v>0</v>
      </c>
      <c r="BF95">
        <v>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2</v>
      </c>
      <c r="BR95">
        <v>1</v>
      </c>
      <c r="BS95">
        <v>13</v>
      </c>
      <c r="BT95">
        <v>2</v>
      </c>
      <c r="BU95">
        <v>0</v>
      </c>
      <c r="BV95">
        <v>1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1</v>
      </c>
      <c r="CG95">
        <v>2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19</v>
      </c>
      <c r="CY95">
        <v>6</v>
      </c>
      <c r="CZ95">
        <v>5</v>
      </c>
      <c r="DA95">
        <v>1</v>
      </c>
      <c r="DB95">
        <v>0</v>
      </c>
      <c r="DC95">
        <v>0</v>
      </c>
      <c r="DD95">
        <v>0</v>
      </c>
      <c r="DE95">
        <v>3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4</v>
      </c>
      <c r="DP95">
        <v>0</v>
      </c>
      <c r="DQ95">
        <v>0</v>
      </c>
      <c r="DR95">
        <v>19</v>
      </c>
      <c r="DS95">
        <v>1</v>
      </c>
      <c r="DT95">
        <v>1</v>
      </c>
      <c r="DU95">
        <v>0</v>
      </c>
      <c r="DV95">
        <v>0</v>
      </c>
      <c r="DW95" t="s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1</v>
      </c>
      <c r="EO95">
        <v>9</v>
      </c>
      <c r="EP95">
        <v>5</v>
      </c>
      <c r="EQ95">
        <v>0</v>
      </c>
      <c r="ER95">
        <v>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1</v>
      </c>
      <c r="FF95">
        <v>0</v>
      </c>
      <c r="FG95">
        <v>1</v>
      </c>
      <c r="FH95">
        <v>0</v>
      </c>
      <c r="FI95">
        <v>0</v>
      </c>
      <c r="FJ95">
        <v>9</v>
      </c>
      <c r="FK95">
        <v>4</v>
      </c>
      <c r="FL95">
        <v>3</v>
      </c>
      <c r="FM95">
        <v>0</v>
      </c>
      <c r="FN95">
        <v>0</v>
      </c>
      <c r="FO95">
        <v>0</v>
      </c>
      <c r="FP95">
        <v>0</v>
      </c>
      <c r="FQ95">
        <v>1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4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</row>
    <row r="96" spans="1:217">
      <c r="A96" t="s">
        <v>793</v>
      </c>
      <c r="B96" t="s">
        <v>790</v>
      </c>
      <c r="C96" t="str">
        <f>"120510"</f>
        <v>120510</v>
      </c>
      <c r="D96" t="s">
        <v>103</v>
      </c>
      <c r="E96">
        <v>8</v>
      </c>
      <c r="F96">
        <v>360</v>
      </c>
      <c r="G96">
        <v>280</v>
      </c>
      <c r="H96">
        <v>146</v>
      </c>
      <c r="I96">
        <v>134</v>
      </c>
      <c r="J96">
        <v>0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134</v>
      </c>
      <c r="T96">
        <v>0</v>
      </c>
      <c r="U96">
        <v>0</v>
      </c>
      <c r="V96">
        <v>134</v>
      </c>
      <c r="W96">
        <v>12</v>
      </c>
      <c r="X96">
        <v>12</v>
      </c>
      <c r="Y96">
        <v>0</v>
      </c>
      <c r="Z96">
        <v>0</v>
      </c>
      <c r="AA96">
        <v>122</v>
      </c>
      <c r="AB96">
        <v>54</v>
      </c>
      <c r="AC96">
        <v>6</v>
      </c>
      <c r="AD96">
        <v>2</v>
      </c>
      <c r="AE96">
        <v>2</v>
      </c>
      <c r="AF96">
        <v>1</v>
      </c>
      <c r="AG96">
        <v>17</v>
      </c>
      <c r="AH96">
        <v>0</v>
      </c>
      <c r="AI96">
        <v>9</v>
      </c>
      <c r="AJ96">
        <v>1</v>
      </c>
      <c r="AK96">
        <v>0</v>
      </c>
      <c r="AL96">
        <v>7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5</v>
      </c>
      <c r="AT96">
        <v>0</v>
      </c>
      <c r="AU96">
        <v>0</v>
      </c>
      <c r="AV96">
        <v>3</v>
      </c>
      <c r="AW96">
        <v>54</v>
      </c>
      <c r="AX96">
        <v>26</v>
      </c>
      <c r="AY96">
        <v>8</v>
      </c>
      <c r="AZ96">
        <v>5</v>
      </c>
      <c r="BA96">
        <v>2</v>
      </c>
      <c r="BB96">
        <v>0</v>
      </c>
      <c r="BC96">
        <v>0</v>
      </c>
      <c r="BD96">
        <v>4</v>
      </c>
      <c r="BE96">
        <v>1</v>
      </c>
      <c r="BF96">
        <v>1</v>
      </c>
      <c r="BG96">
        <v>3</v>
      </c>
      <c r="BH96">
        <v>1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26</v>
      </c>
      <c r="BT96">
        <v>2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1</v>
      </c>
      <c r="CD96">
        <v>0</v>
      </c>
      <c r="CE96">
        <v>0</v>
      </c>
      <c r="CF96">
        <v>0</v>
      </c>
      <c r="CG96">
        <v>2</v>
      </c>
      <c r="CH96">
        <v>4</v>
      </c>
      <c r="CI96">
        <v>1</v>
      </c>
      <c r="CJ96">
        <v>0</v>
      </c>
      <c r="CK96">
        <v>0</v>
      </c>
      <c r="CL96">
        <v>2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4</v>
      </c>
      <c r="CX96">
        <v>22</v>
      </c>
      <c r="CY96">
        <v>7</v>
      </c>
      <c r="CZ96">
        <v>9</v>
      </c>
      <c r="DA96">
        <v>2</v>
      </c>
      <c r="DB96">
        <v>2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2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22</v>
      </c>
      <c r="DS96">
        <v>0</v>
      </c>
      <c r="DT96">
        <v>0</v>
      </c>
      <c r="DU96">
        <v>0</v>
      </c>
      <c r="DV96">
        <v>0</v>
      </c>
      <c r="DW96" t="s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10</v>
      </c>
      <c r="EP96">
        <v>5</v>
      </c>
      <c r="EQ96">
        <v>1</v>
      </c>
      <c r="ER96">
        <v>0</v>
      </c>
      <c r="ES96">
        <v>1</v>
      </c>
      <c r="ET96">
        <v>0</v>
      </c>
      <c r="EU96">
        <v>0</v>
      </c>
      <c r="EV96">
        <v>0</v>
      </c>
      <c r="EW96">
        <v>2</v>
      </c>
      <c r="EX96">
        <v>0</v>
      </c>
      <c r="EY96">
        <v>1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10</v>
      </c>
      <c r="FK96">
        <v>3</v>
      </c>
      <c r="FL96">
        <v>0</v>
      </c>
      <c r="FM96">
        <v>1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1</v>
      </c>
      <c r="FT96">
        <v>0</v>
      </c>
      <c r="FU96">
        <v>0</v>
      </c>
      <c r="FV96">
        <v>0</v>
      </c>
      <c r="FW96">
        <v>0</v>
      </c>
      <c r="FX96">
        <v>1</v>
      </c>
      <c r="FY96">
        <v>3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1</v>
      </c>
      <c r="GQ96">
        <v>0</v>
      </c>
      <c r="GR96">
        <v>0</v>
      </c>
      <c r="GS96">
        <v>1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1</v>
      </c>
    </row>
    <row r="97" spans="1:217">
      <c r="A97" t="s">
        <v>792</v>
      </c>
      <c r="B97" t="s">
        <v>790</v>
      </c>
      <c r="C97" t="str">
        <f>"120510"</f>
        <v>120510</v>
      </c>
      <c r="D97" t="s">
        <v>103</v>
      </c>
      <c r="E97">
        <v>9</v>
      </c>
      <c r="F97">
        <v>459</v>
      </c>
      <c r="G97">
        <v>350</v>
      </c>
      <c r="H97">
        <v>163</v>
      </c>
      <c r="I97">
        <v>187</v>
      </c>
      <c r="J97">
        <v>0</v>
      </c>
      <c r="K97">
        <v>7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187</v>
      </c>
      <c r="T97">
        <v>0</v>
      </c>
      <c r="U97">
        <v>0</v>
      </c>
      <c r="V97">
        <v>187</v>
      </c>
      <c r="W97">
        <v>14</v>
      </c>
      <c r="X97">
        <v>11</v>
      </c>
      <c r="Y97">
        <v>3</v>
      </c>
      <c r="Z97">
        <v>0</v>
      </c>
      <c r="AA97">
        <v>173</v>
      </c>
      <c r="AB97">
        <v>73</v>
      </c>
      <c r="AC97">
        <v>17</v>
      </c>
      <c r="AD97">
        <v>1</v>
      </c>
      <c r="AE97">
        <v>1</v>
      </c>
      <c r="AF97">
        <v>0</v>
      </c>
      <c r="AG97">
        <v>32</v>
      </c>
      <c r="AH97">
        <v>1</v>
      </c>
      <c r="AI97">
        <v>7</v>
      </c>
      <c r="AJ97">
        <v>0</v>
      </c>
      <c r="AK97">
        <v>0</v>
      </c>
      <c r="AL97">
        <v>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10</v>
      </c>
      <c r="AT97">
        <v>0</v>
      </c>
      <c r="AU97">
        <v>0</v>
      </c>
      <c r="AV97">
        <v>1</v>
      </c>
      <c r="AW97">
        <v>73</v>
      </c>
      <c r="AX97">
        <v>35</v>
      </c>
      <c r="AY97">
        <v>15</v>
      </c>
      <c r="AZ97">
        <v>1</v>
      </c>
      <c r="BA97">
        <v>2</v>
      </c>
      <c r="BB97">
        <v>1</v>
      </c>
      <c r="BC97">
        <v>0</v>
      </c>
      <c r="BD97">
        <v>8</v>
      </c>
      <c r="BE97">
        <v>1</v>
      </c>
      <c r="BF97">
        <v>1</v>
      </c>
      <c r="BG97">
        <v>2</v>
      </c>
      <c r="BH97">
        <v>0</v>
      </c>
      <c r="BI97">
        <v>0</v>
      </c>
      <c r="BJ97">
        <v>0</v>
      </c>
      <c r="BK97">
        <v>1</v>
      </c>
      <c r="BL97">
        <v>1</v>
      </c>
      <c r="BM97">
        <v>0</v>
      </c>
      <c r="BN97">
        <v>0</v>
      </c>
      <c r="BO97">
        <v>1</v>
      </c>
      <c r="BP97">
        <v>0</v>
      </c>
      <c r="BQ97">
        <v>1</v>
      </c>
      <c r="BR97">
        <v>0</v>
      </c>
      <c r="BS97">
        <v>35</v>
      </c>
      <c r="BT97">
        <v>5</v>
      </c>
      <c r="BU97">
        <v>2</v>
      </c>
      <c r="BV97">
        <v>0</v>
      </c>
      <c r="BW97">
        <v>0</v>
      </c>
      <c r="BX97">
        <v>1</v>
      </c>
      <c r="BY97">
        <v>0</v>
      </c>
      <c r="BZ97">
        <v>0</v>
      </c>
      <c r="CA97">
        <v>1</v>
      </c>
      <c r="CB97">
        <v>0</v>
      </c>
      <c r="CC97">
        <v>0</v>
      </c>
      <c r="CD97">
        <v>0</v>
      </c>
      <c r="CE97">
        <v>0</v>
      </c>
      <c r="CF97">
        <v>1</v>
      </c>
      <c r="CG97">
        <v>5</v>
      </c>
      <c r="CH97">
        <v>18</v>
      </c>
      <c r="CI97">
        <v>12</v>
      </c>
      <c r="CJ97">
        <v>1</v>
      </c>
      <c r="CK97">
        <v>0</v>
      </c>
      <c r="CL97">
        <v>3</v>
      </c>
      <c r="CM97">
        <v>1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1</v>
      </c>
      <c r="CW97">
        <v>18</v>
      </c>
      <c r="CX97">
        <v>12</v>
      </c>
      <c r="CY97">
        <v>4</v>
      </c>
      <c r="CZ97">
        <v>2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5</v>
      </c>
      <c r="DP97">
        <v>1</v>
      </c>
      <c r="DQ97">
        <v>0</v>
      </c>
      <c r="DR97">
        <v>12</v>
      </c>
      <c r="DS97">
        <v>7</v>
      </c>
      <c r="DT97">
        <v>2</v>
      </c>
      <c r="DU97">
        <v>0</v>
      </c>
      <c r="DV97">
        <v>1</v>
      </c>
      <c r="DW97" t="s">
        <v>0</v>
      </c>
      <c r="DX97">
        <v>2</v>
      </c>
      <c r="DY97">
        <v>0</v>
      </c>
      <c r="DZ97">
        <v>1</v>
      </c>
      <c r="EA97">
        <v>1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7</v>
      </c>
      <c r="EO97">
        <v>11</v>
      </c>
      <c r="EP97">
        <v>6</v>
      </c>
      <c r="EQ97">
        <v>0</v>
      </c>
      <c r="ER97">
        <v>0</v>
      </c>
      <c r="ES97">
        <v>0</v>
      </c>
      <c r="ET97">
        <v>2</v>
      </c>
      <c r="EU97">
        <v>0</v>
      </c>
      <c r="EV97">
        <v>0</v>
      </c>
      <c r="EW97">
        <v>0</v>
      </c>
      <c r="EX97">
        <v>0</v>
      </c>
      <c r="EY97">
        <v>1</v>
      </c>
      <c r="EZ97">
        <v>0</v>
      </c>
      <c r="FA97">
        <v>1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1</v>
      </c>
      <c r="FI97">
        <v>0</v>
      </c>
      <c r="FJ97">
        <v>11</v>
      </c>
      <c r="FK97">
        <v>4</v>
      </c>
      <c r="FL97">
        <v>3</v>
      </c>
      <c r="FM97">
        <v>1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4</v>
      </c>
      <c r="FZ97">
        <v>4</v>
      </c>
      <c r="GA97">
        <v>4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4</v>
      </c>
      <c r="GP97">
        <v>4</v>
      </c>
      <c r="GQ97">
        <v>0</v>
      </c>
      <c r="GR97">
        <v>0</v>
      </c>
      <c r="GS97">
        <v>0</v>
      </c>
      <c r="GT97">
        <v>0</v>
      </c>
      <c r="GU97">
        <v>4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4</v>
      </c>
    </row>
    <row r="98" spans="1:217">
      <c r="A98" t="s">
        <v>791</v>
      </c>
      <c r="B98" t="s">
        <v>790</v>
      </c>
      <c r="C98" t="str">
        <f>"120510"</f>
        <v>120510</v>
      </c>
      <c r="D98" t="s">
        <v>442</v>
      </c>
      <c r="E98">
        <v>10</v>
      </c>
      <c r="F98">
        <v>310</v>
      </c>
      <c r="G98">
        <v>240</v>
      </c>
      <c r="H98">
        <v>116</v>
      </c>
      <c r="I98">
        <v>124</v>
      </c>
      <c r="J98">
        <v>0</v>
      </c>
      <c r="K98">
        <v>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124</v>
      </c>
      <c r="T98">
        <v>0</v>
      </c>
      <c r="U98">
        <v>0</v>
      </c>
      <c r="V98">
        <v>124</v>
      </c>
      <c r="W98">
        <v>11</v>
      </c>
      <c r="X98">
        <v>8</v>
      </c>
      <c r="Y98">
        <v>2</v>
      </c>
      <c r="Z98">
        <v>0</v>
      </c>
      <c r="AA98">
        <v>113</v>
      </c>
      <c r="AB98">
        <v>32</v>
      </c>
      <c r="AC98">
        <v>2</v>
      </c>
      <c r="AD98">
        <v>0</v>
      </c>
      <c r="AE98">
        <v>1</v>
      </c>
      <c r="AF98">
        <v>0</v>
      </c>
      <c r="AG98">
        <v>13</v>
      </c>
      <c r="AH98">
        <v>1</v>
      </c>
      <c r="AI98">
        <v>5</v>
      </c>
      <c r="AJ98">
        <v>0</v>
      </c>
      <c r="AK98">
        <v>0</v>
      </c>
      <c r="AL98">
        <v>2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6</v>
      </c>
      <c r="AT98">
        <v>1</v>
      </c>
      <c r="AU98">
        <v>0</v>
      </c>
      <c r="AV98">
        <v>0</v>
      </c>
      <c r="AW98">
        <v>32</v>
      </c>
      <c r="AX98">
        <v>26</v>
      </c>
      <c r="AY98">
        <v>7</v>
      </c>
      <c r="AZ98">
        <v>1</v>
      </c>
      <c r="BA98">
        <v>1</v>
      </c>
      <c r="BB98">
        <v>1</v>
      </c>
      <c r="BC98">
        <v>0</v>
      </c>
      <c r="BD98">
        <v>8</v>
      </c>
      <c r="BE98">
        <v>0</v>
      </c>
      <c r="BF98">
        <v>2</v>
      </c>
      <c r="BG98">
        <v>2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2</v>
      </c>
      <c r="BP98">
        <v>0</v>
      </c>
      <c r="BQ98">
        <v>1</v>
      </c>
      <c r="BR98">
        <v>0</v>
      </c>
      <c r="BS98">
        <v>26</v>
      </c>
      <c r="BT98">
        <v>4</v>
      </c>
      <c r="BU98">
        <v>0</v>
      </c>
      <c r="BV98">
        <v>0</v>
      </c>
      <c r="BW98">
        <v>1</v>
      </c>
      <c r="BX98">
        <v>0</v>
      </c>
      <c r="BY98">
        <v>0</v>
      </c>
      <c r="BZ98">
        <v>1</v>
      </c>
      <c r="CA98">
        <v>0</v>
      </c>
      <c r="CB98">
        <v>1</v>
      </c>
      <c r="CC98">
        <v>0</v>
      </c>
      <c r="CD98">
        <v>1</v>
      </c>
      <c r="CE98">
        <v>0</v>
      </c>
      <c r="CF98">
        <v>0</v>
      </c>
      <c r="CG98">
        <v>4</v>
      </c>
      <c r="CH98">
        <v>7</v>
      </c>
      <c r="CI98">
        <v>3</v>
      </c>
      <c r="CJ98">
        <v>1</v>
      </c>
      <c r="CK98">
        <v>0</v>
      </c>
      <c r="CL98">
        <v>3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7</v>
      </c>
      <c r="CX98">
        <v>28</v>
      </c>
      <c r="CY98">
        <v>7</v>
      </c>
      <c r="CZ98">
        <v>1</v>
      </c>
      <c r="DA98">
        <v>3</v>
      </c>
      <c r="DB98">
        <v>2</v>
      </c>
      <c r="DC98">
        <v>0</v>
      </c>
      <c r="DD98">
        <v>0</v>
      </c>
      <c r="DE98">
        <v>0</v>
      </c>
      <c r="DF98">
        <v>1</v>
      </c>
      <c r="DG98">
        <v>0</v>
      </c>
      <c r="DH98">
        <v>0</v>
      </c>
      <c r="DI98">
        <v>0</v>
      </c>
      <c r="DJ98">
        <v>1</v>
      </c>
      <c r="DK98">
        <v>0</v>
      </c>
      <c r="DL98">
        <v>0</v>
      </c>
      <c r="DM98">
        <v>0</v>
      </c>
      <c r="DN98">
        <v>0</v>
      </c>
      <c r="DO98">
        <v>13</v>
      </c>
      <c r="DP98">
        <v>0</v>
      </c>
      <c r="DQ98">
        <v>0</v>
      </c>
      <c r="DR98">
        <v>28</v>
      </c>
      <c r="DS98">
        <v>6</v>
      </c>
      <c r="DT98">
        <v>1</v>
      </c>
      <c r="DU98">
        <v>1</v>
      </c>
      <c r="DV98">
        <v>2</v>
      </c>
      <c r="DW98" t="s">
        <v>0</v>
      </c>
      <c r="DX98">
        <v>2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6</v>
      </c>
      <c r="EO98">
        <v>6</v>
      </c>
      <c r="EP98">
        <v>3</v>
      </c>
      <c r="EQ98">
        <v>0</v>
      </c>
      <c r="ER98">
        <v>0</v>
      </c>
      <c r="ES98">
        <v>1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1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1</v>
      </c>
      <c r="FJ98">
        <v>6</v>
      </c>
      <c r="FK98">
        <v>3</v>
      </c>
      <c r="FL98">
        <v>2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1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3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1</v>
      </c>
      <c r="GQ98">
        <v>0</v>
      </c>
      <c r="GR98">
        <v>0</v>
      </c>
      <c r="GS98">
        <v>0</v>
      </c>
      <c r="GT98">
        <v>0</v>
      </c>
      <c r="GU98">
        <v>1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1</v>
      </c>
    </row>
    <row r="99" spans="1:217">
      <c r="A99" t="s">
        <v>789</v>
      </c>
      <c r="B99" t="s">
        <v>767</v>
      </c>
      <c r="C99" t="str">
        <f>"120701"</f>
        <v>120701</v>
      </c>
      <c r="D99" t="s">
        <v>778</v>
      </c>
      <c r="E99">
        <v>1</v>
      </c>
      <c r="F99">
        <v>897</v>
      </c>
      <c r="G99">
        <v>700</v>
      </c>
      <c r="H99">
        <v>168</v>
      </c>
      <c r="I99">
        <v>532</v>
      </c>
      <c r="J99">
        <v>0</v>
      </c>
      <c r="K99">
        <v>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532</v>
      </c>
      <c r="T99">
        <v>0</v>
      </c>
      <c r="U99">
        <v>0</v>
      </c>
      <c r="V99">
        <v>532</v>
      </c>
      <c r="W99">
        <v>11</v>
      </c>
      <c r="X99">
        <v>10</v>
      </c>
      <c r="Y99">
        <v>1</v>
      </c>
      <c r="Z99">
        <v>0</v>
      </c>
      <c r="AA99">
        <v>521</v>
      </c>
      <c r="AB99">
        <v>256</v>
      </c>
      <c r="AC99">
        <v>16</v>
      </c>
      <c r="AD99">
        <v>67</v>
      </c>
      <c r="AE99">
        <v>5</v>
      </c>
      <c r="AF99">
        <v>111</v>
      </c>
      <c r="AG99">
        <v>4</v>
      </c>
      <c r="AH99">
        <v>1</v>
      </c>
      <c r="AI99">
        <v>28</v>
      </c>
      <c r="AJ99">
        <v>0</v>
      </c>
      <c r="AK99">
        <v>1</v>
      </c>
      <c r="AL99">
        <v>2</v>
      </c>
      <c r="AM99">
        <v>0</v>
      </c>
      <c r="AN99">
        <v>8</v>
      </c>
      <c r="AO99">
        <v>0</v>
      </c>
      <c r="AP99">
        <v>0</v>
      </c>
      <c r="AQ99">
        <v>0</v>
      </c>
      <c r="AR99">
        <v>2</v>
      </c>
      <c r="AS99">
        <v>3</v>
      </c>
      <c r="AT99">
        <v>0</v>
      </c>
      <c r="AU99">
        <v>3</v>
      </c>
      <c r="AV99">
        <v>5</v>
      </c>
      <c r="AW99">
        <v>256</v>
      </c>
      <c r="AX99">
        <v>96</v>
      </c>
      <c r="AY99">
        <v>36</v>
      </c>
      <c r="AZ99">
        <v>11</v>
      </c>
      <c r="BA99">
        <v>6</v>
      </c>
      <c r="BB99">
        <v>30</v>
      </c>
      <c r="BC99">
        <v>1</v>
      </c>
      <c r="BD99">
        <v>0</v>
      </c>
      <c r="BE99">
        <v>0</v>
      </c>
      <c r="BF99">
        <v>4</v>
      </c>
      <c r="BG99">
        <v>2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4</v>
      </c>
      <c r="BS99">
        <v>96</v>
      </c>
      <c r="BT99">
        <v>8</v>
      </c>
      <c r="BU99">
        <v>3</v>
      </c>
      <c r="BV99">
        <v>2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1</v>
      </c>
      <c r="CC99">
        <v>0</v>
      </c>
      <c r="CD99">
        <v>1</v>
      </c>
      <c r="CE99">
        <v>0</v>
      </c>
      <c r="CF99">
        <v>1</v>
      </c>
      <c r="CG99">
        <v>8</v>
      </c>
      <c r="CH99">
        <v>27</v>
      </c>
      <c r="CI99">
        <v>7</v>
      </c>
      <c r="CJ99">
        <v>1</v>
      </c>
      <c r="CK99">
        <v>14</v>
      </c>
      <c r="CL99">
        <v>1</v>
      </c>
      <c r="CM99">
        <v>0</v>
      </c>
      <c r="CN99">
        <v>0</v>
      </c>
      <c r="CO99">
        <v>2</v>
      </c>
      <c r="CP99">
        <v>0</v>
      </c>
      <c r="CQ99">
        <v>0</v>
      </c>
      <c r="CR99">
        <v>0</v>
      </c>
      <c r="CS99">
        <v>0</v>
      </c>
      <c r="CT99">
        <v>1</v>
      </c>
      <c r="CU99">
        <v>0</v>
      </c>
      <c r="CV99">
        <v>1</v>
      </c>
      <c r="CW99">
        <v>27</v>
      </c>
      <c r="CX99">
        <v>14</v>
      </c>
      <c r="CY99">
        <v>12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1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1</v>
      </c>
      <c r="DR99">
        <v>14</v>
      </c>
      <c r="DS99">
        <v>31</v>
      </c>
      <c r="DT99">
        <v>17</v>
      </c>
      <c r="DU99">
        <v>7</v>
      </c>
      <c r="DV99">
        <v>3</v>
      </c>
      <c r="DW99" t="s">
        <v>0</v>
      </c>
      <c r="DX99">
        <v>0</v>
      </c>
      <c r="DY99">
        <v>0</v>
      </c>
      <c r="DZ99">
        <v>0</v>
      </c>
      <c r="EA99">
        <v>0</v>
      </c>
      <c r="EB99">
        <v>2</v>
      </c>
      <c r="EC99">
        <v>0</v>
      </c>
      <c r="ED99">
        <v>0</v>
      </c>
      <c r="EE99">
        <v>0</v>
      </c>
      <c r="EF99">
        <v>1</v>
      </c>
      <c r="EG99">
        <v>0</v>
      </c>
      <c r="EH99">
        <v>0</v>
      </c>
      <c r="EI99">
        <v>1</v>
      </c>
      <c r="EJ99">
        <v>0</v>
      </c>
      <c r="EK99">
        <v>0</v>
      </c>
      <c r="EL99">
        <v>0</v>
      </c>
      <c r="EM99">
        <v>0</v>
      </c>
      <c r="EN99">
        <v>31</v>
      </c>
      <c r="EO99">
        <v>64</v>
      </c>
      <c r="EP99">
        <v>7</v>
      </c>
      <c r="EQ99">
        <v>1</v>
      </c>
      <c r="ER99">
        <v>2</v>
      </c>
      <c r="ES99">
        <v>0</v>
      </c>
      <c r="ET99">
        <v>0</v>
      </c>
      <c r="EU99">
        <v>49</v>
      </c>
      <c r="EV99">
        <v>1</v>
      </c>
      <c r="EW99">
        <v>0</v>
      </c>
      <c r="EX99">
        <v>0</v>
      </c>
      <c r="EY99">
        <v>0</v>
      </c>
      <c r="EZ99">
        <v>0</v>
      </c>
      <c r="FA99">
        <v>1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2</v>
      </c>
      <c r="FI99">
        <v>1</v>
      </c>
      <c r="FJ99">
        <v>64</v>
      </c>
      <c r="FK99">
        <v>19</v>
      </c>
      <c r="FL99">
        <v>11</v>
      </c>
      <c r="FM99">
        <v>0</v>
      </c>
      <c r="FN99">
        <v>0</v>
      </c>
      <c r="FO99">
        <v>0</v>
      </c>
      <c r="FP99">
        <v>1</v>
      </c>
      <c r="FQ99">
        <v>1</v>
      </c>
      <c r="FR99">
        <v>1</v>
      </c>
      <c r="FS99">
        <v>2</v>
      </c>
      <c r="FT99">
        <v>0</v>
      </c>
      <c r="FU99">
        <v>1</v>
      </c>
      <c r="FV99">
        <v>0</v>
      </c>
      <c r="FW99">
        <v>1</v>
      </c>
      <c r="FX99">
        <v>1</v>
      </c>
      <c r="FY99">
        <v>19</v>
      </c>
      <c r="FZ99">
        <v>3</v>
      </c>
      <c r="GA99">
        <v>1</v>
      </c>
      <c r="GB99">
        <v>1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1</v>
      </c>
      <c r="GL99">
        <v>0</v>
      </c>
      <c r="GM99">
        <v>0</v>
      </c>
      <c r="GN99">
        <v>0</v>
      </c>
      <c r="GO99">
        <v>3</v>
      </c>
      <c r="GP99">
        <v>3</v>
      </c>
      <c r="GQ99">
        <v>2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1</v>
      </c>
      <c r="HI99">
        <v>3</v>
      </c>
    </row>
    <row r="100" spans="1:217">
      <c r="A100" t="s">
        <v>788</v>
      </c>
      <c r="B100" t="s">
        <v>767</v>
      </c>
      <c r="C100" t="str">
        <f>"120701"</f>
        <v>120701</v>
      </c>
      <c r="D100" t="s">
        <v>787</v>
      </c>
      <c r="E100">
        <v>2</v>
      </c>
      <c r="F100">
        <v>781</v>
      </c>
      <c r="G100">
        <v>600</v>
      </c>
      <c r="H100">
        <v>115</v>
      </c>
      <c r="I100">
        <v>485</v>
      </c>
      <c r="J100">
        <v>0</v>
      </c>
      <c r="K100">
        <v>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485</v>
      </c>
      <c r="T100">
        <v>0</v>
      </c>
      <c r="U100">
        <v>0</v>
      </c>
      <c r="V100">
        <v>485</v>
      </c>
      <c r="W100">
        <v>15</v>
      </c>
      <c r="X100">
        <v>13</v>
      </c>
      <c r="Y100">
        <v>2</v>
      </c>
      <c r="Z100">
        <v>0</v>
      </c>
      <c r="AA100">
        <v>470</v>
      </c>
      <c r="AB100">
        <v>277</v>
      </c>
      <c r="AC100">
        <v>17</v>
      </c>
      <c r="AD100">
        <v>67</v>
      </c>
      <c r="AE100">
        <v>10</v>
      </c>
      <c r="AF100">
        <v>131</v>
      </c>
      <c r="AG100">
        <v>5</v>
      </c>
      <c r="AH100">
        <v>0</v>
      </c>
      <c r="AI100">
        <v>24</v>
      </c>
      <c r="AJ100">
        <v>0</v>
      </c>
      <c r="AK100">
        <v>2</v>
      </c>
      <c r="AL100">
        <v>3</v>
      </c>
      <c r="AM100">
        <v>0</v>
      </c>
      <c r="AN100">
        <v>6</v>
      </c>
      <c r="AO100">
        <v>1</v>
      </c>
      <c r="AP100">
        <v>1</v>
      </c>
      <c r="AQ100">
        <v>0</v>
      </c>
      <c r="AR100">
        <v>0</v>
      </c>
      <c r="AS100">
        <v>6</v>
      </c>
      <c r="AT100">
        <v>0</v>
      </c>
      <c r="AU100">
        <v>2</v>
      </c>
      <c r="AV100">
        <v>2</v>
      </c>
      <c r="AW100">
        <v>277</v>
      </c>
      <c r="AX100">
        <v>47</v>
      </c>
      <c r="AY100">
        <v>17</v>
      </c>
      <c r="AZ100">
        <v>9</v>
      </c>
      <c r="BA100">
        <v>2</v>
      </c>
      <c r="BB100">
        <v>13</v>
      </c>
      <c r="BC100">
        <v>0</v>
      </c>
      <c r="BD100">
        <v>0</v>
      </c>
      <c r="BE100">
        <v>1</v>
      </c>
      <c r="BF100">
        <v>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1</v>
      </c>
      <c r="BS100">
        <v>47</v>
      </c>
      <c r="BT100">
        <v>22</v>
      </c>
      <c r="BU100">
        <v>10</v>
      </c>
      <c r="BV100">
        <v>4</v>
      </c>
      <c r="BW100">
        <v>4</v>
      </c>
      <c r="BX100">
        <v>1</v>
      </c>
      <c r="BY100">
        <v>0</v>
      </c>
      <c r="BZ100">
        <v>1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2</v>
      </c>
      <c r="CG100">
        <v>22</v>
      </c>
      <c r="CH100">
        <v>22</v>
      </c>
      <c r="CI100">
        <v>8</v>
      </c>
      <c r="CJ100">
        <v>0</v>
      </c>
      <c r="CK100">
        <v>9</v>
      </c>
      <c r="CL100">
        <v>1</v>
      </c>
      <c r="CM100">
        <v>1</v>
      </c>
      <c r="CN100">
        <v>1</v>
      </c>
      <c r="CO100">
        <v>0</v>
      </c>
      <c r="CP100">
        <v>1</v>
      </c>
      <c r="CQ100">
        <v>1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22</v>
      </c>
      <c r="CX100">
        <v>19</v>
      </c>
      <c r="CY100">
        <v>15</v>
      </c>
      <c r="CZ100">
        <v>0</v>
      </c>
      <c r="DA100">
        <v>1</v>
      </c>
      <c r="DB100">
        <v>0</v>
      </c>
      <c r="DC100">
        <v>0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2</v>
      </c>
      <c r="DN100">
        <v>0</v>
      </c>
      <c r="DO100">
        <v>0</v>
      </c>
      <c r="DP100">
        <v>0</v>
      </c>
      <c r="DQ100">
        <v>0</v>
      </c>
      <c r="DR100">
        <v>19</v>
      </c>
      <c r="DS100">
        <v>9</v>
      </c>
      <c r="DT100">
        <v>4</v>
      </c>
      <c r="DU100">
        <v>1</v>
      </c>
      <c r="DV100">
        <v>0</v>
      </c>
      <c r="DW100" t="s">
        <v>0</v>
      </c>
      <c r="DX100">
        <v>0</v>
      </c>
      <c r="DY100">
        <v>1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1</v>
      </c>
      <c r="EH100">
        <v>0</v>
      </c>
      <c r="EI100">
        <v>1</v>
      </c>
      <c r="EJ100">
        <v>0</v>
      </c>
      <c r="EK100">
        <v>0</v>
      </c>
      <c r="EL100">
        <v>0</v>
      </c>
      <c r="EM100">
        <v>1</v>
      </c>
      <c r="EN100">
        <v>9</v>
      </c>
      <c r="EO100">
        <v>60</v>
      </c>
      <c r="EP100">
        <v>6</v>
      </c>
      <c r="EQ100">
        <v>3</v>
      </c>
      <c r="ER100">
        <v>2</v>
      </c>
      <c r="ES100">
        <v>4</v>
      </c>
      <c r="ET100">
        <v>0</v>
      </c>
      <c r="EU100">
        <v>41</v>
      </c>
      <c r="EV100">
        <v>1</v>
      </c>
      <c r="EW100">
        <v>1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1</v>
      </c>
      <c r="FE100">
        <v>0</v>
      </c>
      <c r="FF100">
        <v>0</v>
      </c>
      <c r="FG100">
        <v>0</v>
      </c>
      <c r="FH100">
        <v>1</v>
      </c>
      <c r="FI100">
        <v>0</v>
      </c>
      <c r="FJ100">
        <v>60</v>
      </c>
      <c r="FK100">
        <v>12</v>
      </c>
      <c r="FL100">
        <v>1</v>
      </c>
      <c r="FM100">
        <v>2</v>
      </c>
      <c r="FN100">
        <v>1</v>
      </c>
      <c r="FO100">
        <v>0</v>
      </c>
      <c r="FP100">
        <v>1</v>
      </c>
      <c r="FQ100">
        <v>0</v>
      </c>
      <c r="FR100">
        <v>1</v>
      </c>
      <c r="FS100">
        <v>0</v>
      </c>
      <c r="FT100">
        <v>1</v>
      </c>
      <c r="FU100">
        <v>4</v>
      </c>
      <c r="FV100">
        <v>1</v>
      </c>
      <c r="FW100">
        <v>0</v>
      </c>
      <c r="FX100">
        <v>0</v>
      </c>
      <c r="FY100">
        <v>12</v>
      </c>
      <c r="FZ100">
        <v>2</v>
      </c>
      <c r="GA100">
        <v>1</v>
      </c>
      <c r="GB100">
        <v>1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2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</row>
    <row r="101" spans="1:217">
      <c r="A101" t="s">
        <v>786</v>
      </c>
      <c r="B101" t="s">
        <v>767</v>
      </c>
      <c r="C101" t="str">
        <f>"120701"</f>
        <v>120701</v>
      </c>
      <c r="D101" t="s">
        <v>784</v>
      </c>
      <c r="E101">
        <v>3</v>
      </c>
      <c r="F101">
        <v>711</v>
      </c>
      <c r="G101">
        <v>550</v>
      </c>
      <c r="H101">
        <v>115</v>
      </c>
      <c r="I101">
        <v>435</v>
      </c>
      <c r="J101">
        <v>0</v>
      </c>
      <c r="K101">
        <v>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435</v>
      </c>
      <c r="T101">
        <v>0</v>
      </c>
      <c r="U101">
        <v>0</v>
      </c>
      <c r="V101">
        <v>435</v>
      </c>
      <c r="W101">
        <v>9</v>
      </c>
      <c r="X101">
        <v>6</v>
      </c>
      <c r="Y101">
        <v>3</v>
      </c>
      <c r="Z101">
        <v>0</v>
      </c>
      <c r="AA101">
        <v>426</v>
      </c>
      <c r="AB101">
        <v>233</v>
      </c>
      <c r="AC101">
        <v>25</v>
      </c>
      <c r="AD101">
        <v>68</v>
      </c>
      <c r="AE101">
        <v>4</v>
      </c>
      <c r="AF101">
        <v>79</v>
      </c>
      <c r="AG101">
        <v>7</v>
      </c>
      <c r="AH101">
        <v>1</v>
      </c>
      <c r="AI101">
        <v>24</v>
      </c>
      <c r="AJ101">
        <v>2</v>
      </c>
      <c r="AK101">
        <v>5</v>
      </c>
      <c r="AL101">
        <v>4</v>
      </c>
      <c r="AM101">
        <v>1</v>
      </c>
      <c r="AN101">
        <v>3</v>
      </c>
      <c r="AO101">
        <v>0</v>
      </c>
      <c r="AP101">
        <v>0</v>
      </c>
      <c r="AQ101">
        <v>1</v>
      </c>
      <c r="AR101">
        <v>2</v>
      </c>
      <c r="AS101">
        <v>0</v>
      </c>
      <c r="AT101">
        <v>0</v>
      </c>
      <c r="AU101">
        <v>3</v>
      </c>
      <c r="AV101">
        <v>4</v>
      </c>
      <c r="AW101">
        <v>233</v>
      </c>
      <c r="AX101">
        <v>81</v>
      </c>
      <c r="AY101">
        <v>37</v>
      </c>
      <c r="AZ101">
        <v>6</v>
      </c>
      <c r="BA101">
        <v>3</v>
      </c>
      <c r="BB101">
        <v>26</v>
      </c>
      <c r="BC101">
        <v>1</v>
      </c>
      <c r="BD101">
        <v>1</v>
      </c>
      <c r="BE101">
        <v>0</v>
      </c>
      <c r="BF101">
        <v>3</v>
      </c>
      <c r="BG101">
        <v>0</v>
      </c>
      <c r="BH101">
        <v>1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1</v>
      </c>
      <c r="BO101">
        <v>0</v>
      </c>
      <c r="BP101">
        <v>0</v>
      </c>
      <c r="BQ101">
        <v>1</v>
      </c>
      <c r="BR101">
        <v>0</v>
      </c>
      <c r="BS101">
        <v>81</v>
      </c>
      <c r="BT101">
        <v>10</v>
      </c>
      <c r="BU101">
        <v>7</v>
      </c>
      <c r="BV101">
        <v>1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10</v>
      </c>
      <c r="CH101">
        <v>12</v>
      </c>
      <c r="CI101">
        <v>5</v>
      </c>
      <c r="CJ101">
        <v>1</v>
      </c>
      <c r="CK101">
        <v>2</v>
      </c>
      <c r="CL101">
        <v>1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1</v>
      </c>
      <c r="CU101">
        <v>0</v>
      </c>
      <c r="CV101">
        <v>1</v>
      </c>
      <c r="CW101">
        <v>12</v>
      </c>
      <c r="CX101">
        <v>12</v>
      </c>
      <c r="CY101">
        <v>9</v>
      </c>
      <c r="CZ101">
        <v>3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12</v>
      </c>
      <c r="DS101">
        <v>9</v>
      </c>
      <c r="DT101">
        <v>6</v>
      </c>
      <c r="DU101">
        <v>1</v>
      </c>
      <c r="DV101">
        <v>0</v>
      </c>
      <c r="DW101" t="s">
        <v>0</v>
      </c>
      <c r="DX101">
        <v>1</v>
      </c>
      <c r="DY101">
        <v>0</v>
      </c>
      <c r="DZ101">
        <v>1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9</v>
      </c>
      <c r="EO101">
        <v>43</v>
      </c>
      <c r="EP101">
        <v>11</v>
      </c>
      <c r="EQ101">
        <v>2</v>
      </c>
      <c r="ER101">
        <v>2</v>
      </c>
      <c r="ES101">
        <v>1</v>
      </c>
      <c r="ET101">
        <v>0</v>
      </c>
      <c r="EU101">
        <v>16</v>
      </c>
      <c r="EV101">
        <v>0</v>
      </c>
      <c r="EW101">
        <v>0</v>
      </c>
      <c r="EX101">
        <v>1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5</v>
      </c>
      <c r="FF101">
        <v>2</v>
      </c>
      <c r="FG101">
        <v>1</v>
      </c>
      <c r="FH101">
        <v>1</v>
      </c>
      <c r="FI101">
        <v>1</v>
      </c>
      <c r="FJ101">
        <v>43</v>
      </c>
      <c r="FK101">
        <v>21</v>
      </c>
      <c r="FL101">
        <v>10</v>
      </c>
      <c r="FM101">
        <v>5</v>
      </c>
      <c r="FN101">
        <v>2</v>
      </c>
      <c r="FO101">
        <v>1</v>
      </c>
      <c r="FP101">
        <v>0</v>
      </c>
      <c r="FQ101">
        <v>0</v>
      </c>
      <c r="FR101">
        <v>0</v>
      </c>
      <c r="FS101">
        <v>0</v>
      </c>
      <c r="FT101">
        <v>1</v>
      </c>
      <c r="FU101">
        <v>0</v>
      </c>
      <c r="FV101">
        <v>0</v>
      </c>
      <c r="FW101">
        <v>0</v>
      </c>
      <c r="FX101">
        <v>2</v>
      </c>
      <c r="FY101">
        <v>21</v>
      </c>
      <c r="FZ101">
        <v>1</v>
      </c>
      <c r="GA101">
        <v>0</v>
      </c>
      <c r="GB101">
        <v>0</v>
      </c>
      <c r="GC101">
        <v>0</v>
      </c>
      <c r="GD101">
        <v>1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1</v>
      </c>
      <c r="GP101">
        <v>4</v>
      </c>
      <c r="GQ101">
        <v>0</v>
      </c>
      <c r="GR101">
        <v>1</v>
      </c>
      <c r="GS101">
        <v>0</v>
      </c>
      <c r="GT101">
        <v>0</v>
      </c>
      <c r="GU101">
        <v>0</v>
      </c>
      <c r="GV101">
        <v>0</v>
      </c>
      <c r="GW101">
        <v>2</v>
      </c>
      <c r="GX101">
        <v>0</v>
      </c>
      <c r="GY101">
        <v>1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4</v>
      </c>
    </row>
    <row r="102" spans="1:217">
      <c r="A102" t="s">
        <v>785</v>
      </c>
      <c r="B102" t="s">
        <v>767</v>
      </c>
      <c r="C102" t="str">
        <f>"120701"</f>
        <v>120701</v>
      </c>
      <c r="D102" t="s">
        <v>784</v>
      </c>
      <c r="E102">
        <v>4</v>
      </c>
      <c r="F102">
        <v>892</v>
      </c>
      <c r="G102">
        <v>680</v>
      </c>
      <c r="H102">
        <v>170</v>
      </c>
      <c r="I102">
        <v>510</v>
      </c>
      <c r="J102">
        <v>0</v>
      </c>
      <c r="K102">
        <v>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510</v>
      </c>
      <c r="T102">
        <v>0</v>
      </c>
      <c r="U102">
        <v>0</v>
      </c>
      <c r="V102">
        <v>510</v>
      </c>
      <c r="W102">
        <v>17</v>
      </c>
      <c r="X102">
        <v>14</v>
      </c>
      <c r="Y102">
        <v>3</v>
      </c>
      <c r="Z102">
        <v>0</v>
      </c>
      <c r="AA102">
        <v>493</v>
      </c>
      <c r="AB102">
        <v>297</v>
      </c>
      <c r="AC102">
        <v>42</v>
      </c>
      <c r="AD102">
        <v>76</v>
      </c>
      <c r="AE102">
        <v>8</v>
      </c>
      <c r="AF102">
        <v>103</v>
      </c>
      <c r="AG102">
        <v>5</v>
      </c>
      <c r="AH102">
        <v>2</v>
      </c>
      <c r="AI102">
        <v>37</v>
      </c>
      <c r="AJ102">
        <v>0</v>
      </c>
      <c r="AK102">
        <v>5</v>
      </c>
      <c r="AL102">
        <v>3</v>
      </c>
      <c r="AM102">
        <v>1</v>
      </c>
      <c r="AN102">
        <v>7</v>
      </c>
      <c r="AO102">
        <v>0</v>
      </c>
      <c r="AP102">
        <v>1</v>
      </c>
      <c r="AQ102">
        <v>0</v>
      </c>
      <c r="AR102">
        <v>2</v>
      </c>
      <c r="AS102">
        <v>2</v>
      </c>
      <c r="AT102">
        <v>0</v>
      </c>
      <c r="AU102">
        <v>0</v>
      </c>
      <c r="AV102">
        <v>3</v>
      </c>
      <c r="AW102">
        <v>297</v>
      </c>
      <c r="AX102">
        <v>71</v>
      </c>
      <c r="AY102">
        <v>26</v>
      </c>
      <c r="AZ102">
        <v>8</v>
      </c>
      <c r="BA102">
        <v>5</v>
      </c>
      <c r="BB102">
        <v>9</v>
      </c>
      <c r="BC102">
        <v>1</v>
      </c>
      <c r="BD102">
        <v>0</v>
      </c>
      <c r="BE102">
        <v>1</v>
      </c>
      <c r="BF102">
        <v>10</v>
      </c>
      <c r="BG102">
        <v>1</v>
      </c>
      <c r="BH102">
        <v>1</v>
      </c>
      <c r="BI102">
        <v>0</v>
      </c>
      <c r="BJ102">
        <v>0</v>
      </c>
      <c r="BK102">
        <v>0</v>
      </c>
      <c r="BL102">
        <v>0</v>
      </c>
      <c r="BM102">
        <v>2</v>
      </c>
      <c r="BN102">
        <v>0</v>
      </c>
      <c r="BO102">
        <v>0</v>
      </c>
      <c r="BP102">
        <v>0</v>
      </c>
      <c r="BQ102">
        <v>3</v>
      </c>
      <c r="BR102">
        <v>4</v>
      </c>
      <c r="BS102">
        <v>71</v>
      </c>
      <c r="BT102">
        <v>10</v>
      </c>
      <c r="BU102">
        <v>6</v>
      </c>
      <c r="BV102">
        <v>0</v>
      </c>
      <c r="BW102">
        <v>0</v>
      </c>
      <c r="BX102">
        <v>1</v>
      </c>
      <c r="BY102">
        <v>0</v>
      </c>
      <c r="BZ102">
        <v>0</v>
      </c>
      <c r="CA102">
        <v>1</v>
      </c>
      <c r="CB102">
        <v>2</v>
      </c>
      <c r="CC102">
        <v>0</v>
      </c>
      <c r="CD102">
        <v>0</v>
      </c>
      <c r="CE102">
        <v>0</v>
      </c>
      <c r="CF102">
        <v>0</v>
      </c>
      <c r="CG102">
        <v>10</v>
      </c>
      <c r="CH102">
        <v>15</v>
      </c>
      <c r="CI102">
        <v>4</v>
      </c>
      <c r="CJ102">
        <v>1</v>
      </c>
      <c r="CK102">
        <v>5</v>
      </c>
      <c r="CL102">
        <v>1</v>
      </c>
      <c r="CM102">
        <v>0</v>
      </c>
      <c r="CN102">
        <v>0</v>
      </c>
      <c r="CO102">
        <v>1</v>
      </c>
      <c r="CP102">
        <v>0</v>
      </c>
      <c r="CQ102">
        <v>0</v>
      </c>
      <c r="CR102">
        <v>0</v>
      </c>
      <c r="CS102">
        <v>1</v>
      </c>
      <c r="CT102">
        <v>0</v>
      </c>
      <c r="CU102">
        <v>0</v>
      </c>
      <c r="CV102">
        <v>2</v>
      </c>
      <c r="CW102">
        <v>15</v>
      </c>
      <c r="CX102">
        <v>18</v>
      </c>
      <c r="CY102">
        <v>15</v>
      </c>
      <c r="CZ102">
        <v>1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2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18</v>
      </c>
      <c r="DS102">
        <v>8</v>
      </c>
      <c r="DT102">
        <v>4</v>
      </c>
      <c r="DU102">
        <v>1</v>
      </c>
      <c r="DV102">
        <v>1</v>
      </c>
      <c r="DW102" t="s">
        <v>0</v>
      </c>
      <c r="DX102">
        <v>1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1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8</v>
      </c>
      <c r="EO102">
        <v>59</v>
      </c>
      <c r="EP102">
        <v>10</v>
      </c>
      <c r="EQ102">
        <v>2</v>
      </c>
      <c r="ER102">
        <v>8</v>
      </c>
      <c r="ES102">
        <v>0</v>
      </c>
      <c r="ET102">
        <v>1</v>
      </c>
      <c r="EU102">
        <v>27</v>
      </c>
      <c r="EV102">
        <v>1</v>
      </c>
      <c r="EW102">
        <v>1</v>
      </c>
      <c r="EX102">
        <v>2</v>
      </c>
      <c r="EY102">
        <v>0</v>
      </c>
      <c r="EZ102">
        <v>0</v>
      </c>
      <c r="FA102">
        <v>1</v>
      </c>
      <c r="FB102">
        <v>0</v>
      </c>
      <c r="FC102">
        <v>0</v>
      </c>
      <c r="FD102">
        <v>0</v>
      </c>
      <c r="FE102">
        <v>1</v>
      </c>
      <c r="FF102">
        <v>3</v>
      </c>
      <c r="FG102">
        <v>1</v>
      </c>
      <c r="FH102">
        <v>0</v>
      </c>
      <c r="FI102">
        <v>1</v>
      </c>
      <c r="FJ102">
        <v>59</v>
      </c>
      <c r="FK102">
        <v>13</v>
      </c>
      <c r="FL102">
        <v>10</v>
      </c>
      <c r="FM102">
        <v>1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1</v>
      </c>
      <c r="FT102">
        <v>1</v>
      </c>
      <c r="FU102">
        <v>0</v>
      </c>
      <c r="FV102">
        <v>0</v>
      </c>
      <c r="FW102">
        <v>0</v>
      </c>
      <c r="FX102">
        <v>0</v>
      </c>
      <c r="FY102">
        <v>13</v>
      </c>
      <c r="FZ102">
        <v>2</v>
      </c>
      <c r="GA102">
        <v>0</v>
      </c>
      <c r="GB102">
        <v>0</v>
      </c>
      <c r="GC102">
        <v>0</v>
      </c>
      <c r="GD102">
        <v>1</v>
      </c>
      <c r="GE102">
        <v>0</v>
      </c>
      <c r="GF102">
        <v>0</v>
      </c>
      <c r="GG102">
        <v>0</v>
      </c>
      <c r="GH102">
        <v>0</v>
      </c>
      <c r="GI102">
        <v>1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2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</row>
    <row r="103" spans="1:217">
      <c r="A103" t="s">
        <v>783</v>
      </c>
      <c r="B103" t="s">
        <v>767</v>
      </c>
      <c r="C103" t="str">
        <f>"120701"</f>
        <v>120701</v>
      </c>
      <c r="D103" t="s">
        <v>782</v>
      </c>
      <c r="E103">
        <v>5</v>
      </c>
      <c r="F103">
        <v>852</v>
      </c>
      <c r="G103">
        <v>640</v>
      </c>
      <c r="H103">
        <v>118</v>
      </c>
      <c r="I103">
        <v>522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521</v>
      </c>
      <c r="T103">
        <v>0</v>
      </c>
      <c r="U103">
        <v>0</v>
      </c>
      <c r="V103">
        <v>521</v>
      </c>
      <c r="W103">
        <v>9</v>
      </c>
      <c r="X103">
        <v>4</v>
      </c>
      <c r="Y103">
        <v>5</v>
      </c>
      <c r="Z103">
        <v>0</v>
      </c>
      <c r="AA103">
        <v>512</v>
      </c>
      <c r="AB103">
        <v>349</v>
      </c>
      <c r="AC103">
        <v>21</v>
      </c>
      <c r="AD103">
        <v>47</v>
      </c>
      <c r="AE103">
        <v>4</v>
      </c>
      <c r="AF103">
        <v>181</v>
      </c>
      <c r="AG103">
        <v>4</v>
      </c>
      <c r="AH103">
        <v>1</v>
      </c>
      <c r="AI103">
        <v>58</v>
      </c>
      <c r="AJ103">
        <v>3</v>
      </c>
      <c r="AK103">
        <v>3</v>
      </c>
      <c r="AL103">
        <v>6</v>
      </c>
      <c r="AM103">
        <v>0</v>
      </c>
      <c r="AN103">
        <v>6</v>
      </c>
      <c r="AO103">
        <v>1</v>
      </c>
      <c r="AP103">
        <v>1</v>
      </c>
      <c r="AQ103">
        <v>0</v>
      </c>
      <c r="AR103">
        <v>2</v>
      </c>
      <c r="AS103">
        <v>4</v>
      </c>
      <c r="AT103">
        <v>0</v>
      </c>
      <c r="AU103">
        <v>4</v>
      </c>
      <c r="AV103">
        <v>3</v>
      </c>
      <c r="AW103">
        <v>349</v>
      </c>
      <c r="AX103">
        <v>46</v>
      </c>
      <c r="AY103">
        <v>21</v>
      </c>
      <c r="AZ103">
        <v>4</v>
      </c>
      <c r="BA103">
        <v>5</v>
      </c>
      <c r="BB103">
        <v>5</v>
      </c>
      <c r="BC103">
        <v>0</v>
      </c>
      <c r="BD103">
        <v>0</v>
      </c>
      <c r="BE103">
        <v>1</v>
      </c>
      <c r="BF103">
        <v>8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1</v>
      </c>
      <c r="BQ103">
        <v>0</v>
      </c>
      <c r="BR103">
        <v>0</v>
      </c>
      <c r="BS103">
        <v>46</v>
      </c>
      <c r="BT103">
        <v>10</v>
      </c>
      <c r="BU103">
        <v>3</v>
      </c>
      <c r="BV103">
        <v>0</v>
      </c>
      <c r="BW103">
        <v>2</v>
      </c>
      <c r="BX103">
        <v>0</v>
      </c>
      <c r="BY103">
        <v>1</v>
      </c>
      <c r="BZ103">
        <v>1</v>
      </c>
      <c r="CA103">
        <v>0</v>
      </c>
      <c r="CB103">
        <v>0</v>
      </c>
      <c r="CC103">
        <v>0</v>
      </c>
      <c r="CD103">
        <v>3</v>
      </c>
      <c r="CE103">
        <v>0</v>
      </c>
      <c r="CF103">
        <v>0</v>
      </c>
      <c r="CG103">
        <v>10</v>
      </c>
      <c r="CH103">
        <v>20</v>
      </c>
      <c r="CI103">
        <v>4</v>
      </c>
      <c r="CJ103">
        <v>1</v>
      </c>
      <c r="CK103">
        <v>9</v>
      </c>
      <c r="CL103">
        <v>2</v>
      </c>
      <c r="CM103">
        <v>1</v>
      </c>
      <c r="CN103">
        <v>0</v>
      </c>
      <c r="CO103">
        <v>1</v>
      </c>
      <c r="CP103">
        <v>0</v>
      </c>
      <c r="CQ103">
        <v>0</v>
      </c>
      <c r="CR103">
        <v>1</v>
      </c>
      <c r="CS103">
        <v>0</v>
      </c>
      <c r="CT103">
        <v>0</v>
      </c>
      <c r="CU103">
        <v>0</v>
      </c>
      <c r="CV103">
        <v>1</v>
      </c>
      <c r="CW103">
        <v>20</v>
      </c>
      <c r="CX103">
        <v>15</v>
      </c>
      <c r="CY103">
        <v>7</v>
      </c>
      <c r="CZ103">
        <v>5</v>
      </c>
      <c r="DA103">
        <v>0</v>
      </c>
      <c r="DB103">
        <v>1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1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15</v>
      </c>
      <c r="DS103">
        <v>7</v>
      </c>
      <c r="DT103">
        <v>5</v>
      </c>
      <c r="DU103">
        <v>0</v>
      </c>
      <c r="DV103">
        <v>0</v>
      </c>
      <c r="DW103" t="s">
        <v>0</v>
      </c>
      <c r="DX103">
        <v>0</v>
      </c>
      <c r="DY103">
        <v>0</v>
      </c>
      <c r="DZ103">
        <v>0</v>
      </c>
      <c r="EA103">
        <v>0</v>
      </c>
      <c r="EB103">
        <v>1</v>
      </c>
      <c r="EC103">
        <v>0</v>
      </c>
      <c r="ED103">
        <v>0</v>
      </c>
      <c r="EE103">
        <v>1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7</v>
      </c>
      <c r="EO103">
        <v>48</v>
      </c>
      <c r="EP103">
        <v>11</v>
      </c>
      <c r="EQ103">
        <v>4</v>
      </c>
      <c r="ER103">
        <v>1</v>
      </c>
      <c r="ES103">
        <v>1</v>
      </c>
      <c r="ET103">
        <v>1</v>
      </c>
      <c r="EU103">
        <v>24</v>
      </c>
      <c r="EV103">
        <v>0</v>
      </c>
      <c r="EW103">
        <v>1</v>
      </c>
      <c r="EX103">
        <v>1</v>
      </c>
      <c r="EY103">
        <v>1</v>
      </c>
      <c r="EZ103">
        <v>1</v>
      </c>
      <c r="FA103">
        <v>0</v>
      </c>
      <c r="FB103">
        <v>0</v>
      </c>
      <c r="FC103">
        <v>0</v>
      </c>
      <c r="FD103">
        <v>0</v>
      </c>
      <c r="FE103">
        <v>1</v>
      </c>
      <c r="FF103">
        <v>0</v>
      </c>
      <c r="FG103">
        <v>0</v>
      </c>
      <c r="FH103">
        <v>0</v>
      </c>
      <c r="FI103">
        <v>1</v>
      </c>
      <c r="FJ103">
        <v>48</v>
      </c>
      <c r="FK103">
        <v>14</v>
      </c>
      <c r="FL103">
        <v>8</v>
      </c>
      <c r="FM103">
        <v>1</v>
      </c>
      <c r="FN103">
        <v>2</v>
      </c>
      <c r="FO103">
        <v>0</v>
      </c>
      <c r="FP103">
        <v>0</v>
      </c>
      <c r="FQ103">
        <v>0</v>
      </c>
      <c r="FR103">
        <v>0</v>
      </c>
      <c r="FS103">
        <v>1</v>
      </c>
      <c r="FT103">
        <v>1</v>
      </c>
      <c r="FU103">
        <v>0</v>
      </c>
      <c r="FV103">
        <v>0</v>
      </c>
      <c r="FW103">
        <v>0</v>
      </c>
      <c r="FX103">
        <v>1</v>
      </c>
      <c r="FY103">
        <v>14</v>
      </c>
      <c r="FZ103">
        <v>1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1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1</v>
      </c>
      <c r="GP103">
        <v>2</v>
      </c>
      <c r="GQ103">
        <v>1</v>
      </c>
      <c r="GR103">
        <v>0</v>
      </c>
      <c r="GS103">
        <v>1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2</v>
      </c>
    </row>
    <row r="104" spans="1:217">
      <c r="A104" t="s">
        <v>781</v>
      </c>
      <c r="B104" t="s">
        <v>767</v>
      </c>
      <c r="C104" t="str">
        <f>"120701"</f>
        <v>120701</v>
      </c>
      <c r="D104" t="s">
        <v>780</v>
      </c>
      <c r="E104">
        <v>6</v>
      </c>
      <c r="F104">
        <v>698</v>
      </c>
      <c r="G104">
        <v>540</v>
      </c>
      <c r="H104">
        <v>149</v>
      </c>
      <c r="I104">
        <v>391</v>
      </c>
      <c r="J104">
        <v>0</v>
      </c>
      <c r="K104">
        <v>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391</v>
      </c>
      <c r="T104">
        <v>0</v>
      </c>
      <c r="U104">
        <v>0</v>
      </c>
      <c r="V104">
        <v>391</v>
      </c>
      <c r="W104">
        <v>12</v>
      </c>
      <c r="X104">
        <v>6</v>
      </c>
      <c r="Y104">
        <v>3</v>
      </c>
      <c r="Z104">
        <v>0</v>
      </c>
      <c r="AA104">
        <v>379</v>
      </c>
      <c r="AB104">
        <v>217</v>
      </c>
      <c r="AC104">
        <v>17</v>
      </c>
      <c r="AD104">
        <v>57</v>
      </c>
      <c r="AE104">
        <v>1</v>
      </c>
      <c r="AF104">
        <v>64</v>
      </c>
      <c r="AG104">
        <v>6</v>
      </c>
      <c r="AH104">
        <v>3</v>
      </c>
      <c r="AI104">
        <v>36</v>
      </c>
      <c r="AJ104">
        <v>4</v>
      </c>
      <c r="AK104">
        <v>0</v>
      </c>
      <c r="AL104">
        <v>7</v>
      </c>
      <c r="AM104">
        <v>0</v>
      </c>
      <c r="AN104">
        <v>6</v>
      </c>
      <c r="AO104">
        <v>0</v>
      </c>
      <c r="AP104">
        <v>0</v>
      </c>
      <c r="AQ104">
        <v>0</v>
      </c>
      <c r="AR104">
        <v>6</v>
      </c>
      <c r="AS104">
        <v>1</v>
      </c>
      <c r="AT104">
        <v>3</v>
      </c>
      <c r="AU104">
        <v>1</v>
      </c>
      <c r="AV104">
        <v>5</v>
      </c>
      <c r="AW104">
        <v>217</v>
      </c>
      <c r="AX104">
        <v>73</v>
      </c>
      <c r="AY104">
        <v>18</v>
      </c>
      <c r="AZ104">
        <v>7</v>
      </c>
      <c r="BA104">
        <v>4</v>
      </c>
      <c r="BB104">
        <v>33</v>
      </c>
      <c r="BC104">
        <v>1</v>
      </c>
      <c r="BD104">
        <v>0</v>
      </c>
      <c r="BE104">
        <v>0</v>
      </c>
      <c r="BF104">
        <v>5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1</v>
      </c>
      <c r="BO104">
        <v>0</v>
      </c>
      <c r="BP104">
        <v>1</v>
      </c>
      <c r="BQ104">
        <v>0</v>
      </c>
      <c r="BR104">
        <v>1</v>
      </c>
      <c r="BS104">
        <v>73</v>
      </c>
      <c r="BT104">
        <v>7</v>
      </c>
      <c r="BU104">
        <v>1</v>
      </c>
      <c r="BV104">
        <v>2</v>
      </c>
      <c r="BW104">
        <v>0</v>
      </c>
      <c r="BX104">
        <v>1</v>
      </c>
      <c r="BY104">
        <v>0</v>
      </c>
      <c r="BZ104">
        <v>0</v>
      </c>
      <c r="CA104">
        <v>1</v>
      </c>
      <c r="CB104">
        <v>1</v>
      </c>
      <c r="CC104">
        <v>0</v>
      </c>
      <c r="CD104">
        <v>0</v>
      </c>
      <c r="CE104">
        <v>0</v>
      </c>
      <c r="CF104">
        <v>1</v>
      </c>
      <c r="CG104">
        <v>7</v>
      </c>
      <c r="CH104">
        <v>6</v>
      </c>
      <c r="CI104">
        <v>0</v>
      </c>
      <c r="CJ104">
        <v>0</v>
      </c>
      <c r="CK104">
        <v>4</v>
      </c>
      <c r="CL104">
        <v>0</v>
      </c>
      <c r="CM104">
        <v>0</v>
      </c>
      <c r="CN104">
        <v>1</v>
      </c>
      <c r="CO104">
        <v>0</v>
      </c>
      <c r="CP104">
        <v>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6</v>
      </c>
      <c r="CX104">
        <v>11</v>
      </c>
      <c r="CY104">
        <v>11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11</v>
      </c>
      <c r="DS104">
        <v>9</v>
      </c>
      <c r="DT104">
        <v>5</v>
      </c>
      <c r="DU104">
        <v>1</v>
      </c>
      <c r="DV104">
        <v>1</v>
      </c>
      <c r="DW104" t="s">
        <v>0</v>
      </c>
      <c r="DX104">
        <v>0</v>
      </c>
      <c r="DY104">
        <v>0</v>
      </c>
      <c r="DZ104">
        <v>0</v>
      </c>
      <c r="EA104">
        <v>0</v>
      </c>
      <c r="EB104">
        <v>1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1</v>
      </c>
      <c r="EN104">
        <v>9</v>
      </c>
      <c r="EO104">
        <v>40</v>
      </c>
      <c r="EP104">
        <v>7</v>
      </c>
      <c r="EQ104">
        <v>2</v>
      </c>
      <c r="ER104">
        <v>1</v>
      </c>
      <c r="ES104">
        <v>1</v>
      </c>
      <c r="ET104">
        <v>0</v>
      </c>
      <c r="EU104">
        <v>15</v>
      </c>
      <c r="EV104">
        <v>3</v>
      </c>
      <c r="EW104">
        <v>0</v>
      </c>
      <c r="EX104">
        <v>1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9</v>
      </c>
      <c r="FF104">
        <v>0</v>
      </c>
      <c r="FG104">
        <v>0</v>
      </c>
      <c r="FH104">
        <v>0</v>
      </c>
      <c r="FI104">
        <v>1</v>
      </c>
      <c r="FJ104">
        <v>40</v>
      </c>
      <c r="FK104">
        <v>14</v>
      </c>
      <c r="FL104">
        <v>5</v>
      </c>
      <c r="FM104">
        <v>2</v>
      </c>
      <c r="FN104">
        <v>0</v>
      </c>
      <c r="FO104">
        <v>1</v>
      </c>
      <c r="FP104">
        <v>2</v>
      </c>
      <c r="FQ104">
        <v>0</v>
      </c>
      <c r="FR104">
        <v>0</v>
      </c>
      <c r="FS104">
        <v>0</v>
      </c>
      <c r="FT104">
        <v>0</v>
      </c>
      <c r="FU104">
        <v>3</v>
      </c>
      <c r="FV104">
        <v>0</v>
      </c>
      <c r="FW104">
        <v>1</v>
      </c>
      <c r="FX104">
        <v>0</v>
      </c>
      <c r="FY104">
        <v>14</v>
      </c>
      <c r="FZ104">
        <v>1</v>
      </c>
      <c r="GA104">
        <v>1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1</v>
      </c>
      <c r="GP104">
        <v>1</v>
      </c>
      <c r="GQ104">
        <v>1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1</v>
      </c>
    </row>
    <row r="105" spans="1:217">
      <c r="A105" t="s">
        <v>779</v>
      </c>
      <c r="B105" t="s">
        <v>767</v>
      </c>
      <c r="C105" t="str">
        <f>"120701"</f>
        <v>120701</v>
      </c>
      <c r="D105" t="s">
        <v>778</v>
      </c>
      <c r="E105">
        <v>7</v>
      </c>
      <c r="F105">
        <v>1493</v>
      </c>
      <c r="G105">
        <v>1140</v>
      </c>
      <c r="H105">
        <v>264</v>
      </c>
      <c r="I105">
        <v>876</v>
      </c>
      <c r="J105">
        <v>3</v>
      </c>
      <c r="K105">
        <v>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875</v>
      </c>
      <c r="T105">
        <v>0</v>
      </c>
      <c r="U105">
        <v>0</v>
      </c>
      <c r="V105">
        <v>875</v>
      </c>
      <c r="W105">
        <v>22</v>
      </c>
      <c r="X105">
        <v>14</v>
      </c>
      <c r="Y105">
        <v>8</v>
      </c>
      <c r="Z105">
        <v>0</v>
      </c>
      <c r="AA105">
        <v>853</v>
      </c>
      <c r="AB105">
        <v>537</v>
      </c>
      <c r="AC105">
        <v>51</v>
      </c>
      <c r="AD105">
        <v>154</v>
      </c>
      <c r="AE105">
        <v>7</v>
      </c>
      <c r="AF105">
        <v>217</v>
      </c>
      <c r="AG105">
        <v>7</v>
      </c>
      <c r="AH105">
        <v>0</v>
      </c>
      <c r="AI105">
        <v>55</v>
      </c>
      <c r="AJ105">
        <v>1</v>
      </c>
      <c r="AK105">
        <v>9</v>
      </c>
      <c r="AL105">
        <v>2</v>
      </c>
      <c r="AM105">
        <v>0</v>
      </c>
      <c r="AN105">
        <v>10</v>
      </c>
      <c r="AO105">
        <v>0</v>
      </c>
      <c r="AP105">
        <v>1</v>
      </c>
      <c r="AQ105">
        <v>0</v>
      </c>
      <c r="AR105">
        <v>6</v>
      </c>
      <c r="AS105">
        <v>6</v>
      </c>
      <c r="AT105">
        <v>0</v>
      </c>
      <c r="AU105">
        <v>1</v>
      </c>
      <c r="AV105">
        <v>10</v>
      </c>
      <c r="AW105">
        <v>537</v>
      </c>
      <c r="AX105">
        <v>113</v>
      </c>
      <c r="AY105">
        <v>63</v>
      </c>
      <c r="AZ105">
        <v>11</v>
      </c>
      <c r="BA105">
        <v>2</v>
      </c>
      <c r="BB105">
        <v>25</v>
      </c>
      <c r="BC105">
        <v>1</v>
      </c>
      <c r="BD105">
        <v>0</v>
      </c>
      <c r="BE105">
        <v>1</v>
      </c>
      <c r="BF105">
        <v>4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1</v>
      </c>
      <c r="BM105">
        <v>1</v>
      </c>
      <c r="BN105">
        <v>1</v>
      </c>
      <c r="BO105">
        <v>0</v>
      </c>
      <c r="BP105">
        <v>1</v>
      </c>
      <c r="BQ105">
        <v>0</v>
      </c>
      <c r="BR105">
        <v>2</v>
      </c>
      <c r="BS105">
        <v>113</v>
      </c>
      <c r="BT105">
        <v>15</v>
      </c>
      <c r="BU105">
        <v>8</v>
      </c>
      <c r="BV105">
        <v>4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1</v>
      </c>
      <c r="CC105">
        <v>0</v>
      </c>
      <c r="CD105">
        <v>0</v>
      </c>
      <c r="CE105">
        <v>0</v>
      </c>
      <c r="CF105">
        <v>1</v>
      </c>
      <c r="CG105">
        <v>15</v>
      </c>
      <c r="CH105">
        <v>24</v>
      </c>
      <c r="CI105">
        <v>9</v>
      </c>
      <c r="CJ105">
        <v>2</v>
      </c>
      <c r="CK105">
        <v>6</v>
      </c>
      <c r="CL105">
        <v>5</v>
      </c>
      <c r="CM105">
        <v>1</v>
      </c>
      <c r="CN105">
        <v>0</v>
      </c>
      <c r="CO105">
        <v>0</v>
      </c>
      <c r="CP105">
        <v>0</v>
      </c>
      <c r="CQ105">
        <v>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24</v>
      </c>
      <c r="CX105">
        <v>25</v>
      </c>
      <c r="CY105">
        <v>16</v>
      </c>
      <c r="CZ105">
        <v>6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1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2</v>
      </c>
      <c r="DN105">
        <v>0</v>
      </c>
      <c r="DO105">
        <v>0</v>
      </c>
      <c r="DP105">
        <v>0</v>
      </c>
      <c r="DQ105">
        <v>0</v>
      </c>
      <c r="DR105">
        <v>25</v>
      </c>
      <c r="DS105">
        <v>14</v>
      </c>
      <c r="DT105">
        <v>7</v>
      </c>
      <c r="DU105">
        <v>4</v>
      </c>
      <c r="DV105">
        <v>1</v>
      </c>
      <c r="DW105" t="s">
        <v>0</v>
      </c>
      <c r="DX105">
        <v>0</v>
      </c>
      <c r="DY105">
        <v>0</v>
      </c>
      <c r="DZ105">
        <v>0</v>
      </c>
      <c r="EA105">
        <v>0</v>
      </c>
      <c r="EB105">
        <v>1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1</v>
      </c>
      <c r="EL105">
        <v>0</v>
      </c>
      <c r="EM105">
        <v>0</v>
      </c>
      <c r="EN105">
        <v>14</v>
      </c>
      <c r="EO105">
        <v>91</v>
      </c>
      <c r="EP105">
        <v>11</v>
      </c>
      <c r="EQ105">
        <v>1</v>
      </c>
      <c r="ER105">
        <v>1</v>
      </c>
      <c r="ES105">
        <v>1</v>
      </c>
      <c r="ET105">
        <v>0</v>
      </c>
      <c r="EU105">
        <v>63</v>
      </c>
      <c r="EV105">
        <v>2</v>
      </c>
      <c r="EW105">
        <v>0</v>
      </c>
      <c r="EX105">
        <v>1</v>
      </c>
      <c r="EY105">
        <v>0</v>
      </c>
      <c r="EZ105">
        <v>1</v>
      </c>
      <c r="FA105">
        <v>1</v>
      </c>
      <c r="FB105">
        <v>0</v>
      </c>
      <c r="FC105">
        <v>1</v>
      </c>
      <c r="FD105">
        <v>1</v>
      </c>
      <c r="FE105">
        <v>4</v>
      </c>
      <c r="FF105">
        <v>1</v>
      </c>
      <c r="FG105">
        <v>0</v>
      </c>
      <c r="FH105">
        <v>1</v>
      </c>
      <c r="FI105">
        <v>1</v>
      </c>
      <c r="FJ105">
        <v>91</v>
      </c>
      <c r="FK105">
        <v>31</v>
      </c>
      <c r="FL105">
        <v>14</v>
      </c>
      <c r="FM105">
        <v>5</v>
      </c>
      <c r="FN105">
        <v>3</v>
      </c>
      <c r="FO105">
        <v>0</v>
      </c>
      <c r="FP105">
        <v>0</v>
      </c>
      <c r="FQ105">
        <v>0</v>
      </c>
      <c r="FR105">
        <v>2</v>
      </c>
      <c r="FS105">
        <v>1</v>
      </c>
      <c r="FT105">
        <v>0</v>
      </c>
      <c r="FU105">
        <v>4</v>
      </c>
      <c r="FV105">
        <v>1</v>
      </c>
      <c r="FW105">
        <v>0</v>
      </c>
      <c r="FX105">
        <v>1</v>
      </c>
      <c r="FY105">
        <v>31</v>
      </c>
      <c r="FZ105">
        <v>2</v>
      </c>
      <c r="GA105">
        <v>2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2</v>
      </c>
      <c r="GP105">
        <v>1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1</v>
      </c>
      <c r="HI105">
        <v>1</v>
      </c>
    </row>
    <row r="106" spans="1:217">
      <c r="A106" t="s">
        <v>777</v>
      </c>
      <c r="B106" t="s">
        <v>767</v>
      </c>
      <c r="C106" t="str">
        <f>"120701"</f>
        <v>120701</v>
      </c>
      <c r="D106" t="s">
        <v>776</v>
      </c>
      <c r="E106">
        <v>8</v>
      </c>
      <c r="F106">
        <v>1388</v>
      </c>
      <c r="G106">
        <v>1070</v>
      </c>
      <c r="H106">
        <v>188</v>
      </c>
      <c r="I106">
        <v>882</v>
      </c>
      <c r="J106">
        <v>1</v>
      </c>
      <c r="K106">
        <v>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882</v>
      </c>
      <c r="T106">
        <v>0</v>
      </c>
      <c r="U106">
        <v>0</v>
      </c>
      <c r="V106">
        <v>882</v>
      </c>
      <c r="W106">
        <v>28</v>
      </c>
      <c r="X106">
        <v>19</v>
      </c>
      <c r="Y106">
        <v>9</v>
      </c>
      <c r="Z106">
        <v>0</v>
      </c>
      <c r="AA106">
        <v>854</v>
      </c>
      <c r="AB106">
        <v>483</v>
      </c>
      <c r="AC106">
        <v>20</v>
      </c>
      <c r="AD106">
        <v>187</v>
      </c>
      <c r="AE106">
        <v>5</v>
      </c>
      <c r="AF106">
        <v>179</v>
      </c>
      <c r="AG106">
        <v>4</v>
      </c>
      <c r="AH106">
        <v>2</v>
      </c>
      <c r="AI106">
        <v>38</v>
      </c>
      <c r="AJ106">
        <v>1</v>
      </c>
      <c r="AK106">
        <v>5</v>
      </c>
      <c r="AL106">
        <v>9</v>
      </c>
      <c r="AM106">
        <v>0</v>
      </c>
      <c r="AN106">
        <v>9</v>
      </c>
      <c r="AO106">
        <v>0</v>
      </c>
      <c r="AP106">
        <v>0</v>
      </c>
      <c r="AQ106">
        <v>0</v>
      </c>
      <c r="AR106">
        <v>10</v>
      </c>
      <c r="AS106">
        <v>3</v>
      </c>
      <c r="AT106">
        <v>2</v>
      </c>
      <c r="AU106">
        <v>5</v>
      </c>
      <c r="AV106">
        <v>4</v>
      </c>
      <c r="AW106">
        <v>483</v>
      </c>
      <c r="AX106">
        <v>125</v>
      </c>
      <c r="AY106">
        <v>48</v>
      </c>
      <c r="AZ106">
        <v>12</v>
      </c>
      <c r="BA106">
        <v>12</v>
      </c>
      <c r="BB106">
        <v>34</v>
      </c>
      <c r="BC106">
        <v>0</v>
      </c>
      <c r="BD106">
        <v>0</v>
      </c>
      <c r="BE106">
        <v>0</v>
      </c>
      <c r="BF106">
        <v>10</v>
      </c>
      <c r="BG106">
        <v>2</v>
      </c>
      <c r="BH106">
        <v>1</v>
      </c>
      <c r="BI106">
        <v>1</v>
      </c>
      <c r="BJ106">
        <v>0</v>
      </c>
      <c r="BK106">
        <v>0</v>
      </c>
      <c r="BL106">
        <v>0</v>
      </c>
      <c r="BM106">
        <v>1</v>
      </c>
      <c r="BN106">
        <v>0</v>
      </c>
      <c r="BO106">
        <v>1</v>
      </c>
      <c r="BP106">
        <v>0</v>
      </c>
      <c r="BQ106">
        <v>1</v>
      </c>
      <c r="BR106">
        <v>2</v>
      </c>
      <c r="BS106">
        <v>125</v>
      </c>
      <c r="BT106">
        <v>19</v>
      </c>
      <c r="BU106">
        <v>11</v>
      </c>
      <c r="BV106">
        <v>2</v>
      </c>
      <c r="BW106">
        <v>1</v>
      </c>
      <c r="BX106">
        <v>2</v>
      </c>
      <c r="BY106">
        <v>0</v>
      </c>
      <c r="BZ106">
        <v>0</v>
      </c>
      <c r="CA106">
        <v>0</v>
      </c>
      <c r="CB106">
        <v>1</v>
      </c>
      <c r="CC106">
        <v>0</v>
      </c>
      <c r="CD106">
        <v>0</v>
      </c>
      <c r="CE106">
        <v>0</v>
      </c>
      <c r="CF106">
        <v>2</v>
      </c>
      <c r="CG106">
        <v>19</v>
      </c>
      <c r="CH106">
        <v>34</v>
      </c>
      <c r="CI106">
        <v>20</v>
      </c>
      <c r="CJ106">
        <v>1</v>
      </c>
      <c r="CK106">
        <v>10</v>
      </c>
      <c r="CL106">
        <v>0</v>
      </c>
      <c r="CM106">
        <v>0</v>
      </c>
      <c r="CN106">
        <v>0</v>
      </c>
      <c r="CO106">
        <v>2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1</v>
      </c>
      <c r="CW106">
        <v>34</v>
      </c>
      <c r="CX106">
        <v>38</v>
      </c>
      <c r="CY106">
        <v>38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38</v>
      </c>
      <c r="DS106">
        <v>21</v>
      </c>
      <c r="DT106">
        <v>9</v>
      </c>
      <c r="DU106">
        <v>3</v>
      </c>
      <c r="DV106">
        <v>0</v>
      </c>
      <c r="DW106" t="s">
        <v>0</v>
      </c>
      <c r="DX106">
        <v>0</v>
      </c>
      <c r="DY106">
        <v>2</v>
      </c>
      <c r="DZ106">
        <v>0</v>
      </c>
      <c r="EA106">
        <v>0</v>
      </c>
      <c r="EB106">
        <v>3</v>
      </c>
      <c r="EC106">
        <v>1</v>
      </c>
      <c r="ED106">
        <v>0</v>
      </c>
      <c r="EE106">
        <v>1</v>
      </c>
      <c r="EF106">
        <v>0</v>
      </c>
      <c r="EG106">
        <v>0</v>
      </c>
      <c r="EH106">
        <v>0</v>
      </c>
      <c r="EI106">
        <v>1</v>
      </c>
      <c r="EJ106">
        <v>1</v>
      </c>
      <c r="EK106">
        <v>0</v>
      </c>
      <c r="EL106">
        <v>0</v>
      </c>
      <c r="EM106">
        <v>0</v>
      </c>
      <c r="EN106">
        <v>21</v>
      </c>
      <c r="EO106">
        <v>95</v>
      </c>
      <c r="EP106">
        <v>23</v>
      </c>
      <c r="EQ106">
        <v>2</v>
      </c>
      <c r="ER106">
        <v>0</v>
      </c>
      <c r="ES106">
        <v>0</v>
      </c>
      <c r="ET106">
        <v>1</v>
      </c>
      <c r="EU106">
        <v>58</v>
      </c>
      <c r="EV106">
        <v>3</v>
      </c>
      <c r="EW106">
        <v>1</v>
      </c>
      <c r="EX106">
        <v>1</v>
      </c>
      <c r="EY106">
        <v>1</v>
      </c>
      <c r="EZ106">
        <v>0</v>
      </c>
      <c r="FA106">
        <v>2</v>
      </c>
      <c r="FB106">
        <v>0</v>
      </c>
      <c r="FC106">
        <v>0</v>
      </c>
      <c r="FD106">
        <v>0</v>
      </c>
      <c r="FE106">
        <v>0</v>
      </c>
      <c r="FF106">
        <v>1</v>
      </c>
      <c r="FG106">
        <v>0</v>
      </c>
      <c r="FH106">
        <v>2</v>
      </c>
      <c r="FI106">
        <v>0</v>
      </c>
      <c r="FJ106">
        <v>95</v>
      </c>
      <c r="FK106">
        <v>37</v>
      </c>
      <c r="FL106">
        <v>17</v>
      </c>
      <c r="FM106">
        <v>9</v>
      </c>
      <c r="FN106">
        <v>4</v>
      </c>
      <c r="FO106">
        <v>0</v>
      </c>
      <c r="FP106">
        <v>1</v>
      </c>
      <c r="FQ106">
        <v>0</v>
      </c>
      <c r="FR106">
        <v>0</v>
      </c>
      <c r="FS106">
        <v>1</v>
      </c>
      <c r="FT106">
        <v>0</v>
      </c>
      <c r="FU106">
        <v>3</v>
      </c>
      <c r="FV106">
        <v>0</v>
      </c>
      <c r="FW106">
        <v>0</v>
      </c>
      <c r="FX106">
        <v>2</v>
      </c>
      <c r="FY106">
        <v>37</v>
      </c>
      <c r="FZ106">
        <v>1</v>
      </c>
      <c r="GA106">
        <v>1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1</v>
      </c>
      <c r="GP106">
        <v>1</v>
      </c>
      <c r="GQ106">
        <v>1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1</v>
      </c>
    </row>
    <row r="107" spans="1:217">
      <c r="A107" t="s">
        <v>775</v>
      </c>
      <c r="B107" t="s">
        <v>767</v>
      </c>
      <c r="C107" t="str">
        <f>"120701"</f>
        <v>120701</v>
      </c>
      <c r="D107" t="s">
        <v>36</v>
      </c>
      <c r="E107">
        <v>9</v>
      </c>
      <c r="F107">
        <v>1514</v>
      </c>
      <c r="G107">
        <v>1160</v>
      </c>
      <c r="H107">
        <v>180</v>
      </c>
      <c r="I107">
        <v>980</v>
      </c>
      <c r="J107">
        <v>0</v>
      </c>
      <c r="K107">
        <v>11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980</v>
      </c>
      <c r="T107">
        <v>0</v>
      </c>
      <c r="U107">
        <v>0</v>
      </c>
      <c r="V107">
        <v>980</v>
      </c>
      <c r="W107">
        <v>21</v>
      </c>
      <c r="X107">
        <v>17</v>
      </c>
      <c r="Y107">
        <v>4</v>
      </c>
      <c r="Z107">
        <v>0</v>
      </c>
      <c r="AA107">
        <v>959</v>
      </c>
      <c r="AB107">
        <v>535</v>
      </c>
      <c r="AC107">
        <v>42</v>
      </c>
      <c r="AD107">
        <v>168</v>
      </c>
      <c r="AE107">
        <v>11</v>
      </c>
      <c r="AF107">
        <v>182</v>
      </c>
      <c r="AG107">
        <v>3</v>
      </c>
      <c r="AH107">
        <v>1</v>
      </c>
      <c r="AI107">
        <v>65</v>
      </c>
      <c r="AJ107">
        <v>1</v>
      </c>
      <c r="AK107">
        <v>4</v>
      </c>
      <c r="AL107">
        <v>10</v>
      </c>
      <c r="AM107">
        <v>0</v>
      </c>
      <c r="AN107">
        <v>21</v>
      </c>
      <c r="AO107">
        <v>0</v>
      </c>
      <c r="AP107">
        <v>0</v>
      </c>
      <c r="AQ107">
        <v>1</v>
      </c>
      <c r="AR107">
        <v>9</v>
      </c>
      <c r="AS107">
        <v>8</v>
      </c>
      <c r="AT107">
        <v>0</v>
      </c>
      <c r="AU107">
        <v>4</v>
      </c>
      <c r="AV107">
        <v>5</v>
      </c>
      <c r="AW107">
        <v>535</v>
      </c>
      <c r="AX107">
        <v>146</v>
      </c>
      <c r="AY107">
        <v>58</v>
      </c>
      <c r="AZ107">
        <v>19</v>
      </c>
      <c r="BA107">
        <v>14</v>
      </c>
      <c r="BB107">
        <v>29</v>
      </c>
      <c r="BC107">
        <v>1</v>
      </c>
      <c r="BD107">
        <v>2</v>
      </c>
      <c r="BE107">
        <v>0</v>
      </c>
      <c r="BF107">
        <v>17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</v>
      </c>
      <c r="BO107">
        <v>0</v>
      </c>
      <c r="BP107">
        <v>1</v>
      </c>
      <c r="BQ107">
        <v>0</v>
      </c>
      <c r="BR107">
        <v>3</v>
      </c>
      <c r="BS107">
        <v>146</v>
      </c>
      <c r="BT107">
        <v>13</v>
      </c>
      <c r="BU107">
        <v>5</v>
      </c>
      <c r="BV107">
        <v>3</v>
      </c>
      <c r="BW107">
        <v>0</v>
      </c>
      <c r="BX107">
        <v>2</v>
      </c>
      <c r="BY107">
        <v>0</v>
      </c>
      <c r="BZ107">
        <v>1</v>
      </c>
      <c r="CA107">
        <v>1</v>
      </c>
      <c r="CB107">
        <v>0</v>
      </c>
      <c r="CC107">
        <v>0</v>
      </c>
      <c r="CD107">
        <v>1</v>
      </c>
      <c r="CE107">
        <v>0</v>
      </c>
      <c r="CF107">
        <v>0</v>
      </c>
      <c r="CG107">
        <v>13</v>
      </c>
      <c r="CH107">
        <v>39</v>
      </c>
      <c r="CI107">
        <v>16</v>
      </c>
      <c r="CJ107">
        <v>2</v>
      </c>
      <c r="CK107">
        <v>16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1</v>
      </c>
      <c r="CR107">
        <v>0</v>
      </c>
      <c r="CS107">
        <v>1</v>
      </c>
      <c r="CT107">
        <v>0</v>
      </c>
      <c r="CU107">
        <v>0</v>
      </c>
      <c r="CV107">
        <v>3</v>
      </c>
      <c r="CW107">
        <v>39</v>
      </c>
      <c r="CX107">
        <v>32</v>
      </c>
      <c r="CY107">
        <v>24</v>
      </c>
      <c r="CZ107">
        <v>2</v>
      </c>
      <c r="DA107">
        <v>1</v>
      </c>
      <c r="DB107">
        <v>0</v>
      </c>
      <c r="DC107">
        <v>0</v>
      </c>
      <c r="DD107">
        <v>0</v>
      </c>
      <c r="DE107">
        <v>0</v>
      </c>
      <c r="DF107">
        <v>1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4</v>
      </c>
      <c r="DN107">
        <v>0</v>
      </c>
      <c r="DO107">
        <v>0</v>
      </c>
      <c r="DP107">
        <v>0</v>
      </c>
      <c r="DQ107">
        <v>0</v>
      </c>
      <c r="DR107">
        <v>32</v>
      </c>
      <c r="DS107">
        <v>24</v>
      </c>
      <c r="DT107">
        <v>8</v>
      </c>
      <c r="DU107">
        <v>9</v>
      </c>
      <c r="DV107">
        <v>2</v>
      </c>
      <c r="DW107" t="s">
        <v>0</v>
      </c>
      <c r="DX107">
        <v>0</v>
      </c>
      <c r="DY107">
        <v>0</v>
      </c>
      <c r="DZ107">
        <v>1</v>
      </c>
      <c r="EA107">
        <v>0</v>
      </c>
      <c r="EB107">
        <v>3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1</v>
      </c>
      <c r="EL107">
        <v>0</v>
      </c>
      <c r="EM107">
        <v>0</v>
      </c>
      <c r="EN107">
        <v>24</v>
      </c>
      <c r="EO107">
        <v>117</v>
      </c>
      <c r="EP107">
        <v>8</v>
      </c>
      <c r="EQ107">
        <v>1</v>
      </c>
      <c r="ER107">
        <v>5</v>
      </c>
      <c r="ES107">
        <v>3</v>
      </c>
      <c r="ET107">
        <v>2</v>
      </c>
      <c r="EU107">
        <v>89</v>
      </c>
      <c r="EV107">
        <v>2</v>
      </c>
      <c r="EW107">
        <v>0</v>
      </c>
      <c r="EX107">
        <v>2</v>
      </c>
      <c r="EY107">
        <v>0</v>
      </c>
      <c r="EZ107">
        <v>0</v>
      </c>
      <c r="FA107">
        <v>0</v>
      </c>
      <c r="FB107">
        <v>1</v>
      </c>
      <c r="FC107">
        <v>0</v>
      </c>
      <c r="FD107">
        <v>0</v>
      </c>
      <c r="FE107">
        <v>1</v>
      </c>
      <c r="FF107">
        <v>2</v>
      </c>
      <c r="FG107">
        <v>1</v>
      </c>
      <c r="FH107">
        <v>0</v>
      </c>
      <c r="FI107">
        <v>0</v>
      </c>
      <c r="FJ107">
        <v>117</v>
      </c>
      <c r="FK107">
        <v>49</v>
      </c>
      <c r="FL107">
        <v>31</v>
      </c>
      <c r="FM107">
        <v>3</v>
      </c>
      <c r="FN107">
        <v>4</v>
      </c>
      <c r="FO107">
        <v>1</v>
      </c>
      <c r="FP107">
        <v>0</v>
      </c>
      <c r="FQ107">
        <v>2</v>
      </c>
      <c r="FR107">
        <v>0</v>
      </c>
      <c r="FS107">
        <v>1</v>
      </c>
      <c r="FT107">
        <v>0</v>
      </c>
      <c r="FU107">
        <v>6</v>
      </c>
      <c r="FV107">
        <v>1</v>
      </c>
      <c r="FW107">
        <v>0</v>
      </c>
      <c r="FX107">
        <v>0</v>
      </c>
      <c r="FY107">
        <v>49</v>
      </c>
      <c r="FZ107">
        <v>3</v>
      </c>
      <c r="GA107">
        <v>0</v>
      </c>
      <c r="GB107">
        <v>1</v>
      </c>
      <c r="GC107">
        <v>0</v>
      </c>
      <c r="GD107">
        <v>0</v>
      </c>
      <c r="GE107">
        <v>1</v>
      </c>
      <c r="GF107">
        <v>0</v>
      </c>
      <c r="GG107">
        <v>1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3</v>
      </c>
      <c r="GP107">
        <v>1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1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1</v>
      </c>
    </row>
    <row r="108" spans="1:217">
      <c r="A108" t="s">
        <v>774</v>
      </c>
      <c r="B108" t="s">
        <v>767</v>
      </c>
      <c r="C108" t="str">
        <f>"120701"</f>
        <v>120701</v>
      </c>
      <c r="D108" t="s">
        <v>773</v>
      </c>
      <c r="E108">
        <v>10</v>
      </c>
      <c r="F108">
        <v>743</v>
      </c>
      <c r="G108">
        <v>570</v>
      </c>
      <c r="H108">
        <v>88</v>
      </c>
      <c r="I108">
        <v>482</v>
      </c>
      <c r="J108">
        <v>0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481</v>
      </c>
      <c r="T108">
        <v>0</v>
      </c>
      <c r="U108">
        <v>0</v>
      </c>
      <c r="V108">
        <v>481</v>
      </c>
      <c r="W108">
        <v>11</v>
      </c>
      <c r="X108">
        <v>10</v>
      </c>
      <c r="Y108">
        <v>1</v>
      </c>
      <c r="Z108">
        <v>0</v>
      </c>
      <c r="AA108">
        <v>470</v>
      </c>
      <c r="AB108">
        <v>244</v>
      </c>
      <c r="AC108">
        <v>15</v>
      </c>
      <c r="AD108">
        <v>54</v>
      </c>
      <c r="AE108">
        <v>4</v>
      </c>
      <c r="AF108">
        <v>97</v>
      </c>
      <c r="AG108">
        <v>5</v>
      </c>
      <c r="AH108">
        <v>1</v>
      </c>
      <c r="AI108">
        <v>33</v>
      </c>
      <c r="AJ108">
        <v>2</v>
      </c>
      <c r="AK108">
        <v>1</v>
      </c>
      <c r="AL108">
        <v>8</v>
      </c>
      <c r="AM108">
        <v>0</v>
      </c>
      <c r="AN108">
        <v>7</v>
      </c>
      <c r="AO108">
        <v>0</v>
      </c>
      <c r="AP108">
        <v>0</v>
      </c>
      <c r="AQ108">
        <v>0</v>
      </c>
      <c r="AR108">
        <v>3</v>
      </c>
      <c r="AS108">
        <v>9</v>
      </c>
      <c r="AT108">
        <v>0</v>
      </c>
      <c r="AU108">
        <v>1</v>
      </c>
      <c r="AV108">
        <v>4</v>
      </c>
      <c r="AW108">
        <v>244</v>
      </c>
      <c r="AX108">
        <v>70</v>
      </c>
      <c r="AY108">
        <v>28</v>
      </c>
      <c r="AZ108">
        <v>5</v>
      </c>
      <c r="BA108">
        <v>4</v>
      </c>
      <c r="BB108">
        <v>20</v>
      </c>
      <c r="BC108">
        <v>0</v>
      </c>
      <c r="BD108">
        <v>0</v>
      </c>
      <c r="BE108">
        <v>0</v>
      </c>
      <c r="BF108">
        <v>3</v>
      </c>
      <c r="BG108">
        <v>1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1</v>
      </c>
      <c r="BO108">
        <v>0</v>
      </c>
      <c r="BP108">
        <v>4</v>
      </c>
      <c r="BQ108">
        <v>0</v>
      </c>
      <c r="BR108">
        <v>4</v>
      </c>
      <c r="BS108">
        <v>70</v>
      </c>
      <c r="BT108">
        <v>12</v>
      </c>
      <c r="BU108">
        <v>5</v>
      </c>
      <c r="BV108">
        <v>1</v>
      </c>
      <c r="BW108">
        <v>1</v>
      </c>
      <c r="BX108">
        <v>2</v>
      </c>
      <c r="BY108">
        <v>1</v>
      </c>
      <c r="BZ108">
        <v>1</v>
      </c>
      <c r="CA108">
        <v>1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12</v>
      </c>
      <c r="CH108">
        <v>33</v>
      </c>
      <c r="CI108">
        <v>8</v>
      </c>
      <c r="CJ108">
        <v>4</v>
      </c>
      <c r="CK108">
        <v>14</v>
      </c>
      <c r="CL108">
        <v>1</v>
      </c>
      <c r="CM108">
        <v>1</v>
      </c>
      <c r="CN108">
        <v>0</v>
      </c>
      <c r="CO108">
        <v>2</v>
      </c>
      <c r="CP108">
        <v>0</v>
      </c>
      <c r="CQ108">
        <v>1</v>
      </c>
      <c r="CR108">
        <v>0</v>
      </c>
      <c r="CS108">
        <v>1</v>
      </c>
      <c r="CT108">
        <v>0</v>
      </c>
      <c r="CU108">
        <v>0</v>
      </c>
      <c r="CV108">
        <v>1</v>
      </c>
      <c r="CW108">
        <v>33</v>
      </c>
      <c r="CX108">
        <v>19</v>
      </c>
      <c r="CY108">
        <v>18</v>
      </c>
      <c r="CZ108">
        <v>1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19</v>
      </c>
      <c r="DS108">
        <v>19</v>
      </c>
      <c r="DT108">
        <v>10</v>
      </c>
      <c r="DU108">
        <v>2</v>
      </c>
      <c r="DV108">
        <v>1</v>
      </c>
      <c r="DW108" t="s">
        <v>0</v>
      </c>
      <c r="DX108">
        <v>1</v>
      </c>
      <c r="DY108">
        <v>0</v>
      </c>
      <c r="DZ108">
        <v>0</v>
      </c>
      <c r="EA108">
        <v>2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1</v>
      </c>
      <c r="EJ108">
        <v>1</v>
      </c>
      <c r="EK108">
        <v>0</v>
      </c>
      <c r="EL108">
        <v>0</v>
      </c>
      <c r="EM108">
        <v>1</v>
      </c>
      <c r="EN108">
        <v>19</v>
      </c>
      <c r="EO108">
        <v>48</v>
      </c>
      <c r="EP108">
        <v>13</v>
      </c>
      <c r="EQ108">
        <v>1</v>
      </c>
      <c r="ER108">
        <v>4</v>
      </c>
      <c r="ES108">
        <v>1</v>
      </c>
      <c r="ET108">
        <v>1</v>
      </c>
      <c r="EU108">
        <v>25</v>
      </c>
      <c r="EV108">
        <v>1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2</v>
      </c>
      <c r="FG108">
        <v>0</v>
      </c>
      <c r="FH108">
        <v>0</v>
      </c>
      <c r="FI108">
        <v>0</v>
      </c>
      <c r="FJ108">
        <v>48</v>
      </c>
      <c r="FK108">
        <v>25</v>
      </c>
      <c r="FL108">
        <v>6</v>
      </c>
      <c r="FM108">
        <v>4</v>
      </c>
      <c r="FN108">
        <v>8</v>
      </c>
      <c r="FO108">
        <v>3</v>
      </c>
      <c r="FP108">
        <v>2</v>
      </c>
      <c r="FQ108">
        <v>1</v>
      </c>
      <c r="FR108">
        <v>0</v>
      </c>
      <c r="FS108">
        <v>0</v>
      </c>
      <c r="FT108">
        <v>0</v>
      </c>
      <c r="FU108">
        <v>1</v>
      </c>
      <c r="FV108">
        <v>0</v>
      </c>
      <c r="FW108">
        <v>0</v>
      </c>
      <c r="FX108">
        <v>0</v>
      </c>
      <c r="FY108">
        <v>25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</row>
    <row r="109" spans="1:217">
      <c r="A109" t="s">
        <v>772</v>
      </c>
      <c r="B109" t="s">
        <v>767</v>
      </c>
      <c r="C109" t="str">
        <f>"120701"</f>
        <v>120701</v>
      </c>
      <c r="D109" t="s">
        <v>770</v>
      </c>
      <c r="E109">
        <v>11</v>
      </c>
      <c r="F109">
        <v>769</v>
      </c>
      <c r="G109">
        <v>589</v>
      </c>
      <c r="H109">
        <v>165</v>
      </c>
      <c r="I109">
        <v>424</v>
      </c>
      <c r="J109">
        <v>0</v>
      </c>
      <c r="K109">
        <v>3</v>
      </c>
      <c r="L109">
        <v>5</v>
      </c>
      <c r="M109">
        <v>5</v>
      </c>
      <c r="N109">
        <v>0</v>
      </c>
      <c r="O109">
        <v>0</v>
      </c>
      <c r="P109">
        <v>0</v>
      </c>
      <c r="Q109">
        <v>0</v>
      </c>
      <c r="R109">
        <v>5</v>
      </c>
      <c r="S109">
        <v>429</v>
      </c>
      <c r="T109">
        <v>5</v>
      </c>
      <c r="U109">
        <v>0</v>
      </c>
      <c r="V109">
        <v>429</v>
      </c>
      <c r="W109">
        <v>8</v>
      </c>
      <c r="X109">
        <v>4</v>
      </c>
      <c r="Y109">
        <v>4</v>
      </c>
      <c r="Z109">
        <v>0</v>
      </c>
      <c r="AA109">
        <v>421</v>
      </c>
      <c r="AB109">
        <v>199</v>
      </c>
      <c r="AC109">
        <v>12</v>
      </c>
      <c r="AD109">
        <v>56</v>
      </c>
      <c r="AE109">
        <v>4</v>
      </c>
      <c r="AF109">
        <v>82</v>
      </c>
      <c r="AG109">
        <v>5</v>
      </c>
      <c r="AH109">
        <v>1</v>
      </c>
      <c r="AI109">
        <v>12</v>
      </c>
      <c r="AJ109">
        <v>0</v>
      </c>
      <c r="AK109">
        <v>7</v>
      </c>
      <c r="AL109">
        <v>5</v>
      </c>
      <c r="AM109">
        <v>1</v>
      </c>
      <c r="AN109">
        <v>6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3</v>
      </c>
      <c r="AV109">
        <v>4</v>
      </c>
      <c r="AW109">
        <v>199</v>
      </c>
      <c r="AX109">
        <v>62</v>
      </c>
      <c r="AY109">
        <v>22</v>
      </c>
      <c r="AZ109">
        <v>8</v>
      </c>
      <c r="BA109">
        <v>1</v>
      </c>
      <c r="BB109">
        <v>17</v>
      </c>
      <c r="BC109">
        <v>2</v>
      </c>
      <c r="BD109">
        <v>0</v>
      </c>
      <c r="BE109">
        <v>0</v>
      </c>
      <c r="BF109">
        <v>10</v>
      </c>
      <c r="BG109">
        <v>1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1</v>
      </c>
      <c r="BS109">
        <v>62</v>
      </c>
      <c r="BT109">
        <v>10</v>
      </c>
      <c r="BU109">
        <v>5</v>
      </c>
      <c r="BV109">
        <v>0</v>
      </c>
      <c r="BW109">
        <v>1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2</v>
      </c>
      <c r="CF109">
        <v>1</v>
      </c>
      <c r="CG109">
        <v>10</v>
      </c>
      <c r="CH109">
        <v>18</v>
      </c>
      <c r="CI109">
        <v>6</v>
      </c>
      <c r="CJ109">
        <v>2</v>
      </c>
      <c r="CK109">
        <v>7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</v>
      </c>
      <c r="CR109">
        <v>1</v>
      </c>
      <c r="CS109">
        <v>0</v>
      </c>
      <c r="CT109">
        <v>0</v>
      </c>
      <c r="CU109">
        <v>0</v>
      </c>
      <c r="CV109">
        <v>1</v>
      </c>
      <c r="CW109">
        <v>18</v>
      </c>
      <c r="CX109">
        <v>21</v>
      </c>
      <c r="CY109">
        <v>16</v>
      </c>
      <c r="CZ109">
        <v>3</v>
      </c>
      <c r="DA109">
        <v>0</v>
      </c>
      <c r="DB109">
        <v>1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1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21</v>
      </c>
      <c r="DS109">
        <v>16</v>
      </c>
      <c r="DT109">
        <v>6</v>
      </c>
      <c r="DU109">
        <v>3</v>
      </c>
      <c r="DV109">
        <v>0</v>
      </c>
      <c r="DW109" t="s">
        <v>0</v>
      </c>
      <c r="DX109">
        <v>0</v>
      </c>
      <c r="DY109">
        <v>2</v>
      </c>
      <c r="DZ109">
        <v>0</v>
      </c>
      <c r="EA109">
        <v>0</v>
      </c>
      <c r="EB109">
        <v>1</v>
      </c>
      <c r="EC109">
        <v>0</v>
      </c>
      <c r="ED109">
        <v>0</v>
      </c>
      <c r="EE109">
        <v>1</v>
      </c>
      <c r="EF109">
        <v>0</v>
      </c>
      <c r="EG109">
        <v>0</v>
      </c>
      <c r="EH109">
        <v>1</v>
      </c>
      <c r="EI109">
        <v>0</v>
      </c>
      <c r="EJ109">
        <v>0</v>
      </c>
      <c r="EK109">
        <v>0</v>
      </c>
      <c r="EL109">
        <v>0</v>
      </c>
      <c r="EM109">
        <v>1</v>
      </c>
      <c r="EN109">
        <v>15</v>
      </c>
      <c r="EO109">
        <v>77</v>
      </c>
      <c r="EP109">
        <v>9</v>
      </c>
      <c r="EQ109">
        <v>2</v>
      </c>
      <c r="ER109">
        <v>1</v>
      </c>
      <c r="ES109">
        <v>1</v>
      </c>
      <c r="ET109">
        <v>2</v>
      </c>
      <c r="EU109">
        <v>49</v>
      </c>
      <c r="EV109">
        <v>2</v>
      </c>
      <c r="EW109">
        <v>4</v>
      </c>
      <c r="EX109">
        <v>0</v>
      </c>
      <c r="EY109">
        <v>0</v>
      </c>
      <c r="EZ109">
        <v>0</v>
      </c>
      <c r="FA109">
        <v>1</v>
      </c>
      <c r="FB109">
        <v>1</v>
      </c>
      <c r="FC109">
        <v>0</v>
      </c>
      <c r="FD109">
        <v>0</v>
      </c>
      <c r="FE109">
        <v>1</v>
      </c>
      <c r="FF109">
        <v>2</v>
      </c>
      <c r="FG109">
        <v>0</v>
      </c>
      <c r="FH109">
        <v>1</v>
      </c>
      <c r="FI109">
        <v>1</v>
      </c>
      <c r="FJ109">
        <v>77</v>
      </c>
      <c r="FK109">
        <v>16</v>
      </c>
      <c r="FL109">
        <v>3</v>
      </c>
      <c r="FM109">
        <v>2</v>
      </c>
      <c r="FN109">
        <v>4</v>
      </c>
      <c r="FO109">
        <v>0</v>
      </c>
      <c r="FP109">
        <v>1</v>
      </c>
      <c r="FQ109">
        <v>0</v>
      </c>
      <c r="FR109">
        <v>1</v>
      </c>
      <c r="FS109">
        <v>2</v>
      </c>
      <c r="FT109">
        <v>0</v>
      </c>
      <c r="FU109">
        <v>2</v>
      </c>
      <c r="FV109">
        <v>0</v>
      </c>
      <c r="FW109">
        <v>0</v>
      </c>
      <c r="FX109">
        <v>1</v>
      </c>
      <c r="FY109">
        <v>16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2</v>
      </c>
      <c r="GQ109">
        <v>0</v>
      </c>
      <c r="GR109">
        <v>1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1</v>
      </c>
      <c r="HI109">
        <v>2</v>
      </c>
    </row>
    <row r="110" spans="1:217">
      <c r="A110" t="s">
        <v>771</v>
      </c>
      <c r="B110" t="s">
        <v>767</v>
      </c>
      <c r="C110" t="str">
        <f>"120701"</f>
        <v>120701</v>
      </c>
      <c r="D110" t="s">
        <v>770</v>
      </c>
      <c r="E110">
        <v>12</v>
      </c>
      <c r="F110">
        <v>976</v>
      </c>
      <c r="G110">
        <v>760</v>
      </c>
      <c r="H110">
        <v>258</v>
      </c>
      <c r="I110">
        <v>502</v>
      </c>
      <c r="J110">
        <v>0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502</v>
      </c>
      <c r="T110">
        <v>0</v>
      </c>
      <c r="U110">
        <v>0</v>
      </c>
      <c r="V110">
        <v>502</v>
      </c>
      <c r="W110">
        <v>16</v>
      </c>
      <c r="X110">
        <v>12</v>
      </c>
      <c r="Y110">
        <v>4</v>
      </c>
      <c r="Z110">
        <v>0</v>
      </c>
      <c r="AA110">
        <v>486</v>
      </c>
      <c r="AB110">
        <v>231</v>
      </c>
      <c r="AC110">
        <v>18</v>
      </c>
      <c r="AD110">
        <v>66</v>
      </c>
      <c r="AE110">
        <v>7</v>
      </c>
      <c r="AF110">
        <v>78</v>
      </c>
      <c r="AG110">
        <v>2</v>
      </c>
      <c r="AH110">
        <v>2</v>
      </c>
      <c r="AI110">
        <v>18</v>
      </c>
      <c r="AJ110">
        <v>1</v>
      </c>
      <c r="AK110">
        <v>6</v>
      </c>
      <c r="AL110">
        <v>4</v>
      </c>
      <c r="AM110">
        <v>0</v>
      </c>
      <c r="AN110">
        <v>12</v>
      </c>
      <c r="AO110">
        <v>0</v>
      </c>
      <c r="AP110">
        <v>2</v>
      </c>
      <c r="AQ110">
        <v>1</v>
      </c>
      <c r="AR110">
        <v>4</v>
      </c>
      <c r="AS110">
        <v>6</v>
      </c>
      <c r="AT110">
        <v>0</v>
      </c>
      <c r="AU110">
        <v>1</v>
      </c>
      <c r="AV110">
        <v>3</v>
      </c>
      <c r="AW110">
        <v>231</v>
      </c>
      <c r="AX110">
        <v>97</v>
      </c>
      <c r="AY110">
        <v>38</v>
      </c>
      <c r="AZ110">
        <v>14</v>
      </c>
      <c r="BA110">
        <v>4</v>
      </c>
      <c r="BB110">
        <v>24</v>
      </c>
      <c r="BC110">
        <v>1</v>
      </c>
      <c r="BD110">
        <v>0</v>
      </c>
      <c r="BE110">
        <v>0</v>
      </c>
      <c r="BF110">
        <v>13</v>
      </c>
      <c r="BG110">
        <v>0</v>
      </c>
      <c r="BH110">
        <v>1</v>
      </c>
      <c r="BI110">
        <v>0</v>
      </c>
      <c r="BJ110">
        <v>0</v>
      </c>
      <c r="BK110">
        <v>1</v>
      </c>
      <c r="BL110">
        <v>0</v>
      </c>
      <c r="BM110">
        <v>0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97</v>
      </c>
      <c r="BT110">
        <v>20</v>
      </c>
      <c r="BU110">
        <v>14</v>
      </c>
      <c r="BV110">
        <v>2</v>
      </c>
      <c r="BW110">
        <v>0</v>
      </c>
      <c r="BX110">
        <v>1</v>
      </c>
      <c r="BY110">
        <v>0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2</v>
      </c>
      <c r="CG110">
        <v>20</v>
      </c>
      <c r="CH110">
        <v>21</v>
      </c>
      <c r="CI110">
        <v>8</v>
      </c>
      <c r="CJ110">
        <v>2</v>
      </c>
      <c r="CK110">
        <v>6</v>
      </c>
      <c r="CL110">
        <v>0</v>
      </c>
      <c r="CM110">
        <v>2</v>
      </c>
      <c r="CN110">
        <v>1</v>
      </c>
      <c r="CO110">
        <v>1</v>
      </c>
      <c r="CP110">
        <v>0</v>
      </c>
      <c r="CQ110">
        <v>0</v>
      </c>
      <c r="CR110">
        <v>0</v>
      </c>
      <c r="CS110">
        <v>0</v>
      </c>
      <c r="CT110">
        <v>1</v>
      </c>
      <c r="CU110">
        <v>0</v>
      </c>
      <c r="CV110">
        <v>0</v>
      </c>
      <c r="CW110">
        <v>21</v>
      </c>
      <c r="CX110">
        <v>11</v>
      </c>
      <c r="CY110">
        <v>9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1</v>
      </c>
      <c r="DN110">
        <v>0</v>
      </c>
      <c r="DO110">
        <v>0</v>
      </c>
      <c r="DP110">
        <v>1</v>
      </c>
      <c r="DQ110">
        <v>0</v>
      </c>
      <c r="DR110">
        <v>11</v>
      </c>
      <c r="DS110">
        <v>24</v>
      </c>
      <c r="DT110">
        <v>12</v>
      </c>
      <c r="DU110">
        <v>2</v>
      </c>
      <c r="DV110">
        <v>1</v>
      </c>
      <c r="DW110" t="s">
        <v>0</v>
      </c>
      <c r="DX110">
        <v>2</v>
      </c>
      <c r="DY110">
        <v>0</v>
      </c>
      <c r="DZ110">
        <v>0</v>
      </c>
      <c r="EA110">
        <v>1</v>
      </c>
      <c r="EB110">
        <v>0</v>
      </c>
      <c r="EC110">
        <v>1</v>
      </c>
      <c r="ED110">
        <v>0</v>
      </c>
      <c r="EE110">
        <v>0</v>
      </c>
      <c r="EF110">
        <v>1</v>
      </c>
      <c r="EG110">
        <v>2</v>
      </c>
      <c r="EH110">
        <v>0</v>
      </c>
      <c r="EI110">
        <v>1</v>
      </c>
      <c r="EJ110">
        <v>0</v>
      </c>
      <c r="EK110">
        <v>0</v>
      </c>
      <c r="EL110">
        <v>0</v>
      </c>
      <c r="EM110">
        <v>1</v>
      </c>
      <c r="EN110">
        <v>24</v>
      </c>
      <c r="EO110">
        <v>55</v>
      </c>
      <c r="EP110">
        <v>7</v>
      </c>
      <c r="EQ110">
        <v>1</v>
      </c>
      <c r="ER110">
        <v>0</v>
      </c>
      <c r="ES110">
        <v>0</v>
      </c>
      <c r="ET110">
        <v>0</v>
      </c>
      <c r="EU110">
        <v>42</v>
      </c>
      <c r="EV110">
        <v>0</v>
      </c>
      <c r="EW110">
        <v>0</v>
      </c>
      <c r="EX110">
        <v>0</v>
      </c>
      <c r="EY110">
        <v>1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1</v>
      </c>
      <c r="FG110">
        <v>2</v>
      </c>
      <c r="FH110">
        <v>0</v>
      </c>
      <c r="FI110">
        <v>1</v>
      </c>
      <c r="FJ110">
        <v>55</v>
      </c>
      <c r="FK110">
        <v>23</v>
      </c>
      <c r="FL110">
        <v>8</v>
      </c>
      <c r="FM110">
        <v>3</v>
      </c>
      <c r="FN110">
        <v>1</v>
      </c>
      <c r="FO110">
        <v>1</v>
      </c>
      <c r="FP110">
        <v>0</v>
      </c>
      <c r="FQ110">
        <v>2</v>
      </c>
      <c r="FR110">
        <v>2</v>
      </c>
      <c r="FS110">
        <v>2</v>
      </c>
      <c r="FT110">
        <v>0</v>
      </c>
      <c r="FU110">
        <v>4</v>
      </c>
      <c r="FV110">
        <v>0</v>
      </c>
      <c r="FW110">
        <v>0</v>
      </c>
      <c r="FX110">
        <v>0</v>
      </c>
      <c r="FY110">
        <v>23</v>
      </c>
      <c r="FZ110">
        <v>3</v>
      </c>
      <c r="GA110">
        <v>1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1</v>
      </c>
      <c r="GK110">
        <v>1</v>
      </c>
      <c r="GL110">
        <v>0</v>
      </c>
      <c r="GM110">
        <v>0</v>
      </c>
      <c r="GN110">
        <v>0</v>
      </c>
      <c r="GO110">
        <v>3</v>
      </c>
      <c r="GP110">
        <v>1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1</v>
      </c>
      <c r="HI110">
        <v>1</v>
      </c>
    </row>
    <row r="111" spans="1:217">
      <c r="A111" t="s">
        <v>769</v>
      </c>
      <c r="B111" t="s">
        <v>767</v>
      </c>
      <c r="C111" t="str">
        <f>"120701"</f>
        <v>120701</v>
      </c>
      <c r="D111" t="s">
        <v>8</v>
      </c>
      <c r="E111">
        <v>13</v>
      </c>
      <c r="F111">
        <v>49</v>
      </c>
      <c r="G111">
        <v>60</v>
      </c>
      <c r="H111">
        <v>41</v>
      </c>
      <c r="I111">
        <v>19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19</v>
      </c>
      <c r="T111">
        <v>0</v>
      </c>
      <c r="U111">
        <v>0</v>
      </c>
      <c r="V111">
        <v>19</v>
      </c>
      <c r="W111">
        <v>4</v>
      </c>
      <c r="X111">
        <v>4</v>
      </c>
      <c r="Y111">
        <v>0</v>
      </c>
      <c r="Z111">
        <v>0</v>
      </c>
      <c r="AA111">
        <v>15</v>
      </c>
      <c r="AB111">
        <v>10</v>
      </c>
      <c r="AC111">
        <v>1</v>
      </c>
      <c r="AD111">
        <v>1</v>
      </c>
      <c r="AE111">
        <v>1</v>
      </c>
      <c r="AF111">
        <v>3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2</v>
      </c>
      <c r="AW111">
        <v>10</v>
      </c>
      <c r="AX111">
        <v>2</v>
      </c>
      <c r="AY111">
        <v>1</v>
      </c>
      <c r="AZ111">
        <v>0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2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2</v>
      </c>
      <c r="CY111">
        <v>0</v>
      </c>
      <c r="CZ111">
        <v>1</v>
      </c>
      <c r="DA111">
        <v>0</v>
      </c>
      <c r="DB111">
        <v>1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2</v>
      </c>
      <c r="DS111">
        <v>0</v>
      </c>
      <c r="DT111">
        <v>0</v>
      </c>
      <c r="DU111">
        <v>0</v>
      </c>
      <c r="DV111">
        <v>0</v>
      </c>
      <c r="DW111" t="s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1</v>
      </c>
      <c r="EP111">
        <v>0</v>
      </c>
      <c r="EQ111">
        <v>0</v>
      </c>
      <c r="ER111">
        <v>0</v>
      </c>
      <c r="ES111">
        <v>1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1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</row>
    <row r="112" spans="1:217">
      <c r="A112" t="s">
        <v>768</v>
      </c>
      <c r="B112" t="s">
        <v>767</v>
      </c>
      <c r="C112" t="str">
        <f>"120701"</f>
        <v>120701</v>
      </c>
      <c r="D112" t="s">
        <v>766</v>
      </c>
      <c r="E112">
        <v>14</v>
      </c>
      <c r="F112">
        <v>216</v>
      </c>
      <c r="G112">
        <v>300</v>
      </c>
      <c r="H112">
        <v>229</v>
      </c>
      <c r="I112">
        <v>71</v>
      </c>
      <c r="J112">
        <v>0</v>
      </c>
      <c r="K112">
        <v>7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71</v>
      </c>
      <c r="T112">
        <v>0</v>
      </c>
      <c r="U112">
        <v>0</v>
      </c>
      <c r="V112">
        <v>71</v>
      </c>
      <c r="W112">
        <v>6</v>
      </c>
      <c r="X112">
        <v>1</v>
      </c>
      <c r="Y112">
        <v>5</v>
      </c>
      <c r="Z112">
        <v>0</v>
      </c>
      <c r="AA112">
        <v>65</v>
      </c>
      <c r="AB112">
        <v>48</v>
      </c>
      <c r="AC112">
        <v>6</v>
      </c>
      <c r="AD112">
        <v>7</v>
      </c>
      <c r="AE112">
        <v>2</v>
      </c>
      <c r="AF112">
        <v>14</v>
      </c>
      <c r="AG112">
        <v>2</v>
      </c>
      <c r="AH112">
        <v>0</v>
      </c>
      <c r="AI112">
        <v>6</v>
      </c>
      <c r="AJ112">
        <v>1</v>
      </c>
      <c r="AK112">
        <v>1</v>
      </c>
      <c r="AL112">
        <v>2</v>
      </c>
      <c r="AM112">
        <v>0</v>
      </c>
      <c r="AN112">
        <v>3</v>
      </c>
      <c r="AO112">
        <v>0</v>
      </c>
      <c r="AP112">
        <v>0</v>
      </c>
      <c r="AQ112">
        <v>0</v>
      </c>
      <c r="AR112">
        <v>1</v>
      </c>
      <c r="AS112">
        <v>1</v>
      </c>
      <c r="AT112">
        <v>0</v>
      </c>
      <c r="AU112">
        <v>2</v>
      </c>
      <c r="AV112">
        <v>0</v>
      </c>
      <c r="AW112">
        <v>48</v>
      </c>
      <c r="AX112">
        <v>4</v>
      </c>
      <c r="AY112">
        <v>1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4</v>
      </c>
      <c r="BT112">
        <v>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1</v>
      </c>
      <c r="CE112">
        <v>0</v>
      </c>
      <c r="CF112">
        <v>0</v>
      </c>
      <c r="CG112">
        <v>1</v>
      </c>
      <c r="CH112">
        <v>3</v>
      </c>
      <c r="CI112">
        <v>1</v>
      </c>
      <c r="CJ112">
        <v>0</v>
      </c>
      <c r="CK112">
        <v>0</v>
      </c>
      <c r="CL112">
        <v>1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1</v>
      </c>
      <c r="CU112">
        <v>0</v>
      </c>
      <c r="CV112">
        <v>0</v>
      </c>
      <c r="CW112">
        <v>3</v>
      </c>
      <c r="CX112">
        <v>4</v>
      </c>
      <c r="CY112">
        <v>1</v>
      </c>
      <c r="CZ112">
        <v>1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1</v>
      </c>
      <c r="DM112">
        <v>1</v>
      </c>
      <c r="DN112">
        <v>0</v>
      </c>
      <c r="DO112">
        <v>0</v>
      </c>
      <c r="DP112">
        <v>0</v>
      </c>
      <c r="DQ112">
        <v>0</v>
      </c>
      <c r="DR112">
        <v>4</v>
      </c>
      <c r="DS112">
        <v>2</v>
      </c>
      <c r="DT112">
        <v>1</v>
      </c>
      <c r="DU112">
        <v>1</v>
      </c>
      <c r="DV112">
        <v>0</v>
      </c>
      <c r="DW112" t="s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2</v>
      </c>
      <c r="EO112">
        <v>2</v>
      </c>
      <c r="EP112">
        <v>1</v>
      </c>
      <c r="EQ112">
        <v>0</v>
      </c>
      <c r="ER112">
        <v>0</v>
      </c>
      <c r="ES112">
        <v>0</v>
      </c>
      <c r="ET112">
        <v>0</v>
      </c>
      <c r="EU112">
        <v>1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2</v>
      </c>
      <c r="FK112">
        <v>1</v>
      </c>
      <c r="FL112">
        <v>1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1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</row>
    <row r="113" spans="1:217">
      <c r="A113" t="s">
        <v>765</v>
      </c>
      <c r="B113" t="s">
        <v>759</v>
      </c>
      <c r="C113" t="str">
        <f>"120702"</f>
        <v>120702</v>
      </c>
      <c r="D113" t="s">
        <v>763</v>
      </c>
      <c r="E113">
        <v>1</v>
      </c>
      <c r="F113">
        <v>1274</v>
      </c>
      <c r="G113">
        <v>979</v>
      </c>
      <c r="H113">
        <v>268</v>
      </c>
      <c r="I113">
        <v>711</v>
      </c>
      <c r="J113">
        <v>0</v>
      </c>
      <c r="K113">
        <v>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710</v>
      </c>
      <c r="T113">
        <v>0</v>
      </c>
      <c r="U113">
        <v>0</v>
      </c>
      <c r="V113">
        <v>710</v>
      </c>
      <c r="W113">
        <v>12</v>
      </c>
      <c r="X113">
        <v>10</v>
      </c>
      <c r="Y113">
        <v>2</v>
      </c>
      <c r="Z113">
        <v>0</v>
      </c>
      <c r="AA113">
        <v>698</v>
      </c>
      <c r="AB113">
        <v>408</v>
      </c>
      <c r="AC113">
        <v>44</v>
      </c>
      <c r="AD113">
        <v>84</v>
      </c>
      <c r="AE113">
        <v>35</v>
      </c>
      <c r="AF113">
        <v>50</v>
      </c>
      <c r="AG113">
        <v>2</v>
      </c>
      <c r="AH113">
        <v>3</v>
      </c>
      <c r="AI113">
        <v>55</v>
      </c>
      <c r="AJ113">
        <v>6</v>
      </c>
      <c r="AK113">
        <v>2</v>
      </c>
      <c r="AL113">
        <v>5</v>
      </c>
      <c r="AM113">
        <v>4</v>
      </c>
      <c r="AN113">
        <v>106</v>
      </c>
      <c r="AO113">
        <v>1</v>
      </c>
      <c r="AP113">
        <v>0</v>
      </c>
      <c r="AQ113">
        <v>0</v>
      </c>
      <c r="AR113">
        <v>4</v>
      </c>
      <c r="AS113">
        <v>0</v>
      </c>
      <c r="AT113">
        <v>2</v>
      </c>
      <c r="AU113">
        <v>2</v>
      </c>
      <c r="AV113">
        <v>3</v>
      </c>
      <c r="AW113">
        <v>408</v>
      </c>
      <c r="AX113">
        <v>126</v>
      </c>
      <c r="AY113">
        <v>9</v>
      </c>
      <c r="AZ113">
        <v>7</v>
      </c>
      <c r="BA113">
        <v>1</v>
      </c>
      <c r="BB113">
        <v>96</v>
      </c>
      <c r="BC113">
        <v>2</v>
      </c>
      <c r="BD113">
        <v>0</v>
      </c>
      <c r="BE113">
        <v>0</v>
      </c>
      <c r="BF113">
        <v>6</v>
      </c>
      <c r="BG113">
        <v>1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2</v>
      </c>
      <c r="BO113">
        <v>0</v>
      </c>
      <c r="BP113">
        <v>0</v>
      </c>
      <c r="BQ113">
        <v>1</v>
      </c>
      <c r="BR113">
        <v>1</v>
      </c>
      <c r="BS113">
        <v>126</v>
      </c>
      <c r="BT113">
        <v>20</v>
      </c>
      <c r="BU113">
        <v>13</v>
      </c>
      <c r="BV113">
        <v>4</v>
      </c>
      <c r="BW113">
        <v>1</v>
      </c>
      <c r="BX113">
        <v>0</v>
      </c>
      <c r="BY113">
        <v>1</v>
      </c>
      <c r="BZ113">
        <v>0</v>
      </c>
      <c r="CA113">
        <v>0</v>
      </c>
      <c r="CB113">
        <v>1</v>
      </c>
      <c r="CC113">
        <v>0</v>
      </c>
      <c r="CD113">
        <v>0</v>
      </c>
      <c r="CE113">
        <v>0</v>
      </c>
      <c r="CF113">
        <v>0</v>
      </c>
      <c r="CG113">
        <v>20</v>
      </c>
      <c r="CH113">
        <v>25</v>
      </c>
      <c r="CI113">
        <v>13</v>
      </c>
      <c r="CJ113">
        <v>2</v>
      </c>
      <c r="CK113">
        <v>1</v>
      </c>
      <c r="CL113">
        <v>3</v>
      </c>
      <c r="CM113">
        <v>2</v>
      </c>
      <c r="CN113">
        <v>0</v>
      </c>
      <c r="CO113">
        <v>2</v>
      </c>
      <c r="CP113">
        <v>0</v>
      </c>
      <c r="CQ113">
        <v>1</v>
      </c>
      <c r="CR113">
        <v>0</v>
      </c>
      <c r="CS113">
        <v>0</v>
      </c>
      <c r="CT113">
        <v>1</v>
      </c>
      <c r="CU113">
        <v>0</v>
      </c>
      <c r="CV113">
        <v>0</v>
      </c>
      <c r="CW113">
        <v>25</v>
      </c>
      <c r="CX113">
        <v>15</v>
      </c>
      <c r="CY113">
        <v>4</v>
      </c>
      <c r="CZ113">
        <v>2</v>
      </c>
      <c r="DA113">
        <v>1</v>
      </c>
      <c r="DB113">
        <v>2</v>
      </c>
      <c r="DC113">
        <v>0</v>
      </c>
      <c r="DD113">
        <v>0</v>
      </c>
      <c r="DE113">
        <v>0</v>
      </c>
      <c r="DF113">
        <v>0</v>
      </c>
      <c r="DG113">
        <v>2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4</v>
      </c>
      <c r="DQ113">
        <v>0</v>
      </c>
      <c r="DR113">
        <v>15</v>
      </c>
      <c r="DS113">
        <v>14</v>
      </c>
      <c r="DT113">
        <v>11</v>
      </c>
      <c r="DU113">
        <v>1</v>
      </c>
      <c r="DV113">
        <v>0</v>
      </c>
      <c r="DW113" t="s">
        <v>0</v>
      </c>
      <c r="DX113">
        <v>0</v>
      </c>
      <c r="DY113">
        <v>0</v>
      </c>
      <c r="DZ113">
        <v>0</v>
      </c>
      <c r="EA113">
        <v>1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1</v>
      </c>
      <c r="EK113">
        <v>0</v>
      </c>
      <c r="EL113">
        <v>0</v>
      </c>
      <c r="EM113">
        <v>0</v>
      </c>
      <c r="EN113">
        <v>14</v>
      </c>
      <c r="EO113">
        <v>45</v>
      </c>
      <c r="EP113">
        <v>20</v>
      </c>
      <c r="EQ113">
        <v>0</v>
      </c>
      <c r="ER113">
        <v>2</v>
      </c>
      <c r="ES113">
        <v>3</v>
      </c>
      <c r="ET113">
        <v>1</v>
      </c>
      <c r="EU113">
        <v>6</v>
      </c>
      <c r="EV113">
        <v>3</v>
      </c>
      <c r="EW113">
        <v>2</v>
      </c>
      <c r="EX113">
        <v>0</v>
      </c>
      <c r="EY113">
        <v>0</v>
      </c>
      <c r="EZ113">
        <v>3</v>
      </c>
      <c r="FA113">
        <v>0</v>
      </c>
      <c r="FB113">
        <v>1</v>
      </c>
      <c r="FC113">
        <v>2</v>
      </c>
      <c r="FD113">
        <v>0</v>
      </c>
      <c r="FE113">
        <v>0</v>
      </c>
      <c r="FF113">
        <v>0</v>
      </c>
      <c r="FG113">
        <v>1</v>
      </c>
      <c r="FH113">
        <v>1</v>
      </c>
      <c r="FI113">
        <v>0</v>
      </c>
      <c r="FJ113">
        <v>45</v>
      </c>
      <c r="FK113">
        <v>43</v>
      </c>
      <c r="FL113">
        <v>18</v>
      </c>
      <c r="FM113">
        <v>10</v>
      </c>
      <c r="FN113">
        <v>4</v>
      </c>
      <c r="FO113">
        <v>3</v>
      </c>
      <c r="FP113">
        <v>0</v>
      </c>
      <c r="FQ113">
        <v>1</v>
      </c>
      <c r="FR113">
        <v>3</v>
      </c>
      <c r="FS113">
        <v>2</v>
      </c>
      <c r="FT113">
        <v>1</v>
      </c>
      <c r="FU113">
        <v>0</v>
      </c>
      <c r="FV113">
        <v>0</v>
      </c>
      <c r="FW113">
        <v>1</v>
      </c>
      <c r="FX113">
        <v>0</v>
      </c>
      <c r="FY113">
        <v>43</v>
      </c>
      <c r="FZ113">
        <v>1</v>
      </c>
      <c r="GA113">
        <v>0</v>
      </c>
      <c r="GB113">
        <v>0</v>
      </c>
      <c r="GC113">
        <v>1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1</v>
      </c>
      <c r="GP113">
        <v>1</v>
      </c>
      <c r="GQ113">
        <v>1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1</v>
      </c>
    </row>
    <row r="114" spans="1:217">
      <c r="A114" t="s">
        <v>764</v>
      </c>
      <c r="B114" t="s">
        <v>759</v>
      </c>
      <c r="C114" t="str">
        <f>"120702"</f>
        <v>120702</v>
      </c>
      <c r="D114" t="s">
        <v>763</v>
      </c>
      <c r="E114">
        <v>2</v>
      </c>
      <c r="F114">
        <v>1501</v>
      </c>
      <c r="G114">
        <v>1150</v>
      </c>
      <c r="H114">
        <v>350</v>
      </c>
      <c r="I114">
        <v>800</v>
      </c>
      <c r="J114">
        <v>1</v>
      </c>
      <c r="K114">
        <v>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800</v>
      </c>
      <c r="T114">
        <v>0</v>
      </c>
      <c r="U114">
        <v>0</v>
      </c>
      <c r="V114">
        <v>800</v>
      </c>
      <c r="W114">
        <v>10</v>
      </c>
      <c r="X114">
        <v>8</v>
      </c>
      <c r="Y114">
        <v>2</v>
      </c>
      <c r="Z114">
        <v>0</v>
      </c>
      <c r="AA114">
        <v>790</v>
      </c>
      <c r="AB114">
        <v>395</v>
      </c>
      <c r="AC114">
        <v>56</v>
      </c>
      <c r="AD114">
        <v>91</v>
      </c>
      <c r="AE114">
        <v>19</v>
      </c>
      <c r="AF114">
        <v>40</v>
      </c>
      <c r="AG114">
        <v>3</v>
      </c>
      <c r="AH114">
        <v>1</v>
      </c>
      <c r="AI114">
        <v>67</v>
      </c>
      <c r="AJ114">
        <v>14</v>
      </c>
      <c r="AK114">
        <v>1</v>
      </c>
      <c r="AL114">
        <v>2</v>
      </c>
      <c r="AM114">
        <v>7</v>
      </c>
      <c r="AN114">
        <v>78</v>
      </c>
      <c r="AO114">
        <v>2</v>
      </c>
      <c r="AP114">
        <v>1</v>
      </c>
      <c r="AQ114">
        <v>0</v>
      </c>
      <c r="AR114">
        <v>3</v>
      </c>
      <c r="AS114">
        <v>3</v>
      </c>
      <c r="AT114">
        <v>1</v>
      </c>
      <c r="AU114">
        <v>1</v>
      </c>
      <c r="AV114">
        <v>5</v>
      </c>
      <c r="AW114">
        <v>395</v>
      </c>
      <c r="AX114">
        <v>171</v>
      </c>
      <c r="AY114">
        <v>20</v>
      </c>
      <c r="AZ114">
        <v>17</v>
      </c>
      <c r="BA114">
        <v>4</v>
      </c>
      <c r="BB114">
        <v>126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1</v>
      </c>
      <c r="BI114">
        <v>0</v>
      </c>
      <c r="BJ114">
        <v>0</v>
      </c>
      <c r="BK114">
        <v>1</v>
      </c>
      <c r="BL114">
        <v>0</v>
      </c>
      <c r="BM114">
        <v>0</v>
      </c>
      <c r="BN114">
        <v>0</v>
      </c>
      <c r="BO114">
        <v>0</v>
      </c>
      <c r="BP114">
        <v>1</v>
      </c>
      <c r="BQ114">
        <v>0</v>
      </c>
      <c r="BR114">
        <v>1</v>
      </c>
      <c r="BS114">
        <v>171</v>
      </c>
      <c r="BT114">
        <v>21</v>
      </c>
      <c r="BU114">
        <v>12</v>
      </c>
      <c r="BV114">
        <v>1</v>
      </c>
      <c r="BW114">
        <v>0</v>
      </c>
      <c r="BX114">
        <v>1</v>
      </c>
      <c r="BY114">
        <v>0</v>
      </c>
      <c r="BZ114">
        <v>2</v>
      </c>
      <c r="CA114">
        <v>1</v>
      </c>
      <c r="CB114">
        <v>1</v>
      </c>
      <c r="CC114">
        <v>0</v>
      </c>
      <c r="CD114">
        <v>0</v>
      </c>
      <c r="CE114">
        <v>1</v>
      </c>
      <c r="CF114">
        <v>2</v>
      </c>
      <c r="CG114">
        <v>21</v>
      </c>
      <c r="CH114">
        <v>44</v>
      </c>
      <c r="CI114">
        <v>15</v>
      </c>
      <c r="CJ114">
        <v>3</v>
      </c>
      <c r="CK114">
        <v>11</v>
      </c>
      <c r="CL114">
        <v>3</v>
      </c>
      <c r="CM114">
        <v>3</v>
      </c>
      <c r="CN114">
        <v>1</v>
      </c>
      <c r="CO114">
        <v>2</v>
      </c>
      <c r="CP114">
        <v>0</v>
      </c>
      <c r="CQ114">
        <v>2</v>
      </c>
      <c r="CR114">
        <v>0</v>
      </c>
      <c r="CS114">
        <v>0</v>
      </c>
      <c r="CT114">
        <v>2</v>
      </c>
      <c r="CU114">
        <v>1</v>
      </c>
      <c r="CV114">
        <v>1</v>
      </c>
      <c r="CW114">
        <v>44</v>
      </c>
      <c r="CX114">
        <v>13</v>
      </c>
      <c r="CY114">
        <v>2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1</v>
      </c>
      <c r="DF114">
        <v>1</v>
      </c>
      <c r="DG114">
        <v>1</v>
      </c>
      <c r="DH114">
        <v>0</v>
      </c>
      <c r="DI114">
        <v>0</v>
      </c>
      <c r="DJ114">
        <v>0</v>
      </c>
      <c r="DK114">
        <v>0</v>
      </c>
      <c r="DL114">
        <v>1</v>
      </c>
      <c r="DM114">
        <v>0</v>
      </c>
      <c r="DN114">
        <v>0</v>
      </c>
      <c r="DO114">
        <v>0</v>
      </c>
      <c r="DP114">
        <v>6</v>
      </c>
      <c r="DQ114">
        <v>1</v>
      </c>
      <c r="DR114">
        <v>13</v>
      </c>
      <c r="DS114">
        <v>15</v>
      </c>
      <c r="DT114">
        <v>10</v>
      </c>
      <c r="DU114">
        <v>1</v>
      </c>
      <c r="DV114">
        <v>2</v>
      </c>
      <c r="DW114" t="s">
        <v>0</v>
      </c>
      <c r="DX114">
        <v>0</v>
      </c>
      <c r="DY114">
        <v>1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1</v>
      </c>
      <c r="EL114">
        <v>0</v>
      </c>
      <c r="EM114">
        <v>0</v>
      </c>
      <c r="EN114">
        <v>15</v>
      </c>
      <c r="EO114">
        <v>79</v>
      </c>
      <c r="EP114">
        <v>33</v>
      </c>
      <c r="EQ114">
        <v>8</v>
      </c>
      <c r="ER114">
        <v>7</v>
      </c>
      <c r="ES114">
        <v>1</v>
      </c>
      <c r="ET114">
        <v>1</v>
      </c>
      <c r="EU114">
        <v>5</v>
      </c>
      <c r="EV114">
        <v>1</v>
      </c>
      <c r="EW114">
        <v>3</v>
      </c>
      <c r="EX114">
        <v>4</v>
      </c>
      <c r="EY114">
        <v>2</v>
      </c>
      <c r="EZ114">
        <v>1</v>
      </c>
      <c r="FA114">
        <v>0</v>
      </c>
      <c r="FB114">
        <v>3</v>
      </c>
      <c r="FC114">
        <v>1</v>
      </c>
      <c r="FD114">
        <v>0</v>
      </c>
      <c r="FE114">
        <v>0</v>
      </c>
      <c r="FF114">
        <v>2</v>
      </c>
      <c r="FG114">
        <v>1</v>
      </c>
      <c r="FH114">
        <v>4</v>
      </c>
      <c r="FI114">
        <v>2</v>
      </c>
      <c r="FJ114">
        <v>79</v>
      </c>
      <c r="FK114">
        <v>47</v>
      </c>
      <c r="FL114">
        <v>26</v>
      </c>
      <c r="FM114">
        <v>7</v>
      </c>
      <c r="FN114">
        <v>3</v>
      </c>
      <c r="FO114">
        <v>0</v>
      </c>
      <c r="FP114">
        <v>1</v>
      </c>
      <c r="FQ114">
        <v>1</v>
      </c>
      <c r="FR114">
        <v>3</v>
      </c>
      <c r="FS114">
        <v>0</v>
      </c>
      <c r="FT114">
        <v>1</v>
      </c>
      <c r="FU114">
        <v>1</v>
      </c>
      <c r="FV114">
        <v>0</v>
      </c>
      <c r="FW114">
        <v>0</v>
      </c>
      <c r="FX114">
        <v>4</v>
      </c>
      <c r="FY114">
        <v>47</v>
      </c>
      <c r="FZ114">
        <v>2</v>
      </c>
      <c r="GA114">
        <v>1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1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2</v>
      </c>
      <c r="GP114">
        <v>3</v>
      </c>
      <c r="GQ114">
        <v>1</v>
      </c>
      <c r="GR114">
        <v>0</v>
      </c>
      <c r="GS114">
        <v>0</v>
      </c>
      <c r="GT114">
        <v>0</v>
      </c>
      <c r="GU114">
        <v>1</v>
      </c>
      <c r="GV114">
        <v>0</v>
      </c>
      <c r="GW114">
        <v>1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3</v>
      </c>
    </row>
    <row r="115" spans="1:217">
      <c r="A115" t="s">
        <v>762</v>
      </c>
      <c r="B115" t="s">
        <v>759</v>
      </c>
      <c r="C115" t="str">
        <f>"120702"</f>
        <v>120702</v>
      </c>
      <c r="D115" t="s">
        <v>761</v>
      </c>
      <c r="E115">
        <v>3</v>
      </c>
      <c r="F115">
        <v>1666</v>
      </c>
      <c r="G115">
        <v>1260</v>
      </c>
      <c r="H115">
        <v>332</v>
      </c>
      <c r="I115">
        <v>928</v>
      </c>
      <c r="J115">
        <v>1</v>
      </c>
      <c r="K115">
        <v>13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928</v>
      </c>
      <c r="T115">
        <v>0</v>
      </c>
      <c r="U115">
        <v>0</v>
      </c>
      <c r="V115">
        <v>928</v>
      </c>
      <c r="W115">
        <v>27</v>
      </c>
      <c r="X115">
        <v>23</v>
      </c>
      <c r="Y115">
        <v>4</v>
      </c>
      <c r="Z115">
        <v>0</v>
      </c>
      <c r="AA115">
        <v>901</v>
      </c>
      <c r="AB115">
        <v>482</v>
      </c>
      <c r="AC115">
        <v>65</v>
      </c>
      <c r="AD115">
        <v>106</v>
      </c>
      <c r="AE115">
        <v>32</v>
      </c>
      <c r="AF115">
        <v>62</v>
      </c>
      <c r="AG115">
        <v>3</v>
      </c>
      <c r="AH115">
        <v>2</v>
      </c>
      <c r="AI115">
        <v>62</v>
      </c>
      <c r="AJ115">
        <v>25</v>
      </c>
      <c r="AK115">
        <v>0</v>
      </c>
      <c r="AL115">
        <v>8</v>
      </c>
      <c r="AM115">
        <v>14</v>
      </c>
      <c r="AN115">
        <v>95</v>
      </c>
      <c r="AO115">
        <v>1</v>
      </c>
      <c r="AP115">
        <v>1</v>
      </c>
      <c r="AQ115">
        <v>0</v>
      </c>
      <c r="AR115">
        <v>2</v>
      </c>
      <c r="AS115">
        <v>0</v>
      </c>
      <c r="AT115">
        <v>1</v>
      </c>
      <c r="AU115">
        <v>1</v>
      </c>
      <c r="AV115">
        <v>2</v>
      </c>
      <c r="AW115">
        <v>482</v>
      </c>
      <c r="AX115">
        <v>186</v>
      </c>
      <c r="AY115">
        <v>18</v>
      </c>
      <c r="AZ115">
        <v>16</v>
      </c>
      <c r="BA115">
        <v>2</v>
      </c>
      <c r="BB115">
        <v>144</v>
      </c>
      <c r="BC115">
        <v>0</v>
      </c>
      <c r="BD115">
        <v>0</v>
      </c>
      <c r="BE115">
        <v>0</v>
      </c>
      <c r="BF115">
        <v>1</v>
      </c>
      <c r="BG115">
        <v>2</v>
      </c>
      <c r="BH115">
        <v>0</v>
      </c>
      <c r="BI115">
        <v>0</v>
      </c>
      <c r="BJ115">
        <v>0</v>
      </c>
      <c r="BK115">
        <v>1</v>
      </c>
      <c r="BL115">
        <v>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186</v>
      </c>
      <c r="BT115">
        <v>21</v>
      </c>
      <c r="BU115">
        <v>15</v>
      </c>
      <c r="BV115">
        <v>3</v>
      </c>
      <c r="BW115">
        <v>0</v>
      </c>
      <c r="BX115">
        <v>0</v>
      </c>
      <c r="BY115">
        <v>0</v>
      </c>
      <c r="BZ115">
        <v>1</v>
      </c>
      <c r="CA115">
        <v>0</v>
      </c>
      <c r="CB115">
        <v>0</v>
      </c>
      <c r="CC115">
        <v>0</v>
      </c>
      <c r="CD115">
        <v>1</v>
      </c>
      <c r="CE115">
        <v>0</v>
      </c>
      <c r="CF115">
        <v>1</v>
      </c>
      <c r="CG115">
        <v>21</v>
      </c>
      <c r="CH115">
        <v>26</v>
      </c>
      <c r="CI115">
        <v>8</v>
      </c>
      <c r="CJ115">
        <v>0</v>
      </c>
      <c r="CK115">
        <v>11</v>
      </c>
      <c r="CL115">
        <v>3</v>
      </c>
      <c r="CM115">
        <v>0</v>
      </c>
      <c r="CN115">
        <v>0</v>
      </c>
      <c r="CO115">
        <v>1</v>
      </c>
      <c r="CP115">
        <v>0</v>
      </c>
      <c r="CQ115">
        <v>1</v>
      </c>
      <c r="CR115">
        <v>1</v>
      </c>
      <c r="CS115">
        <v>0</v>
      </c>
      <c r="CT115">
        <v>0</v>
      </c>
      <c r="CU115">
        <v>0</v>
      </c>
      <c r="CV115">
        <v>1</v>
      </c>
      <c r="CW115">
        <v>26</v>
      </c>
      <c r="CX115">
        <v>21</v>
      </c>
      <c r="CY115">
        <v>11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2</v>
      </c>
      <c r="DN115">
        <v>0</v>
      </c>
      <c r="DO115">
        <v>0</v>
      </c>
      <c r="DP115">
        <v>7</v>
      </c>
      <c r="DQ115">
        <v>0</v>
      </c>
      <c r="DR115">
        <v>21</v>
      </c>
      <c r="DS115">
        <v>38</v>
      </c>
      <c r="DT115">
        <v>21</v>
      </c>
      <c r="DU115">
        <v>7</v>
      </c>
      <c r="DV115">
        <v>0</v>
      </c>
      <c r="DW115" t="s">
        <v>0</v>
      </c>
      <c r="DX115">
        <v>0</v>
      </c>
      <c r="DY115">
        <v>1</v>
      </c>
      <c r="DZ115">
        <v>0</v>
      </c>
      <c r="EA115">
        <v>0</v>
      </c>
      <c r="EB115">
        <v>0</v>
      </c>
      <c r="EC115">
        <v>2</v>
      </c>
      <c r="ED115">
        <v>0</v>
      </c>
      <c r="EE115">
        <v>1</v>
      </c>
      <c r="EF115">
        <v>1</v>
      </c>
      <c r="EG115">
        <v>0</v>
      </c>
      <c r="EH115">
        <v>0</v>
      </c>
      <c r="EI115">
        <v>0</v>
      </c>
      <c r="EJ115">
        <v>0</v>
      </c>
      <c r="EK115">
        <v>1</v>
      </c>
      <c r="EL115">
        <v>1</v>
      </c>
      <c r="EM115">
        <v>2</v>
      </c>
      <c r="EN115">
        <v>37</v>
      </c>
      <c r="EO115">
        <v>68</v>
      </c>
      <c r="EP115">
        <v>27</v>
      </c>
      <c r="EQ115">
        <v>5</v>
      </c>
      <c r="ER115">
        <v>4</v>
      </c>
      <c r="ES115">
        <v>0</v>
      </c>
      <c r="ET115">
        <v>0</v>
      </c>
      <c r="EU115">
        <v>8</v>
      </c>
      <c r="EV115">
        <v>3</v>
      </c>
      <c r="EW115">
        <v>3</v>
      </c>
      <c r="EX115">
        <v>1</v>
      </c>
      <c r="EY115">
        <v>3</v>
      </c>
      <c r="EZ115">
        <v>0</v>
      </c>
      <c r="FA115">
        <v>1</v>
      </c>
      <c r="FB115">
        <v>3</v>
      </c>
      <c r="FC115">
        <v>1</v>
      </c>
      <c r="FD115">
        <v>3</v>
      </c>
      <c r="FE115">
        <v>0</v>
      </c>
      <c r="FF115">
        <v>0</v>
      </c>
      <c r="FG115">
        <v>3</v>
      </c>
      <c r="FH115">
        <v>3</v>
      </c>
      <c r="FI115">
        <v>0</v>
      </c>
      <c r="FJ115">
        <v>68</v>
      </c>
      <c r="FK115">
        <v>53</v>
      </c>
      <c r="FL115">
        <v>32</v>
      </c>
      <c r="FM115">
        <v>3</v>
      </c>
      <c r="FN115">
        <v>4</v>
      </c>
      <c r="FO115">
        <v>0</v>
      </c>
      <c r="FP115">
        <v>2</v>
      </c>
      <c r="FQ115">
        <v>1</v>
      </c>
      <c r="FR115">
        <v>2</v>
      </c>
      <c r="FS115">
        <v>3</v>
      </c>
      <c r="FT115">
        <v>0</v>
      </c>
      <c r="FU115">
        <v>0</v>
      </c>
      <c r="FV115">
        <v>2</v>
      </c>
      <c r="FW115">
        <v>0</v>
      </c>
      <c r="FX115">
        <v>4</v>
      </c>
      <c r="FY115">
        <v>53</v>
      </c>
      <c r="FZ115">
        <v>4</v>
      </c>
      <c r="GA115">
        <v>1</v>
      </c>
      <c r="GB115">
        <v>0</v>
      </c>
      <c r="GC115">
        <v>0</v>
      </c>
      <c r="GD115">
        <v>1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1</v>
      </c>
      <c r="GK115">
        <v>0</v>
      </c>
      <c r="GL115">
        <v>0</v>
      </c>
      <c r="GM115">
        <v>0</v>
      </c>
      <c r="GN115">
        <v>1</v>
      </c>
      <c r="GO115">
        <v>4</v>
      </c>
      <c r="GP115">
        <v>2</v>
      </c>
      <c r="GQ115">
        <v>2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2</v>
      </c>
    </row>
    <row r="116" spans="1:217">
      <c r="A116" t="s">
        <v>760</v>
      </c>
      <c r="B116" t="s">
        <v>759</v>
      </c>
      <c r="C116" t="str">
        <f>"120702"</f>
        <v>120702</v>
      </c>
      <c r="D116" t="s">
        <v>758</v>
      </c>
      <c r="E116">
        <v>4</v>
      </c>
      <c r="F116">
        <v>1672</v>
      </c>
      <c r="G116">
        <v>1290</v>
      </c>
      <c r="H116">
        <v>318</v>
      </c>
      <c r="I116">
        <v>972</v>
      </c>
      <c r="J116">
        <v>7</v>
      </c>
      <c r="K116">
        <v>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972</v>
      </c>
      <c r="T116">
        <v>0</v>
      </c>
      <c r="U116">
        <v>0</v>
      </c>
      <c r="V116">
        <v>972</v>
      </c>
      <c r="W116">
        <v>29</v>
      </c>
      <c r="X116">
        <v>21</v>
      </c>
      <c r="Y116">
        <v>8</v>
      </c>
      <c r="Z116">
        <v>0</v>
      </c>
      <c r="AA116">
        <v>943</v>
      </c>
      <c r="AB116">
        <v>577</v>
      </c>
      <c r="AC116">
        <v>47</v>
      </c>
      <c r="AD116">
        <v>250</v>
      </c>
      <c r="AE116">
        <v>32</v>
      </c>
      <c r="AF116">
        <v>44</v>
      </c>
      <c r="AG116">
        <v>10</v>
      </c>
      <c r="AH116">
        <v>1</v>
      </c>
      <c r="AI116">
        <v>34</v>
      </c>
      <c r="AJ116">
        <v>14</v>
      </c>
      <c r="AK116">
        <v>1</v>
      </c>
      <c r="AL116">
        <v>14</v>
      </c>
      <c r="AM116">
        <v>1</v>
      </c>
      <c r="AN116">
        <v>102</v>
      </c>
      <c r="AO116">
        <v>0</v>
      </c>
      <c r="AP116">
        <v>2</v>
      </c>
      <c r="AQ116">
        <v>0</v>
      </c>
      <c r="AR116">
        <v>9</v>
      </c>
      <c r="AS116">
        <v>7</v>
      </c>
      <c r="AT116">
        <v>2</v>
      </c>
      <c r="AU116">
        <v>1</v>
      </c>
      <c r="AV116">
        <v>6</v>
      </c>
      <c r="AW116">
        <v>577</v>
      </c>
      <c r="AX116">
        <v>129</v>
      </c>
      <c r="AY116">
        <v>16</v>
      </c>
      <c r="AZ116">
        <v>19</v>
      </c>
      <c r="BA116">
        <v>1</v>
      </c>
      <c r="BB116">
        <v>88</v>
      </c>
      <c r="BC116">
        <v>0</v>
      </c>
      <c r="BD116">
        <v>0</v>
      </c>
      <c r="BE116">
        <v>0</v>
      </c>
      <c r="BF116">
        <v>3</v>
      </c>
      <c r="BG116">
        <v>0</v>
      </c>
      <c r="BH116">
        <v>1</v>
      </c>
      <c r="BI116">
        <v>1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129</v>
      </c>
      <c r="BT116">
        <v>32</v>
      </c>
      <c r="BU116">
        <v>17</v>
      </c>
      <c r="BV116">
        <v>6</v>
      </c>
      <c r="BW116">
        <v>1</v>
      </c>
      <c r="BX116">
        <v>1</v>
      </c>
      <c r="BY116">
        <v>0</v>
      </c>
      <c r="BZ116">
        <v>2</v>
      </c>
      <c r="CA116">
        <v>2</v>
      </c>
      <c r="CB116">
        <v>1</v>
      </c>
      <c r="CC116">
        <v>0</v>
      </c>
      <c r="CD116">
        <v>1</v>
      </c>
      <c r="CE116">
        <v>0</v>
      </c>
      <c r="CF116">
        <v>1</v>
      </c>
      <c r="CG116">
        <v>32</v>
      </c>
      <c r="CH116">
        <v>27</v>
      </c>
      <c r="CI116">
        <v>8</v>
      </c>
      <c r="CJ116">
        <v>4</v>
      </c>
      <c r="CK116">
        <v>10</v>
      </c>
      <c r="CL116">
        <v>1</v>
      </c>
      <c r="CM116">
        <v>2</v>
      </c>
      <c r="CN116">
        <v>0</v>
      </c>
      <c r="CO116">
        <v>0</v>
      </c>
      <c r="CP116">
        <v>1</v>
      </c>
      <c r="CQ116">
        <v>0</v>
      </c>
      <c r="CR116">
        <v>0</v>
      </c>
      <c r="CS116">
        <v>0</v>
      </c>
      <c r="CT116">
        <v>0</v>
      </c>
      <c r="CU116">
        <v>1</v>
      </c>
      <c r="CV116">
        <v>0</v>
      </c>
      <c r="CW116">
        <v>27</v>
      </c>
      <c r="CX116">
        <v>26</v>
      </c>
      <c r="CY116">
        <v>14</v>
      </c>
      <c r="CZ116">
        <v>1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1</v>
      </c>
      <c r="DL116">
        <v>0</v>
      </c>
      <c r="DM116">
        <v>0</v>
      </c>
      <c r="DN116">
        <v>0</v>
      </c>
      <c r="DO116">
        <v>0</v>
      </c>
      <c r="DP116">
        <v>10</v>
      </c>
      <c r="DQ116">
        <v>0</v>
      </c>
      <c r="DR116">
        <v>26</v>
      </c>
      <c r="DS116">
        <v>21</v>
      </c>
      <c r="DT116">
        <v>6</v>
      </c>
      <c r="DU116">
        <v>7</v>
      </c>
      <c r="DV116">
        <v>2</v>
      </c>
      <c r="DW116" t="s">
        <v>0</v>
      </c>
      <c r="DX116">
        <v>0</v>
      </c>
      <c r="DY116">
        <v>0</v>
      </c>
      <c r="DZ116">
        <v>0</v>
      </c>
      <c r="EA116">
        <v>0</v>
      </c>
      <c r="EB116">
        <v>2</v>
      </c>
      <c r="EC116">
        <v>0</v>
      </c>
      <c r="ED116">
        <v>0</v>
      </c>
      <c r="EE116">
        <v>1</v>
      </c>
      <c r="EF116">
        <v>2</v>
      </c>
      <c r="EG116">
        <v>0</v>
      </c>
      <c r="EH116">
        <v>1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21</v>
      </c>
      <c r="EO116">
        <v>83</v>
      </c>
      <c r="EP116">
        <v>37</v>
      </c>
      <c r="EQ116">
        <v>2</v>
      </c>
      <c r="ER116">
        <v>5</v>
      </c>
      <c r="ES116">
        <v>3</v>
      </c>
      <c r="ET116">
        <v>2</v>
      </c>
      <c r="EU116">
        <v>5</v>
      </c>
      <c r="EV116">
        <v>7</v>
      </c>
      <c r="EW116">
        <v>3</v>
      </c>
      <c r="EX116">
        <v>4</v>
      </c>
      <c r="EY116">
        <v>1</v>
      </c>
      <c r="EZ116">
        <v>4</v>
      </c>
      <c r="FA116">
        <v>5</v>
      </c>
      <c r="FB116">
        <v>0</v>
      </c>
      <c r="FC116">
        <v>0</v>
      </c>
      <c r="FD116">
        <v>1</v>
      </c>
      <c r="FE116">
        <v>1</v>
      </c>
      <c r="FF116">
        <v>1</v>
      </c>
      <c r="FG116">
        <v>0</v>
      </c>
      <c r="FH116">
        <v>0</v>
      </c>
      <c r="FI116">
        <v>2</v>
      </c>
      <c r="FJ116">
        <v>83</v>
      </c>
      <c r="FK116">
        <v>43</v>
      </c>
      <c r="FL116">
        <v>27</v>
      </c>
      <c r="FM116">
        <v>1</v>
      </c>
      <c r="FN116">
        <v>2</v>
      </c>
      <c r="FO116">
        <v>1</v>
      </c>
      <c r="FP116">
        <v>3</v>
      </c>
      <c r="FQ116">
        <v>1</v>
      </c>
      <c r="FR116">
        <v>0</v>
      </c>
      <c r="FS116">
        <v>2</v>
      </c>
      <c r="FT116">
        <v>1</v>
      </c>
      <c r="FU116">
        <v>1</v>
      </c>
      <c r="FV116">
        <v>0</v>
      </c>
      <c r="FW116">
        <v>2</v>
      </c>
      <c r="FX116">
        <v>2</v>
      </c>
      <c r="FY116">
        <v>43</v>
      </c>
      <c r="FZ116">
        <v>2</v>
      </c>
      <c r="GA116">
        <v>0</v>
      </c>
      <c r="GB116">
        <v>0</v>
      </c>
      <c r="GC116">
        <v>0</v>
      </c>
      <c r="GD116">
        <v>1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1</v>
      </c>
      <c r="GK116">
        <v>0</v>
      </c>
      <c r="GL116">
        <v>0</v>
      </c>
      <c r="GM116">
        <v>0</v>
      </c>
      <c r="GN116">
        <v>0</v>
      </c>
      <c r="GO116">
        <v>2</v>
      </c>
      <c r="GP116">
        <v>3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1</v>
      </c>
      <c r="GX116">
        <v>0</v>
      </c>
      <c r="GY116">
        <v>1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1</v>
      </c>
      <c r="HI116">
        <v>3</v>
      </c>
    </row>
    <row r="117" spans="1:217">
      <c r="A117" t="s">
        <v>757</v>
      </c>
      <c r="B117" t="s">
        <v>744</v>
      </c>
      <c r="C117" t="str">
        <f>"120703"</f>
        <v>120703</v>
      </c>
      <c r="D117" t="s">
        <v>756</v>
      </c>
      <c r="E117">
        <v>1</v>
      </c>
      <c r="F117">
        <v>1191</v>
      </c>
      <c r="G117">
        <v>900</v>
      </c>
      <c r="H117">
        <v>292</v>
      </c>
      <c r="I117">
        <v>608</v>
      </c>
      <c r="J117">
        <v>0</v>
      </c>
      <c r="K117">
        <v>8</v>
      </c>
      <c r="L117">
        <v>7</v>
      </c>
      <c r="M117">
        <v>7</v>
      </c>
      <c r="N117">
        <v>0</v>
      </c>
      <c r="O117">
        <v>0</v>
      </c>
      <c r="P117">
        <v>0</v>
      </c>
      <c r="Q117">
        <v>0</v>
      </c>
      <c r="R117">
        <v>7</v>
      </c>
      <c r="S117">
        <v>614</v>
      </c>
      <c r="T117">
        <v>7</v>
      </c>
      <c r="U117">
        <v>0</v>
      </c>
      <c r="V117">
        <v>614</v>
      </c>
      <c r="W117">
        <v>27</v>
      </c>
      <c r="X117">
        <v>20</v>
      </c>
      <c r="Y117">
        <v>7</v>
      </c>
      <c r="Z117">
        <v>0</v>
      </c>
      <c r="AA117">
        <v>587</v>
      </c>
      <c r="AB117">
        <v>315</v>
      </c>
      <c r="AC117">
        <v>31</v>
      </c>
      <c r="AD117">
        <v>47</v>
      </c>
      <c r="AE117">
        <v>5</v>
      </c>
      <c r="AF117">
        <v>101</v>
      </c>
      <c r="AG117">
        <v>6</v>
      </c>
      <c r="AH117">
        <v>1</v>
      </c>
      <c r="AI117">
        <v>49</v>
      </c>
      <c r="AJ117">
        <v>1</v>
      </c>
      <c r="AK117">
        <v>5</v>
      </c>
      <c r="AL117">
        <v>29</v>
      </c>
      <c r="AM117">
        <v>0</v>
      </c>
      <c r="AN117">
        <v>19</v>
      </c>
      <c r="AO117">
        <v>1</v>
      </c>
      <c r="AP117">
        <v>0</v>
      </c>
      <c r="AQ117">
        <v>1</v>
      </c>
      <c r="AR117">
        <v>1</v>
      </c>
      <c r="AS117">
        <v>4</v>
      </c>
      <c r="AT117">
        <v>1</v>
      </c>
      <c r="AU117">
        <v>3</v>
      </c>
      <c r="AV117">
        <v>10</v>
      </c>
      <c r="AW117">
        <v>315</v>
      </c>
      <c r="AX117">
        <v>89</v>
      </c>
      <c r="AY117">
        <v>32</v>
      </c>
      <c r="AZ117">
        <v>9</v>
      </c>
      <c r="BA117">
        <v>3</v>
      </c>
      <c r="BB117">
        <v>32</v>
      </c>
      <c r="BC117">
        <v>0</v>
      </c>
      <c r="BD117">
        <v>0</v>
      </c>
      <c r="BE117">
        <v>2</v>
      </c>
      <c r="BF117">
        <v>2</v>
      </c>
      <c r="BG117">
        <v>2</v>
      </c>
      <c r="BH117">
        <v>2</v>
      </c>
      <c r="BI117">
        <v>1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0</v>
      </c>
      <c r="BP117">
        <v>0</v>
      </c>
      <c r="BQ117">
        <v>0</v>
      </c>
      <c r="BR117">
        <v>2</v>
      </c>
      <c r="BS117">
        <v>89</v>
      </c>
      <c r="BT117">
        <v>19</v>
      </c>
      <c r="BU117">
        <v>9</v>
      </c>
      <c r="BV117">
        <v>5</v>
      </c>
      <c r="BW117">
        <v>0</v>
      </c>
      <c r="BX117">
        <v>0</v>
      </c>
      <c r="BY117">
        <v>0</v>
      </c>
      <c r="BZ117">
        <v>1</v>
      </c>
      <c r="CA117">
        <v>0</v>
      </c>
      <c r="CB117">
        <v>0</v>
      </c>
      <c r="CC117">
        <v>0</v>
      </c>
      <c r="CD117">
        <v>1</v>
      </c>
      <c r="CE117">
        <v>1</v>
      </c>
      <c r="CF117">
        <v>2</v>
      </c>
      <c r="CG117">
        <v>19</v>
      </c>
      <c r="CH117">
        <v>30</v>
      </c>
      <c r="CI117">
        <v>6</v>
      </c>
      <c r="CJ117">
        <v>1</v>
      </c>
      <c r="CK117">
        <v>13</v>
      </c>
      <c r="CL117">
        <v>2</v>
      </c>
      <c r="CM117">
        <v>1</v>
      </c>
      <c r="CN117">
        <v>1</v>
      </c>
      <c r="CO117">
        <v>2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4</v>
      </c>
      <c r="CV117">
        <v>0</v>
      </c>
      <c r="CW117">
        <v>30</v>
      </c>
      <c r="CX117">
        <v>22</v>
      </c>
      <c r="CY117">
        <v>7</v>
      </c>
      <c r="CZ117">
        <v>7</v>
      </c>
      <c r="DA117">
        <v>0</v>
      </c>
      <c r="DB117">
        <v>0</v>
      </c>
      <c r="DC117">
        <v>0</v>
      </c>
      <c r="DD117">
        <v>0</v>
      </c>
      <c r="DE117">
        <v>2</v>
      </c>
      <c r="DF117">
        <v>0</v>
      </c>
      <c r="DG117">
        <v>0</v>
      </c>
      <c r="DH117">
        <v>0</v>
      </c>
      <c r="DI117">
        <v>0</v>
      </c>
      <c r="DJ117">
        <v>1</v>
      </c>
      <c r="DK117">
        <v>1</v>
      </c>
      <c r="DL117">
        <v>0</v>
      </c>
      <c r="DM117">
        <v>4</v>
      </c>
      <c r="DN117">
        <v>0</v>
      </c>
      <c r="DO117">
        <v>0</v>
      </c>
      <c r="DP117">
        <v>0</v>
      </c>
      <c r="DQ117">
        <v>0</v>
      </c>
      <c r="DR117">
        <v>22</v>
      </c>
      <c r="DS117">
        <v>28</v>
      </c>
      <c r="DT117">
        <v>17</v>
      </c>
      <c r="DU117">
        <v>4</v>
      </c>
      <c r="DV117">
        <v>2</v>
      </c>
      <c r="DW117" t="s">
        <v>0</v>
      </c>
      <c r="DX117">
        <v>0</v>
      </c>
      <c r="DY117">
        <v>0</v>
      </c>
      <c r="DZ117">
        <v>1</v>
      </c>
      <c r="EA117">
        <v>1</v>
      </c>
      <c r="EB117">
        <v>0</v>
      </c>
      <c r="EC117">
        <v>0</v>
      </c>
      <c r="ED117">
        <v>0</v>
      </c>
      <c r="EE117">
        <v>0</v>
      </c>
      <c r="EF117">
        <v>1</v>
      </c>
      <c r="EG117">
        <v>0</v>
      </c>
      <c r="EH117">
        <v>0</v>
      </c>
      <c r="EI117">
        <v>1</v>
      </c>
      <c r="EJ117">
        <v>0</v>
      </c>
      <c r="EK117">
        <v>0</v>
      </c>
      <c r="EL117">
        <v>0</v>
      </c>
      <c r="EM117">
        <v>1</v>
      </c>
      <c r="EN117">
        <v>28</v>
      </c>
      <c r="EO117">
        <v>49</v>
      </c>
      <c r="EP117">
        <v>11</v>
      </c>
      <c r="EQ117">
        <v>6</v>
      </c>
      <c r="ER117">
        <v>1</v>
      </c>
      <c r="ES117">
        <v>2</v>
      </c>
      <c r="ET117">
        <v>0</v>
      </c>
      <c r="EU117">
        <v>16</v>
      </c>
      <c r="EV117">
        <v>3</v>
      </c>
      <c r="EW117">
        <v>0</v>
      </c>
      <c r="EX117">
        <v>0</v>
      </c>
      <c r="EY117">
        <v>0</v>
      </c>
      <c r="EZ117">
        <v>0</v>
      </c>
      <c r="FA117">
        <v>1</v>
      </c>
      <c r="FB117">
        <v>1</v>
      </c>
      <c r="FC117">
        <v>0</v>
      </c>
      <c r="FD117">
        <v>0</v>
      </c>
      <c r="FE117">
        <v>2</v>
      </c>
      <c r="FF117">
        <v>3</v>
      </c>
      <c r="FG117">
        <v>1</v>
      </c>
      <c r="FH117">
        <v>1</v>
      </c>
      <c r="FI117">
        <v>1</v>
      </c>
      <c r="FJ117">
        <v>49</v>
      </c>
      <c r="FK117">
        <v>29</v>
      </c>
      <c r="FL117">
        <v>14</v>
      </c>
      <c r="FM117">
        <v>5</v>
      </c>
      <c r="FN117">
        <v>3</v>
      </c>
      <c r="FO117">
        <v>1</v>
      </c>
      <c r="FP117">
        <v>1</v>
      </c>
      <c r="FQ117">
        <v>0</v>
      </c>
      <c r="FR117">
        <v>2</v>
      </c>
      <c r="FS117">
        <v>1</v>
      </c>
      <c r="FT117">
        <v>0</v>
      </c>
      <c r="FU117">
        <v>0</v>
      </c>
      <c r="FV117">
        <v>0</v>
      </c>
      <c r="FW117">
        <v>0</v>
      </c>
      <c r="FX117">
        <v>2</v>
      </c>
      <c r="FY117">
        <v>29</v>
      </c>
      <c r="FZ117">
        <v>5</v>
      </c>
      <c r="GA117">
        <v>1</v>
      </c>
      <c r="GB117">
        <v>1</v>
      </c>
      <c r="GC117">
        <v>0</v>
      </c>
      <c r="GD117">
        <v>0</v>
      </c>
      <c r="GE117">
        <v>0</v>
      </c>
      <c r="GF117">
        <v>1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2</v>
      </c>
      <c r="GM117">
        <v>0</v>
      </c>
      <c r="GN117">
        <v>0</v>
      </c>
      <c r="GO117">
        <v>5</v>
      </c>
      <c r="GP117">
        <v>1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1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1</v>
      </c>
    </row>
    <row r="118" spans="1:217">
      <c r="A118" t="s">
        <v>755</v>
      </c>
      <c r="B118" t="s">
        <v>744</v>
      </c>
      <c r="C118" t="str">
        <f>"120703"</f>
        <v>120703</v>
      </c>
      <c r="D118" t="s">
        <v>754</v>
      </c>
      <c r="E118">
        <v>2</v>
      </c>
      <c r="F118">
        <v>1016</v>
      </c>
      <c r="G118">
        <v>780</v>
      </c>
      <c r="H118">
        <v>304</v>
      </c>
      <c r="I118">
        <v>476</v>
      </c>
      <c r="J118">
        <v>1</v>
      </c>
      <c r="K118">
        <v>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476</v>
      </c>
      <c r="T118">
        <v>0</v>
      </c>
      <c r="U118">
        <v>0</v>
      </c>
      <c r="V118">
        <v>476</v>
      </c>
      <c r="W118">
        <v>23</v>
      </c>
      <c r="X118">
        <v>16</v>
      </c>
      <c r="Y118">
        <v>5</v>
      </c>
      <c r="Z118">
        <v>0</v>
      </c>
      <c r="AA118">
        <v>453</v>
      </c>
      <c r="AB118">
        <v>232</v>
      </c>
      <c r="AC118">
        <v>12</v>
      </c>
      <c r="AD118">
        <v>58</v>
      </c>
      <c r="AE118">
        <v>5</v>
      </c>
      <c r="AF118">
        <v>65</v>
      </c>
      <c r="AG118">
        <v>5</v>
      </c>
      <c r="AH118">
        <v>0</v>
      </c>
      <c r="AI118">
        <v>38</v>
      </c>
      <c r="AJ118">
        <v>1</v>
      </c>
      <c r="AK118">
        <v>1</v>
      </c>
      <c r="AL118">
        <v>14</v>
      </c>
      <c r="AM118">
        <v>0</v>
      </c>
      <c r="AN118">
        <v>14</v>
      </c>
      <c r="AO118">
        <v>1</v>
      </c>
      <c r="AP118">
        <v>0</v>
      </c>
      <c r="AQ118">
        <v>0</v>
      </c>
      <c r="AR118">
        <v>1</v>
      </c>
      <c r="AS118">
        <v>5</v>
      </c>
      <c r="AT118">
        <v>1</v>
      </c>
      <c r="AU118">
        <v>5</v>
      </c>
      <c r="AV118">
        <v>6</v>
      </c>
      <c r="AW118">
        <v>232</v>
      </c>
      <c r="AX118">
        <v>71</v>
      </c>
      <c r="AY118">
        <v>11</v>
      </c>
      <c r="AZ118">
        <v>9</v>
      </c>
      <c r="BA118">
        <v>3</v>
      </c>
      <c r="BB118">
        <v>19</v>
      </c>
      <c r="BC118">
        <v>1</v>
      </c>
      <c r="BD118">
        <v>0</v>
      </c>
      <c r="BE118">
        <v>0</v>
      </c>
      <c r="BF118">
        <v>16</v>
      </c>
      <c r="BG118">
        <v>0</v>
      </c>
      <c r="BH118">
        <v>4</v>
      </c>
      <c r="BI118">
        <v>2</v>
      </c>
      <c r="BJ118">
        <v>0</v>
      </c>
      <c r="BK118">
        <v>1</v>
      </c>
      <c r="BL118">
        <v>0</v>
      </c>
      <c r="BM118">
        <v>1</v>
      </c>
      <c r="BN118">
        <v>0</v>
      </c>
      <c r="BO118">
        <v>1</v>
      </c>
      <c r="BP118">
        <v>0</v>
      </c>
      <c r="BQ118">
        <v>0</v>
      </c>
      <c r="BR118">
        <v>3</v>
      </c>
      <c r="BS118">
        <v>71</v>
      </c>
      <c r="BT118">
        <v>12</v>
      </c>
      <c r="BU118">
        <v>6</v>
      </c>
      <c r="BV118">
        <v>3</v>
      </c>
      <c r="BW118">
        <v>0</v>
      </c>
      <c r="BX118">
        <v>0</v>
      </c>
      <c r="BY118">
        <v>2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1</v>
      </c>
      <c r="CG118">
        <v>12</v>
      </c>
      <c r="CH118">
        <v>24</v>
      </c>
      <c r="CI118">
        <v>13</v>
      </c>
      <c r="CJ118">
        <v>0</v>
      </c>
      <c r="CK118">
        <v>6</v>
      </c>
      <c r="CL118">
        <v>3</v>
      </c>
      <c r="CM118">
        <v>1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1</v>
      </c>
      <c r="CU118">
        <v>0</v>
      </c>
      <c r="CV118">
        <v>0</v>
      </c>
      <c r="CW118">
        <v>24</v>
      </c>
      <c r="CX118">
        <v>21</v>
      </c>
      <c r="CY118">
        <v>17</v>
      </c>
      <c r="CZ118">
        <v>1</v>
      </c>
      <c r="DA118">
        <v>0</v>
      </c>
      <c r="DB118">
        <v>0</v>
      </c>
      <c r="DC118">
        <v>3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21</v>
      </c>
      <c r="DS118">
        <v>17</v>
      </c>
      <c r="DT118">
        <v>6</v>
      </c>
      <c r="DU118">
        <v>2</v>
      </c>
      <c r="DV118">
        <v>1</v>
      </c>
      <c r="DW118" t="s">
        <v>0</v>
      </c>
      <c r="DX118">
        <v>0</v>
      </c>
      <c r="DY118">
        <v>2</v>
      </c>
      <c r="DZ118">
        <v>3</v>
      </c>
      <c r="EA118">
        <v>0</v>
      </c>
      <c r="EB118">
        <v>1</v>
      </c>
      <c r="EC118">
        <v>2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17</v>
      </c>
      <c r="EO118">
        <v>60</v>
      </c>
      <c r="EP118">
        <v>23</v>
      </c>
      <c r="EQ118">
        <v>2</v>
      </c>
      <c r="ER118">
        <v>3</v>
      </c>
      <c r="ES118">
        <v>3</v>
      </c>
      <c r="ET118">
        <v>2</v>
      </c>
      <c r="EU118">
        <v>13</v>
      </c>
      <c r="EV118">
        <v>1</v>
      </c>
      <c r="EW118">
        <v>2</v>
      </c>
      <c r="EX118">
        <v>3</v>
      </c>
      <c r="EY118">
        <v>1</v>
      </c>
      <c r="EZ118">
        <v>1</v>
      </c>
      <c r="FA118">
        <v>1</v>
      </c>
      <c r="FB118">
        <v>0</v>
      </c>
      <c r="FC118">
        <v>1</v>
      </c>
      <c r="FD118">
        <v>1</v>
      </c>
      <c r="FE118">
        <v>1</v>
      </c>
      <c r="FF118">
        <v>0</v>
      </c>
      <c r="FG118">
        <v>0</v>
      </c>
      <c r="FH118">
        <v>2</v>
      </c>
      <c r="FI118">
        <v>0</v>
      </c>
      <c r="FJ118">
        <v>60</v>
      </c>
      <c r="FK118">
        <v>12</v>
      </c>
      <c r="FL118">
        <v>6</v>
      </c>
      <c r="FM118">
        <v>1</v>
      </c>
      <c r="FN118">
        <v>1</v>
      </c>
      <c r="FO118">
        <v>1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3</v>
      </c>
      <c r="FY118">
        <v>12</v>
      </c>
      <c r="FZ118">
        <v>2</v>
      </c>
      <c r="GA118">
        <v>2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2</v>
      </c>
      <c r="GP118">
        <v>2</v>
      </c>
      <c r="GQ118">
        <v>1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1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2</v>
      </c>
    </row>
    <row r="119" spans="1:217">
      <c r="A119" t="s">
        <v>753</v>
      </c>
      <c r="B119" t="s">
        <v>744</v>
      </c>
      <c r="C119" t="str">
        <f>"120703"</f>
        <v>120703</v>
      </c>
      <c r="D119" t="s">
        <v>752</v>
      </c>
      <c r="E119">
        <v>3</v>
      </c>
      <c r="F119">
        <v>1104</v>
      </c>
      <c r="G119">
        <v>850</v>
      </c>
      <c r="H119">
        <v>306</v>
      </c>
      <c r="I119">
        <v>544</v>
      </c>
      <c r="J119">
        <v>0</v>
      </c>
      <c r="K119">
        <v>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543</v>
      </c>
      <c r="T119">
        <v>0</v>
      </c>
      <c r="U119">
        <v>0</v>
      </c>
      <c r="V119">
        <v>543</v>
      </c>
      <c r="W119">
        <v>21</v>
      </c>
      <c r="X119">
        <v>18</v>
      </c>
      <c r="Y119">
        <v>3</v>
      </c>
      <c r="Z119">
        <v>0</v>
      </c>
      <c r="AA119">
        <v>522</v>
      </c>
      <c r="AB119">
        <v>302</v>
      </c>
      <c r="AC119">
        <v>34</v>
      </c>
      <c r="AD119">
        <v>58</v>
      </c>
      <c r="AE119">
        <v>15</v>
      </c>
      <c r="AF119">
        <v>69</v>
      </c>
      <c r="AG119">
        <v>15</v>
      </c>
      <c r="AH119">
        <v>1</v>
      </c>
      <c r="AI119">
        <v>35</v>
      </c>
      <c r="AJ119">
        <v>3</v>
      </c>
      <c r="AK119">
        <v>2</v>
      </c>
      <c r="AL119">
        <v>15</v>
      </c>
      <c r="AM119">
        <v>1</v>
      </c>
      <c r="AN119">
        <v>23</v>
      </c>
      <c r="AO119">
        <v>1</v>
      </c>
      <c r="AP119">
        <v>3</v>
      </c>
      <c r="AQ119">
        <v>1</v>
      </c>
      <c r="AR119">
        <v>4</v>
      </c>
      <c r="AS119">
        <v>5</v>
      </c>
      <c r="AT119">
        <v>3</v>
      </c>
      <c r="AU119">
        <v>3</v>
      </c>
      <c r="AV119">
        <v>11</v>
      </c>
      <c r="AW119">
        <v>302</v>
      </c>
      <c r="AX119">
        <v>71</v>
      </c>
      <c r="AY119">
        <v>25</v>
      </c>
      <c r="AZ119">
        <v>11</v>
      </c>
      <c r="BA119">
        <v>2</v>
      </c>
      <c r="BB119">
        <v>20</v>
      </c>
      <c r="BC119">
        <v>1</v>
      </c>
      <c r="BD119">
        <v>2</v>
      </c>
      <c r="BE119">
        <v>1</v>
      </c>
      <c r="BF119">
        <v>3</v>
      </c>
      <c r="BG119">
        <v>0</v>
      </c>
      <c r="BH119">
        <v>4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2</v>
      </c>
      <c r="BS119">
        <v>71</v>
      </c>
      <c r="BT119">
        <v>12</v>
      </c>
      <c r="BU119">
        <v>2</v>
      </c>
      <c r="BV119">
        <v>6</v>
      </c>
      <c r="BW119">
        <v>0</v>
      </c>
      <c r="BX119">
        <v>2</v>
      </c>
      <c r="BY119">
        <v>0</v>
      </c>
      <c r="BZ119">
        <v>1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1</v>
      </c>
      <c r="CG119">
        <v>12</v>
      </c>
      <c r="CH119">
        <v>28</v>
      </c>
      <c r="CI119">
        <v>4</v>
      </c>
      <c r="CJ119">
        <v>0</v>
      </c>
      <c r="CK119">
        <v>15</v>
      </c>
      <c r="CL119">
        <v>1</v>
      </c>
      <c r="CM119">
        <v>1</v>
      </c>
      <c r="CN119">
        <v>0</v>
      </c>
      <c r="CO119">
        <v>2</v>
      </c>
      <c r="CP119">
        <v>1</v>
      </c>
      <c r="CQ119">
        <v>1</v>
      </c>
      <c r="CR119">
        <v>1</v>
      </c>
      <c r="CS119">
        <v>0</v>
      </c>
      <c r="CT119">
        <v>1</v>
      </c>
      <c r="CU119">
        <v>1</v>
      </c>
      <c r="CV119">
        <v>0</v>
      </c>
      <c r="CW119">
        <v>28</v>
      </c>
      <c r="CX119">
        <v>25</v>
      </c>
      <c r="CY119">
        <v>17</v>
      </c>
      <c r="CZ119">
        <v>4</v>
      </c>
      <c r="DA119">
        <v>2</v>
      </c>
      <c r="DB119">
        <v>0</v>
      </c>
      <c r="DC119">
        <v>1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1</v>
      </c>
      <c r="DN119">
        <v>0</v>
      </c>
      <c r="DO119">
        <v>0</v>
      </c>
      <c r="DP119">
        <v>0</v>
      </c>
      <c r="DQ119">
        <v>0</v>
      </c>
      <c r="DR119">
        <v>25</v>
      </c>
      <c r="DS119">
        <v>9</v>
      </c>
      <c r="DT119">
        <v>5</v>
      </c>
      <c r="DU119">
        <v>0</v>
      </c>
      <c r="DV119">
        <v>2</v>
      </c>
      <c r="DW119" t="s">
        <v>0</v>
      </c>
      <c r="DX119">
        <v>1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1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9</v>
      </c>
      <c r="EO119">
        <v>58</v>
      </c>
      <c r="EP119">
        <v>14</v>
      </c>
      <c r="EQ119">
        <v>7</v>
      </c>
      <c r="ER119">
        <v>7</v>
      </c>
      <c r="ES119">
        <v>2</v>
      </c>
      <c r="ET119">
        <v>1</v>
      </c>
      <c r="EU119">
        <v>12</v>
      </c>
      <c r="EV119">
        <v>3</v>
      </c>
      <c r="EW119">
        <v>2</v>
      </c>
      <c r="EX119">
        <v>5</v>
      </c>
      <c r="EY119">
        <v>0</v>
      </c>
      <c r="EZ119">
        <v>0</v>
      </c>
      <c r="FA119">
        <v>0</v>
      </c>
      <c r="FB119">
        <v>0</v>
      </c>
      <c r="FC119">
        <v>2</v>
      </c>
      <c r="FD119">
        <v>0</v>
      </c>
      <c r="FE119">
        <v>0</v>
      </c>
      <c r="FF119">
        <v>2</v>
      </c>
      <c r="FG119">
        <v>0</v>
      </c>
      <c r="FH119">
        <v>0</v>
      </c>
      <c r="FI119">
        <v>1</v>
      </c>
      <c r="FJ119">
        <v>58</v>
      </c>
      <c r="FK119">
        <v>12</v>
      </c>
      <c r="FL119">
        <v>7</v>
      </c>
      <c r="FM119">
        <v>1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1</v>
      </c>
      <c r="FX119">
        <v>3</v>
      </c>
      <c r="FY119">
        <v>12</v>
      </c>
      <c r="FZ119">
        <v>4</v>
      </c>
      <c r="GA119">
        <v>2</v>
      </c>
      <c r="GB119">
        <v>0</v>
      </c>
      <c r="GC119">
        <v>0</v>
      </c>
      <c r="GD119">
        <v>1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1</v>
      </c>
      <c r="GL119">
        <v>0</v>
      </c>
      <c r="GM119">
        <v>0</v>
      </c>
      <c r="GN119">
        <v>0</v>
      </c>
      <c r="GO119">
        <v>4</v>
      </c>
      <c r="GP119">
        <v>1</v>
      </c>
      <c r="GQ119">
        <v>0</v>
      </c>
      <c r="GR119">
        <v>1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1</v>
      </c>
    </row>
    <row r="120" spans="1:217">
      <c r="A120" t="s">
        <v>751</v>
      </c>
      <c r="B120" t="s">
        <v>744</v>
      </c>
      <c r="C120" t="str">
        <f>"120703"</f>
        <v>120703</v>
      </c>
      <c r="D120" t="s">
        <v>749</v>
      </c>
      <c r="E120">
        <v>4</v>
      </c>
      <c r="F120">
        <v>893</v>
      </c>
      <c r="G120">
        <v>680</v>
      </c>
      <c r="H120">
        <v>210</v>
      </c>
      <c r="I120">
        <v>470</v>
      </c>
      <c r="J120">
        <v>0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470</v>
      </c>
      <c r="T120">
        <v>0</v>
      </c>
      <c r="U120">
        <v>0</v>
      </c>
      <c r="V120">
        <v>470</v>
      </c>
      <c r="W120">
        <v>11</v>
      </c>
      <c r="X120">
        <v>6</v>
      </c>
      <c r="Y120">
        <v>5</v>
      </c>
      <c r="Z120">
        <v>0</v>
      </c>
      <c r="AA120">
        <v>459</v>
      </c>
      <c r="AB120">
        <v>291</v>
      </c>
      <c r="AC120">
        <v>27</v>
      </c>
      <c r="AD120">
        <v>49</v>
      </c>
      <c r="AE120">
        <v>3</v>
      </c>
      <c r="AF120">
        <v>114</v>
      </c>
      <c r="AG120">
        <v>8</v>
      </c>
      <c r="AH120">
        <v>2</v>
      </c>
      <c r="AI120">
        <v>34</v>
      </c>
      <c r="AJ120">
        <v>4</v>
      </c>
      <c r="AK120">
        <v>2</v>
      </c>
      <c r="AL120">
        <v>15</v>
      </c>
      <c r="AM120">
        <v>0</v>
      </c>
      <c r="AN120">
        <v>19</v>
      </c>
      <c r="AO120">
        <v>2</v>
      </c>
      <c r="AP120">
        <v>2</v>
      </c>
      <c r="AQ120">
        <v>2</v>
      </c>
      <c r="AR120">
        <v>0</v>
      </c>
      <c r="AS120">
        <v>1</v>
      </c>
      <c r="AT120">
        <v>1</v>
      </c>
      <c r="AU120">
        <v>1</v>
      </c>
      <c r="AV120">
        <v>5</v>
      </c>
      <c r="AW120">
        <v>291</v>
      </c>
      <c r="AX120">
        <v>45</v>
      </c>
      <c r="AY120">
        <v>19</v>
      </c>
      <c r="AZ120">
        <v>7</v>
      </c>
      <c r="BA120">
        <v>4</v>
      </c>
      <c r="BB120">
        <v>11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2</v>
      </c>
      <c r="BP120">
        <v>0</v>
      </c>
      <c r="BQ120">
        <v>0</v>
      </c>
      <c r="BR120">
        <v>2</v>
      </c>
      <c r="BS120">
        <v>45</v>
      </c>
      <c r="BT120">
        <v>15</v>
      </c>
      <c r="BU120">
        <v>7</v>
      </c>
      <c r="BV120">
        <v>3</v>
      </c>
      <c r="BW120">
        <v>0</v>
      </c>
      <c r="BX120">
        <v>2</v>
      </c>
      <c r="BY120">
        <v>1</v>
      </c>
      <c r="BZ120">
        <v>0</v>
      </c>
      <c r="CA120">
        <v>1</v>
      </c>
      <c r="CB120">
        <v>0</v>
      </c>
      <c r="CC120">
        <v>0</v>
      </c>
      <c r="CD120">
        <v>1</v>
      </c>
      <c r="CE120">
        <v>0</v>
      </c>
      <c r="CF120">
        <v>0</v>
      </c>
      <c r="CG120">
        <v>15</v>
      </c>
      <c r="CH120">
        <v>31</v>
      </c>
      <c r="CI120">
        <v>13</v>
      </c>
      <c r="CJ120">
        <v>1</v>
      </c>
      <c r="CK120">
        <v>11</v>
      </c>
      <c r="CL120">
        <v>2</v>
      </c>
      <c r="CM120">
        <v>0</v>
      </c>
      <c r="CN120">
        <v>0</v>
      </c>
      <c r="CO120">
        <v>1</v>
      </c>
      <c r="CP120">
        <v>0</v>
      </c>
      <c r="CQ120">
        <v>1</v>
      </c>
      <c r="CR120">
        <v>0</v>
      </c>
      <c r="CS120">
        <v>0</v>
      </c>
      <c r="CT120">
        <v>0</v>
      </c>
      <c r="CU120">
        <v>2</v>
      </c>
      <c r="CV120">
        <v>0</v>
      </c>
      <c r="CW120">
        <v>31</v>
      </c>
      <c r="CX120">
        <v>19</v>
      </c>
      <c r="CY120">
        <v>12</v>
      </c>
      <c r="CZ120">
        <v>4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2</v>
      </c>
      <c r="DM120">
        <v>0</v>
      </c>
      <c r="DN120">
        <v>0</v>
      </c>
      <c r="DO120">
        <v>0</v>
      </c>
      <c r="DP120">
        <v>0</v>
      </c>
      <c r="DQ120">
        <v>1</v>
      </c>
      <c r="DR120">
        <v>19</v>
      </c>
      <c r="DS120">
        <v>9</v>
      </c>
      <c r="DT120">
        <v>5</v>
      </c>
      <c r="DU120">
        <v>1</v>
      </c>
      <c r="DV120">
        <v>0</v>
      </c>
      <c r="DW120" t="s">
        <v>0</v>
      </c>
      <c r="DX120">
        <v>0</v>
      </c>
      <c r="DY120">
        <v>0</v>
      </c>
      <c r="DZ120">
        <v>0</v>
      </c>
      <c r="EA120">
        <v>1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1</v>
      </c>
      <c r="EK120">
        <v>0</v>
      </c>
      <c r="EL120">
        <v>0</v>
      </c>
      <c r="EM120">
        <v>0</v>
      </c>
      <c r="EN120">
        <v>8</v>
      </c>
      <c r="EO120">
        <v>36</v>
      </c>
      <c r="EP120">
        <v>14</v>
      </c>
      <c r="EQ120">
        <v>1</v>
      </c>
      <c r="ER120">
        <v>3</v>
      </c>
      <c r="ES120">
        <v>0</v>
      </c>
      <c r="ET120">
        <v>1</v>
      </c>
      <c r="EU120">
        <v>9</v>
      </c>
      <c r="EV120">
        <v>3</v>
      </c>
      <c r="EW120">
        <v>0</v>
      </c>
      <c r="EX120">
        <v>0</v>
      </c>
      <c r="EY120">
        <v>1</v>
      </c>
      <c r="EZ120">
        <v>0</v>
      </c>
      <c r="FA120">
        <v>0</v>
      </c>
      <c r="FB120">
        <v>1</v>
      </c>
      <c r="FC120">
        <v>1</v>
      </c>
      <c r="FD120">
        <v>0</v>
      </c>
      <c r="FE120">
        <v>0</v>
      </c>
      <c r="FF120">
        <v>0</v>
      </c>
      <c r="FG120">
        <v>2</v>
      </c>
      <c r="FH120">
        <v>0</v>
      </c>
      <c r="FI120">
        <v>0</v>
      </c>
      <c r="FJ120">
        <v>36</v>
      </c>
      <c r="FK120">
        <v>12</v>
      </c>
      <c r="FL120">
        <v>6</v>
      </c>
      <c r="FM120">
        <v>0</v>
      </c>
      <c r="FN120">
        <v>2</v>
      </c>
      <c r="FO120">
        <v>0</v>
      </c>
      <c r="FP120">
        <v>0</v>
      </c>
      <c r="FQ120">
        <v>0</v>
      </c>
      <c r="FR120">
        <v>0</v>
      </c>
      <c r="FS120">
        <v>1</v>
      </c>
      <c r="FT120">
        <v>0</v>
      </c>
      <c r="FU120">
        <v>2</v>
      </c>
      <c r="FV120">
        <v>0</v>
      </c>
      <c r="FW120">
        <v>1</v>
      </c>
      <c r="FX120">
        <v>0</v>
      </c>
      <c r="FY120">
        <v>12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1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1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1</v>
      </c>
    </row>
    <row r="121" spans="1:217">
      <c r="A121" t="s">
        <v>750</v>
      </c>
      <c r="B121" t="s">
        <v>744</v>
      </c>
      <c r="C121" t="str">
        <f>"120703"</f>
        <v>120703</v>
      </c>
      <c r="D121" t="s">
        <v>749</v>
      </c>
      <c r="E121">
        <v>5</v>
      </c>
      <c r="F121">
        <v>847</v>
      </c>
      <c r="G121">
        <v>650</v>
      </c>
      <c r="H121">
        <v>250</v>
      </c>
      <c r="I121">
        <v>400</v>
      </c>
      <c r="J121">
        <v>0</v>
      </c>
      <c r="K121">
        <v>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400</v>
      </c>
      <c r="T121">
        <v>0</v>
      </c>
      <c r="U121">
        <v>0</v>
      </c>
      <c r="V121">
        <v>400</v>
      </c>
      <c r="W121">
        <v>18</v>
      </c>
      <c r="X121">
        <v>13</v>
      </c>
      <c r="Y121">
        <v>5</v>
      </c>
      <c r="Z121">
        <v>0</v>
      </c>
      <c r="AA121">
        <v>382</v>
      </c>
      <c r="AB121">
        <v>225</v>
      </c>
      <c r="AC121">
        <v>18</v>
      </c>
      <c r="AD121">
        <v>23</v>
      </c>
      <c r="AE121">
        <v>12</v>
      </c>
      <c r="AF121">
        <v>65</v>
      </c>
      <c r="AG121">
        <v>2</v>
      </c>
      <c r="AH121">
        <v>2</v>
      </c>
      <c r="AI121">
        <v>50</v>
      </c>
      <c r="AJ121">
        <v>8</v>
      </c>
      <c r="AK121">
        <v>0</v>
      </c>
      <c r="AL121">
        <v>19</v>
      </c>
      <c r="AM121">
        <v>0</v>
      </c>
      <c r="AN121">
        <v>10</v>
      </c>
      <c r="AO121">
        <v>0</v>
      </c>
      <c r="AP121">
        <v>1</v>
      </c>
      <c r="AQ121">
        <v>1</v>
      </c>
      <c r="AR121">
        <v>1</v>
      </c>
      <c r="AS121">
        <v>3</v>
      </c>
      <c r="AT121">
        <v>0</v>
      </c>
      <c r="AU121">
        <v>1</v>
      </c>
      <c r="AV121">
        <v>9</v>
      </c>
      <c r="AW121">
        <v>225</v>
      </c>
      <c r="AX121">
        <v>44</v>
      </c>
      <c r="AY121">
        <v>10</v>
      </c>
      <c r="AZ121">
        <v>5</v>
      </c>
      <c r="BA121">
        <v>5</v>
      </c>
      <c r="BB121">
        <v>22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44</v>
      </c>
      <c r="BT121">
        <v>7</v>
      </c>
      <c r="BU121">
        <v>5</v>
      </c>
      <c r="BV121">
        <v>0</v>
      </c>
      <c r="BW121">
        <v>0</v>
      </c>
      <c r="BX121">
        <v>0</v>
      </c>
      <c r="BY121">
        <v>0</v>
      </c>
      <c r="BZ121">
        <v>1</v>
      </c>
      <c r="CA121">
        <v>0</v>
      </c>
      <c r="CB121">
        <v>0</v>
      </c>
      <c r="CC121">
        <v>1</v>
      </c>
      <c r="CD121">
        <v>0</v>
      </c>
      <c r="CE121">
        <v>0</v>
      </c>
      <c r="CF121">
        <v>0</v>
      </c>
      <c r="CG121">
        <v>7</v>
      </c>
      <c r="CH121">
        <v>17</v>
      </c>
      <c r="CI121">
        <v>10</v>
      </c>
      <c r="CJ121">
        <v>0</v>
      </c>
      <c r="CK121">
        <v>2</v>
      </c>
      <c r="CL121">
        <v>2</v>
      </c>
      <c r="CM121">
        <v>0</v>
      </c>
      <c r="CN121">
        <v>0</v>
      </c>
      <c r="CO121">
        <v>1</v>
      </c>
      <c r="CP121">
        <v>0</v>
      </c>
      <c r="CQ121">
        <v>1</v>
      </c>
      <c r="CR121">
        <v>0</v>
      </c>
      <c r="CS121">
        <v>0</v>
      </c>
      <c r="CT121">
        <v>0</v>
      </c>
      <c r="CU121">
        <v>1</v>
      </c>
      <c r="CV121">
        <v>0</v>
      </c>
      <c r="CW121">
        <v>17</v>
      </c>
      <c r="CX121">
        <v>27</v>
      </c>
      <c r="CY121">
        <v>15</v>
      </c>
      <c r="CZ121">
        <v>2</v>
      </c>
      <c r="DA121">
        <v>1</v>
      </c>
      <c r="DB121">
        <v>0</v>
      </c>
      <c r="DC121">
        <v>2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6</v>
      </c>
      <c r="DQ121">
        <v>0</v>
      </c>
      <c r="DR121">
        <v>27</v>
      </c>
      <c r="DS121">
        <v>10</v>
      </c>
      <c r="DT121">
        <v>7</v>
      </c>
      <c r="DU121">
        <v>0</v>
      </c>
      <c r="DV121">
        <v>1</v>
      </c>
      <c r="DW121" t="s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1</v>
      </c>
      <c r="EH121">
        <v>0</v>
      </c>
      <c r="EI121">
        <v>1</v>
      </c>
      <c r="EJ121">
        <v>0</v>
      </c>
      <c r="EK121">
        <v>0</v>
      </c>
      <c r="EL121">
        <v>0</v>
      </c>
      <c r="EM121">
        <v>0</v>
      </c>
      <c r="EN121">
        <v>10</v>
      </c>
      <c r="EO121">
        <v>40</v>
      </c>
      <c r="EP121">
        <v>16</v>
      </c>
      <c r="EQ121">
        <v>1</v>
      </c>
      <c r="ER121">
        <v>1</v>
      </c>
      <c r="ES121">
        <v>2</v>
      </c>
      <c r="ET121">
        <v>1</v>
      </c>
      <c r="EU121">
        <v>9</v>
      </c>
      <c r="EV121">
        <v>3</v>
      </c>
      <c r="EW121">
        <v>0</v>
      </c>
      <c r="EX121">
        <v>1</v>
      </c>
      <c r="EY121">
        <v>0</v>
      </c>
      <c r="EZ121">
        <v>0</v>
      </c>
      <c r="FA121">
        <v>1</v>
      </c>
      <c r="FB121">
        <v>1</v>
      </c>
      <c r="FC121">
        <v>0</v>
      </c>
      <c r="FD121">
        <v>0</v>
      </c>
      <c r="FE121">
        <v>0</v>
      </c>
      <c r="FF121">
        <v>1</v>
      </c>
      <c r="FG121">
        <v>0</v>
      </c>
      <c r="FH121">
        <v>0</v>
      </c>
      <c r="FI121">
        <v>3</v>
      </c>
      <c r="FJ121">
        <v>40</v>
      </c>
      <c r="FK121">
        <v>10</v>
      </c>
      <c r="FL121">
        <v>3</v>
      </c>
      <c r="FM121">
        <v>2</v>
      </c>
      <c r="FN121">
        <v>0</v>
      </c>
      <c r="FO121">
        <v>0</v>
      </c>
      <c r="FP121">
        <v>0</v>
      </c>
      <c r="FQ121">
        <v>1</v>
      </c>
      <c r="FR121">
        <v>1</v>
      </c>
      <c r="FS121">
        <v>2</v>
      </c>
      <c r="FT121">
        <v>0</v>
      </c>
      <c r="FU121">
        <v>1</v>
      </c>
      <c r="FV121">
        <v>0</v>
      </c>
      <c r="FW121">
        <v>0</v>
      </c>
      <c r="FX121">
        <v>0</v>
      </c>
      <c r="FY121">
        <v>10</v>
      </c>
      <c r="FZ121">
        <v>2</v>
      </c>
      <c r="GA121">
        <v>1</v>
      </c>
      <c r="GB121">
        <v>1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2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</row>
    <row r="122" spans="1:217">
      <c r="A122" t="s">
        <v>748</v>
      </c>
      <c r="B122" t="s">
        <v>744</v>
      </c>
      <c r="C122" t="str">
        <f>"120703"</f>
        <v>120703</v>
      </c>
      <c r="D122" t="s">
        <v>103</v>
      </c>
      <c r="E122">
        <v>6</v>
      </c>
      <c r="F122">
        <v>448</v>
      </c>
      <c r="G122">
        <v>350</v>
      </c>
      <c r="H122">
        <v>132</v>
      </c>
      <c r="I122">
        <v>218</v>
      </c>
      <c r="J122">
        <v>0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218</v>
      </c>
      <c r="T122">
        <v>0</v>
      </c>
      <c r="U122">
        <v>0</v>
      </c>
      <c r="V122">
        <v>218</v>
      </c>
      <c r="W122">
        <v>7</v>
      </c>
      <c r="X122">
        <v>4</v>
      </c>
      <c r="Y122">
        <v>3</v>
      </c>
      <c r="Z122">
        <v>0</v>
      </c>
      <c r="AA122">
        <v>211</v>
      </c>
      <c r="AB122">
        <v>164</v>
      </c>
      <c r="AC122">
        <v>14</v>
      </c>
      <c r="AD122">
        <v>20</v>
      </c>
      <c r="AE122">
        <v>6</v>
      </c>
      <c r="AF122">
        <v>67</v>
      </c>
      <c r="AG122">
        <v>1</v>
      </c>
      <c r="AH122">
        <v>0</v>
      </c>
      <c r="AI122">
        <v>15</v>
      </c>
      <c r="AJ122">
        <v>4</v>
      </c>
      <c r="AK122">
        <v>0</v>
      </c>
      <c r="AL122">
        <v>14</v>
      </c>
      <c r="AM122">
        <v>0</v>
      </c>
      <c r="AN122">
        <v>10</v>
      </c>
      <c r="AO122">
        <v>0</v>
      </c>
      <c r="AP122">
        <v>0</v>
      </c>
      <c r="AQ122">
        <v>1</v>
      </c>
      <c r="AR122">
        <v>1</v>
      </c>
      <c r="AS122">
        <v>8</v>
      </c>
      <c r="AT122">
        <v>0</v>
      </c>
      <c r="AU122">
        <v>2</v>
      </c>
      <c r="AV122">
        <v>1</v>
      </c>
      <c r="AW122">
        <v>164</v>
      </c>
      <c r="AX122">
        <v>12</v>
      </c>
      <c r="AY122">
        <v>8</v>
      </c>
      <c r="AZ122">
        <v>2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12</v>
      </c>
      <c r="BT122">
        <v>5</v>
      </c>
      <c r="BU122">
        <v>2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1</v>
      </c>
      <c r="CC122">
        <v>0</v>
      </c>
      <c r="CD122">
        <v>1</v>
      </c>
      <c r="CE122">
        <v>0</v>
      </c>
      <c r="CF122">
        <v>0</v>
      </c>
      <c r="CG122">
        <v>5</v>
      </c>
      <c r="CH122">
        <v>11</v>
      </c>
      <c r="CI122">
        <v>3</v>
      </c>
      <c r="CJ122">
        <v>3</v>
      </c>
      <c r="CK122">
        <v>3</v>
      </c>
      <c r="CL122">
        <v>0</v>
      </c>
      <c r="CM122">
        <v>0</v>
      </c>
      <c r="CN122">
        <v>1</v>
      </c>
      <c r="CO122">
        <v>0</v>
      </c>
      <c r="CP122">
        <v>0</v>
      </c>
      <c r="CQ122">
        <v>0</v>
      </c>
      <c r="CR122">
        <v>1</v>
      </c>
      <c r="CS122">
        <v>0</v>
      </c>
      <c r="CT122">
        <v>0</v>
      </c>
      <c r="CU122">
        <v>0</v>
      </c>
      <c r="CV122">
        <v>0</v>
      </c>
      <c r="CW122">
        <v>11</v>
      </c>
      <c r="CX122">
        <v>6</v>
      </c>
      <c r="CY122">
        <v>5</v>
      </c>
      <c r="CZ122">
        <v>0</v>
      </c>
      <c r="DA122">
        <v>1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6</v>
      </c>
      <c r="DS122">
        <v>7</v>
      </c>
      <c r="DT122">
        <v>2</v>
      </c>
      <c r="DU122">
        <v>2</v>
      </c>
      <c r="DV122">
        <v>2</v>
      </c>
      <c r="DW122" t="s">
        <v>0</v>
      </c>
      <c r="DX122">
        <v>0</v>
      </c>
      <c r="DY122">
        <v>0</v>
      </c>
      <c r="DZ122">
        <v>1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7</v>
      </c>
      <c r="EO122">
        <v>4</v>
      </c>
      <c r="EP122">
        <v>2</v>
      </c>
      <c r="EQ122">
        <v>1</v>
      </c>
      <c r="ER122">
        <v>0</v>
      </c>
      <c r="ES122">
        <v>0</v>
      </c>
      <c r="ET122">
        <v>0</v>
      </c>
      <c r="EU122">
        <v>1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4</v>
      </c>
      <c r="FK122">
        <v>1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1</v>
      </c>
      <c r="FV122">
        <v>0</v>
      </c>
      <c r="FW122">
        <v>0</v>
      </c>
      <c r="FX122">
        <v>0</v>
      </c>
      <c r="FY122">
        <v>1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1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1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1</v>
      </c>
    </row>
    <row r="123" spans="1:217">
      <c r="A123" t="s">
        <v>747</v>
      </c>
      <c r="B123" t="s">
        <v>744</v>
      </c>
      <c r="C123" t="str">
        <f>"120703"</f>
        <v>120703</v>
      </c>
      <c r="D123" t="s">
        <v>103</v>
      </c>
      <c r="E123">
        <v>7</v>
      </c>
      <c r="F123">
        <v>490</v>
      </c>
      <c r="G123">
        <v>370</v>
      </c>
      <c r="H123">
        <v>142</v>
      </c>
      <c r="I123">
        <v>228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228</v>
      </c>
      <c r="T123">
        <v>0</v>
      </c>
      <c r="U123">
        <v>0</v>
      </c>
      <c r="V123">
        <v>228</v>
      </c>
      <c r="W123">
        <v>7</v>
      </c>
      <c r="X123">
        <v>7</v>
      </c>
      <c r="Y123">
        <v>0</v>
      </c>
      <c r="Z123">
        <v>0</v>
      </c>
      <c r="AA123">
        <v>221</v>
      </c>
      <c r="AB123">
        <v>172</v>
      </c>
      <c r="AC123">
        <v>5</v>
      </c>
      <c r="AD123">
        <v>29</v>
      </c>
      <c r="AE123">
        <v>12</v>
      </c>
      <c r="AF123">
        <v>49</v>
      </c>
      <c r="AG123">
        <v>13</v>
      </c>
      <c r="AH123">
        <v>0</v>
      </c>
      <c r="AI123">
        <v>18</v>
      </c>
      <c r="AJ123">
        <v>0</v>
      </c>
      <c r="AK123">
        <v>0</v>
      </c>
      <c r="AL123">
        <v>10</v>
      </c>
      <c r="AM123">
        <v>0</v>
      </c>
      <c r="AN123">
        <v>28</v>
      </c>
      <c r="AO123">
        <v>0</v>
      </c>
      <c r="AP123">
        <v>1</v>
      </c>
      <c r="AQ123">
        <v>0</v>
      </c>
      <c r="AR123">
        <v>0</v>
      </c>
      <c r="AS123">
        <v>1</v>
      </c>
      <c r="AT123">
        <v>0</v>
      </c>
      <c r="AU123">
        <v>2</v>
      </c>
      <c r="AV123">
        <v>4</v>
      </c>
      <c r="AW123">
        <v>172</v>
      </c>
      <c r="AX123">
        <v>12</v>
      </c>
      <c r="AY123">
        <v>2</v>
      </c>
      <c r="AZ123">
        <v>0</v>
      </c>
      <c r="BA123">
        <v>0</v>
      </c>
      <c r="BB123">
        <v>9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</v>
      </c>
      <c r="BS123">
        <v>12</v>
      </c>
      <c r="BT123">
        <v>7</v>
      </c>
      <c r="BU123">
        <v>1</v>
      </c>
      <c r="BV123">
        <v>3</v>
      </c>
      <c r="BW123">
        <v>1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7</v>
      </c>
      <c r="CH123">
        <v>11</v>
      </c>
      <c r="CI123">
        <v>5</v>
      </c>
      <c r="CJ123">
        <v>0</v>
      </c>
      <c r="CK123">
        <v>1</v>
      </c>
      <c r="CL123">
        <v>0</v>
      </c>
      <c r="CM123">
        <v>0</v>
      </c>
      <c r="CN123">
        <v>0</v>
      </c>
      <c r="CO123">
        <v>2</v>
      </c>
      <c r="CP123">
        <v>0</v>
      </c>
      <c r="CQ123">
        <v>0</v>
      </c>
      <c r="CR123">
        <v>0</v>
      </c>
      <c r="CS123">
        <v>1</v>
      </c>
      <c r="CT123">
        <v>1</v>
      </c>
      <c r="CU123">
        <v>0</v>
      </c>
      <c r="CV123">
        <v>1</v>
      </c>
      <c r="CW123">
        <v>11</v>
      </c>
      <c r="CX123">
        <v>2</v>
      </c>
      <c r="CY123">
        <v>2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2</v>
      </c>
      <c r="DS123">
        <v>1</v>
      </c>
      <c r="DT123">
        <v>1</v>
      </c>
      <c r="DU123">
        <v>0</v>
      </c>
      <c r="DV123">
        <v>0</v>
      </c>
      <c r="DW123" t="s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1</v>
      </c>
      <c r="EO123">
        <v>15</v>
      </c>
      <c r="EP123">
        <v>10</v>
      </c>
      <c r="EQ123">
        <v>0</v>
      </c>
      <c r="ER123">
        <v>1</v>
      </c>
      <c r="ES123">
        <v>0</v>
      </c>
      <c r="ET123">
        <v>1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1</v>
      </c>
      <c r="FA123">
        <v>0</v>
      </c>
      <c r="FB123">
        <v>0</v>
      </c>
      <c r="FC123">
        <v>0</v>
      </c>
      <c r="FD123">
        <v>0</v>
      </c>
      <c r="FE123">
        <v>1</v>
      </c>
      <c r="FF123">
        <v>0</v>
      </c>
      <c r="FG123">
        <v>1</v>
      </c>
      <c r="FH123">
        <v>0</v>
      </c>
      <c r="FI123">
        <v>0</v>
      </c>
      <c r="FJ123">
        <v>15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1</v>
      </c>
      <c r="GA123">
        <v>0</v>
      </c>
      <c r="GB123">
        <v>0</v>
      </c>
      <c r="GC123">
        <v>0</v>
      </c>
      <c r="GD123">
        <v>1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1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</row>
    <row r="124" spans="1:217">
      <c r="A124" t="s">
        <v>746</v>
      </c>
      <c r="B124" t="s">
        <v>744</v>
      </c>
      <c r="C124" t="str">
        <f>"120703"</f>
        <v>120703</v>
      </c>
      <c r="D124" t="s">
        <v>743</v>
      </c>
      <c r="E124">
        <v>8</v>
      </c>
      <c r="F124">
        <v>985</v>
      </c>
      <c r="G124">
        <v>750</v>
      </c>
      <c r="H124">
        <v>354</v>
      </c>
      <c r="I124">
        <v>396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396</v>
      </c>
      <c r="T124">
        <v>0</v>
      </c>
      <c r="U124">
        <v>0</v>
      </c>
      <c r="V124">
        <v>396</v>
      </c>
      <c r="W124">
        <v>16</v>
      </c>
      <c r="X124">
        <v>16</v>
      </c>
      <c r="Y124">
        <v>0</v>
      </c>
      <c r="Z124">
        <v>0</v>
      </c>
      <c r="AA124">
        <v>380</v>
      </c>
      <c r="AB124">
        <v>286</v>
      </c>
      <c r="AC124">
        <v>26</v>
      </c>
      <c r="AD124">
        <v>28</v>
      </c>
      <c r="AE124">
        <v>8</v>
      </c>
      <c r="AF124">
        <v>139</v>
      </c>
      <c r="AG124">
        <v>1</v>
      </c>
      <c r="AH124">
        <v>1</v>
      </c>
      <c r="AI124">
        <v>32</v>
      </c>
      <c r="AJ124">
        <v>1</v>
      </c>
      <c r="AK124">
        <v>1</v>
      </c>
      <c r="AL124">
        <v>11</v>
      </c>
      <c r="AM124">
        <v>0</v>
      </c>
      <c r="AN124">
        <v>13</v>
      </c>
      <c r="AO124">
        <v>1</v>
      </c>
      <c r="AP124">
        <v>1</v>
      </c>
      <c r="AQ124">
        <v>0</v>
      </c>
      <c r="AR124">
        <v>5</v>
      </c>
      <c r="AS124">
        <v>4</v>
      </c>
      <c r="AT124">
        <v>0</v>
      </c>
      <c r="AU124">
        <v>6</v>
      </c>
      <c r="AV124">
        <v>8</v>
      </c>
      <c r="AW124">
        <v>286</v>
      </c>
      <c r="AX124">
        <v>17</v>
      </c>
      <c r="AY124">
        <v>4</v>
      </c>
      <c r="AZ124">
        <v>5</v>
      </c>
      <c r="BA124">
        <v>2</v>
      </c>
      <c r="BB124">
        <v>6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17</v>
      </c>
      <c r="BT124">
        <v>11</v>
      </c>
      <c r="BU124">
        <v>6</v>
      </c>
      <c r="BV124">
        <v>2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0</v>
      </c>
      <c r="CF124">
        <v>0</v>
      </c>
      <c r="CG124">
        <v>11</v>
      </c>
      <c r="CH124">
        <v>16</v>
      </c>
      <c r="CI124">
        <v>5</v>
      </c>
      <c r="CJ124">
        <v>0</v>
      </c>
      <c r="CK124">
        <v>5</v>
      </c>
      <c r="CL124">
        <v>0</v>
      </c>
      <c r="CM124">
        <v>3</v>
      </c>
      <c r="CN124">
        <v>0</v>
      </c>
      <c r="CO124">
        <v>0</v>
      </c>
      <c r="CP124">
        <v>0</v>
      </c>
      <c r="CQ124">
        <v>0</v>
      </c>
      <c r="CR124">
        <v>1</v>
      </c>
      <c r="CS124">
        <v>0</v>
      </c>
      <c r="CT124">
        <v>2</v>
      </c>
      <c r="CU124">
        <v>0</v>
      </c>
      <c r="CV124">
        <v>0</v>
      </c>
      <c r="CW124">
        <v>16</v>
      </c>
      <c r="CX124">
        <v>16</v>
      </c>
      <c r="CY124">
        <v>8</v>
      </c>
      <c r="CZ124">
        <v>1</v>
      </c>
      <c r="DA124">
        <v>1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1</v>
      </c>
      <c r="DM124">
        <v>4</v>
      </c>
      <c r="DN124">
        <v>0</v>
      </c>
      <c r="DO124">
        <v>0</v>
      </c>
      <c r="DP124">
        <v>1</v>
      </c>
      <c r="DQ124">
        <v>0</v>
      </c>
      <c r="DR124">
        <v>16</v>
      </c>
      <c r="DS124">
        <v>1</v>
      </c>
      <c r="DT124">
        <v>0</v>
      </c>
      <c r="DU124">
        <v>0</v>
      </c>
      <c r="DV124">
        <v>1</v>
      </c>
      <c r="DW124" t="s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1</v>
      </c>
      <c r="EO124">
        <v>22</v>
      </c>
      <c r="EP124">
        <v>7</v>
      </c>
      <c r="EQ124">
        <v>3</v>
      </c>
      <c r="ER124">
        <v>2</v>
      </c>
      <c r="ES124">
        <v>1</v>
      </c>
      <c r="ET124">
        <v>0</v>
      </c>
      <c r="EU124">
        <v>6</v>
      </c>
      <c r="EV124">
        <v>1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1</v>
      </c>
      <c r="FF124">
        <v>0</v>
      </c>
      <c r="FG124">
        <v>0</v>
      </c>
      <c r="FH124">
        <v>1</v>
      </c>
      <c r="FI124">
        <v>0</v>
      </c>
      <c r="FJ124">
        <v>22</v>
      </c>
      <c r="FK124">
        <v>9</v>
      </c>
      <c r="FL124">
        <v>4</v>
      </c>
      <c r="FM124">
        <v>0</v>
      </c>
      <c r="FN124">
        <v>1</v>
      </c>
      <c r="FO124">
        <v>0</v>
      </c>
      <c r="FP124">
        <v>0</v>
      </c>
      <c r="FQ124">
        <v>1</v>
      </c>
      <c r="FR124">
        <v>0</v>
      </c>
      <c r="FS124">
        <v>0</v>
      </c>
      <c r="FT124">
        <v>0</v>
      </c>
      <c r="FU124">
        <v>3</v>
      </c>
      <c r="FV124">
        <v>0</v>
      </c>
      <c r="FW124">
        <v>0</v>
      </c>
      <c r="FX124">
        <v>0</v>
      </c>
      <c r="FY124">
        <v>9</v>
      </c>
      <c r="FZ124">
        <v>2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2</v>
      </c>
      <c r="GL124">
        <v>0</v>
      </c>
      <c r="GM124">
        <v>0</v>
      </c>
      <c r="GN124">
        <v>0</v>
      </c>
      <c r="GO124">
        <v>2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</row>
    <row r="125" spans="1:217">
      <c r="A125" t="s">
        <v>745</v>
      </c>
      <c r="B125" t="s">
        <v>744</v>
      </c>
      <c r="C125" t="str">
        <f>"120703"</f>
        <v>120703</v>
      </c>
      <c r="D125" t="s">
        <v>743</v>
      </c>
      <c r="E125">
        <v>9</v>
      </c>
      <c r="F125">
        <v>665</v>
      </c>
      <c r="G125">
        <v>510</v>
      </c>
      <c r="H125">
        <v>226</v>
      </c>
      <c r="I125">
        <v>284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284</v>
      </c>
      <c r="T125">
        <v>0</v>
      </c>
      <c r="U125">
        <v>0</v>
      </c>
      <c r="V125">
        <v>284</v>
      </c>
      <c r="W125">
        <v>9</v>
      </c>
      <c r="X125">
        <v>8</v>
      </c>
      <c r="Y125">
        <v>1</v>
      </c>
      <c r="Z125">
        <v>0</v>
      </c>
      <c r="AA125">
        <v>275</v>
      </c>
      <c r="AB125">
        <v>128</v>
      </c>
      <c r="AC125">
        <v>14</v>
      </c>
      <c r="AD125">
        <v>27</v>
      </c>
      <c r="AE125">
        <v>6</v>
      </c>
      <c r="AF125">
        <v>22</v>
      </c>
      <c r="AG125">
        <v>4</v>
      </c>
      <c r="AH125">
        <v>1</v>
      </c>
      <c r="AI125">
        <v>22</v>
      </c>
      <c r="AJ125">
        <v>4</v>
      </c>
      <c r="AK125">
        <v>0</v>
      </c>
      <c r="AL125">
        <v>4</v>
      </c>
      <c r="AM125">
        <v>1</v>
      </c>
      <c r="AN125">
        <v>17</v>
      </c>
      <c r="AO125">
        <v>2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1</v>
      </c>
      <c r="AV125">
        <v>2</v>
      </c>
      <c r="AW125">
        <v>128</v>
      </c>
      <c r="AX125">
        <v>55</v>
      </c>
      <c r="AY125">
        <v>7</v>
      </c>
      <c r="AZ125">
        <v>7</v>
      </c>
      <c r="BA125">
        <v>1</v>
      </c>
      <c r="BB125">
        <v>32</v>
      </c>
      <c r="BC125">
        <v>0</v>
      </c>
      <c r="BD125">
        <v>2</v>
      </c>
      <c r="BE125">
        <v>1</v>
      </c>
      <c r="BF125">
        <v>1</v>
      </c>
      <c r="BG125">
        <v>0</v>
      </c>
      <c r="BH125">
        <v>0</v>
      </c>
      <c r="BI125">
        <v>0</v>
      </c>
      <c r="BJ125">
        <v>1</v>
      </c>
      <c r="BK125">
        <v>0</v>
      </c>
      <c r="BL125">
        <v>0</v>
      </c>
      <c r="BM125">
        <v>2</v>
      </c>
      <c r="BN125">
        <v>0</v>
      </c>
      <c r="BO125">
        <v>0</v>
      </c>
      <c r="BP125">
        <v>0</v>
      </c>
      <c r="BQ125">
        <v>0</v>
      </c>
      <c r="BR125">
        <v>1</v>
      </c>
      <c r="BS125">
        <v>55</v>
      </c>
      <c r="BT125">
        <v>8</v>
      </c>
      <c r="BU125">
        <v>3</v>
      </c>
      <c r="BV125">
        <v>2</v>
      </c>
      <c r="BW125">
        <v>0</v>
      </c>
      <c r="BX125">
        <v>0</v>
      </c>
      <c r="BY125">
        <v>1</v>
      </c>
      <c r="BZ125">
        <v>2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8</v>
      </c>
      <c r="CH125">
        <v>15</v>
      </c>
      <c r="CI125">
        <v>5</v>
      </c>
      <c r="CJ125">
        <v>0</v>
      </c>
      <c r="CK125">
        <v>3</v>
      </c>
      <c r="CL125">
        <v>1</v>
      </c>
      <c r="CM125">
        <v>1</v>
      </c>
      <c r="CN125">
        <v>0</v>
      </c>
      <c r="CO125">
        <v>0</v>
      </c>
      <c r="CP125">
        <v>0</v>
      </c>
      <c r="CQ125">
        <v>4</v>
      </c>
      <c r="CR125">
        <v>0</v>
      </c>
      <c r="CS125">
        <v>0</v>
      </c>
      <c r="CT125">
        <v>1</v>
      </c>
      <c r="CU125">
        <v>0</v>
      </c>
      <c r="CV125">
        <v>0</v>
      </c>
      <c r="CW125">
        <v>15</v>
      </c>
      <c r="CX125">
        <v>34</v>
      </c>
      <c r="CY125">
        <v>24</v>
      </c>
      <c r="CZ125">
        <v>2</v>
      </c>
      <c r="DA125">
        <v>0</v>
      </c>
      <c r="DB125">
        <v>0</v>
      </c>
      <c r="DC125">
        <v>1</v>
      </c>
      <c r="DD125">
        <v>1</v>
      </c>
      <c r="DE125">
        <v>0</v>
      </c>
      <c r="DF125">
        <v>0</v>
      </c>
      <c r="DG125">
        <v>0</v>
      </c>
      <c r="DH125">
        <v>1</v>
      </c>
      <c r="DI125">
        <v>0</v>
      </c>
      <c r="DJ125">
        <v>1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4</v>
      </c>
      <c r="DQ125">
        <v>0</v>
      </c>
      <c r="DR125">
        <v>34</v>
      </c>
      <c r="DS125">
        <v>10</v>
      </c>
      <c r="DT125">
        <v>5</v>
      </c>
      <c r="DU125">
        <v>3</v>
      </c>
      <c r="DV125">
        <v>0</v>
      </c>
      <c r="DW125" t="s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2</v>
      </c>
      <c r="EK125">
        <v>0</v>
      </c>
      <c r="EL125">
        <v>0</v>
      </c>
      <c r="EM125">
        <v>0</v>
      </c>
      <c r="EN125">
        <v>10</v>
      </c>
      <c r="EO125">
        <v>18</v>
      </c>
      <c r="EP125">
        <v>4</v>
      </c>
      <c r="EQ125">
        <v>1</v>
      </c>
      <c r="ER125">
        <v>0</v>
      </c>
      <c r="ES125">
        <v>1</v>
      </c>
      <c r="ET125">
        <v>0</v>
      </c>
      <c r="EU125">
        <v>5</v>
      </c>
      <c r="EV125">
        <v>2</v>
      </c>
      <c r="EW125">
        <v>1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1</v>
      </c>
      <c r="FF125">
        <v>3</v>
      </c>
      <c r="FG125">
        <v>0</v>
      </c>
      <c r="FH125">
        <v>0</v>
      </c>
      <c r="FI125">
        <v>0</v>
      </c>
      <c r="FJ125">
        <v>18</v>
      </c>
      <c r="FK125">
        <v>7</v>
      </c>
      <c r="FL125">
        <v>5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1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1</v>
      </c>
      <c r="FY125">
        <v>7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</row>
    <row r="126" spans="1:217">
      <c r="A126" t="s">
        <v>742</v>
      </c>
      <c r="B126" t="s">
        <v>732</v>
      </c>
      <c r="C126" t="str">
        <f>"120704"</f>
        <v>120704</v>
      </c>
      <c r="D126" t="s">
        <v>107</v>
      </c>
      <c r="E126">
        <v>1</v>
      </c>
      <c r="F126">
        <v>1207</v>
      </c>
      <c r="G126">
        <v>890</v>
      </c>
      <c r="H126">
        <v>322</v>
      </c>
      <c r="I126">
        <v>568</v>
      </c>
      <c r="J126">
        <v>3</v>
      </c>
      <c r="K126">
        <v>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568</v>
      </c>
      <c r="T126">
        <v>0</v>
      </c>
      <c r="U126">
        <v>0</v>
      </c>
      <c r="V126">
        <v>568</v>
      </c>
      <c r="W126">
        <v>30</v>
      </c>
      <c r="X126">
        <v>26</v>
      </c>
      <c r="Y126">
        <v>4</v>
      </c>
      <c r="Z126">
        <v>0</v>
      </c>
      <c r="AA126">
        <v>538</v>
      </c>
      <c r="AB126">
        <v>355</v>
      </c>
      <c r="AC126">
        <v>42</v>
      </c>
      <c r="AD126">
        <v>43</v>
      </c>
      <c r="AE126">
        <v>14</v>
      </c>
      <c r="AF126">
        <v>78</v>
      </c>
      <c r="AG126">
        <v>8</v>
      </c>
      <c r="AH126">
        <v>1</v>
      </c>
      <c r="AI126">
        <v>55</v>
      </c>
      <c r="AJ126">
        <v>46</v>
      </c>
      <c r="AK126">
        <v>7</v>
      </c>
      <c r="AL126">
        <v>21</v>
      </c>
      <c r="AM126">
        <v>1</v>
      </c>
      <c r="AN126">
        <v>9</v>
      </c>
      <c r="AO126">
        <v>0</v>
      </c>
      <c r="AP126">
        <v>2</v>
      </c>
      <c r="AQ126">
        <v>0</v>
      </c>
      <c r="AR126">
        <v>0</v>
      </c>
      <c r="AS126">
        <v>12</v>
      </c>
      <c r="AT126">
        <v>3</v>
      </c>
      <c r="AU126">
        <v>1</v>
      </c>
      <c r="AV126">
        <v>12</v>
      </c>
      <c r="AW126">
        <v>355</v>
      </c>
      <c r="AX126">
        <v>49</v>
      </c>
      <c r="AY126">
        <v>14</v>
      </c>
      <c r="AZ126">
        <v>4</v>
      </c>
      <c r="BA126">
        <v>4</v>
      </c>
      <c r="BB126">
        <v>20</v>
      </c>
      <c r="BC126">
        <v>0</v>
      </c>
      <c r="BD126">
        <v>0</v>
      </c>
      <c r="BE126">
        <v>0</v>
      </c>
      <c r="BF126">
        <v>4</v>
      </c>
      <c r="BG126">
        <v>0</v>
      </c>
      <c r="BH126">
        <v>1</v>
      </c>
      <c r="BI126">
        <v>0</v>
      </c>
      <c r="BJ126">
        <v>0</v>
      </c>
      <c r="BK126">
        <v>0</v>
      </c>
      <c r="BL126">
        <v>0</v>
      </c>
      <c r="BM126">
        <v>1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49</v>
      </c>
      <c r="BT126">
        <v>11</v>
      </c>
      <c r="BU126">
        <v>6</v>
      </c>
      <c r="BV126">
        <v>3</v>
      </c>
      <c r="BW126">
        <v>1</v>
      </c>
      <c r="BX126">
        <v>0</v>
      </c>
      <c r="BY126">
        <v>0</v>
      </c>
      <c r="BZ126">
        <v>0</v>
      </c>
      <c r="CA126">
        <v>1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11</v>
      </c>
      <c r="CH126">
        <v>16</v>
      </c>
      <c r="CI126">
        <v>5</v>
      </c>
      <c r="CJ126">
        <v>0</v>
      </c>
      <c r="CK126">
        <v>2</v>
      </c>
      <c r="CL126">
        <v>0</v>
      </c>
      <c r="CM126">
        <v>0</v>
      </c>
      <c r="CN126">
        <v>0</v>
      </c>
      <c r="CO126">
        <v>6</v>
      </c>
      <c r="CP126">
        <v>1</v>
      </c>
      <c r="CQ126">
        <v>1</v>
      </c>
      <c r="CR126">
        <v>0</v>
      </c>
      <c r="CS126">
        <v>0</v>
      </c>
      <c r="CT126">
        <v>1</v>
      </c>
      <c r="CU126">
        <v>0</v>
      </c>
      <c r="CV126">
        <v>0</v>
      </c>
      <c r="CW126">
        <v>16</v>
      </c>
      <c r="CX126">
        <v>35</v>
      </c>
      <c r="CY126">
        <v>31</v>
      </c>
      <c r="CZ126">
        <v>2</v>
      </c>
      <c r="DA126">
        <v>1</v>
      </c>
      <c r="DB126">
        <v>1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35</v>
      </c>
      <c r="DS126">
        <v>6</v>
      </c>
      <c r="DT126">
        <v>0</v>
      </c>
      <c r="DU126">
        <v>1</v>
      </c>
      <c r="DV126">
        <v>2</v>
      </c>
      <c r="DW126" t="s">
        <v>0</v>
      </c>
      <c r="DX126">
        <v>0</v>
      </c>
      <c r="DY126">
        <v>0</v>
      </c>
      <c r="DZ126">
        <v>0</v>
      </c>
      <c r="EA126">
        <v>1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1</v>
      </c>
      <c r="EK126">
        <v>0</v>
      </c>
      <c r="EL126">
        <v>0</v>
      </c>
      <c r="EM126">
        <v>1</v>
      </c>
      <c r="EN126">
        <v>6</v>
      </c>
      <c r="EO126">
        <v>53</v>
      </c>
      <c r="EP126">
        <v>4</v>
      </c>
      <c r="EQ126">
        <v>3</v>
      </c>
      <c r="ER126">
        <v>1</v>
      </c>
      <c r="ES126">
        <v>0</v>
      </c>
      <c r="ET126">
        <v>2</v>
      </c>
      <c r="EU126">
        <v>27</v>
      </c>
      <c r="EV126">
        <v>3</v>
      </c>
      <c r="EW126">
        <v>1</v>
      </c>
      <c r="EX126">
        <v>1</v>
      </c>
      <c r="EY126">
        <v>1</v>
      </c>
      <c r="EZ126">
        <v>2</v>
      </c>
      <c r="FA126">
        <v>0</v>
      </c>
      <c r="FB126">
        <v>0</v>
      </c>
      <c r="FC126">
        <v>1</v>
      </c>
      <c r="FD126">
        <v>2</v>
      </c>
      <c r="FE126">
        <v>0</v>
      </c>
      <c r="FF126">
        <v>0</v>
      </c>
      <c r="FG126">
        <v>1</v>
      </c>
      <c r="FH126">
        <v>1</v>
      </c>
      <c r="FI126">
        <v>3</v>
      </c>
      <c r="FJ126">
        <v>53</v>
      </c>
      <c r="FK126">
        <v>9</v>
      </c>
      <c r="FL126">
        <v>3</v>
      </c>
      <c r="FM126">
        <v>2</v>
      </c>
      <c r="FN126">
        <v>1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1</v>
      </c>
      <c r="FV126">
        <v>0</v>
      </c>
      <c r="FW126">
        <v>2</v>
      </c>
      <c r="FX126">
        <v>0</v>
      </c>
      <c r="FY126">
        <v>9</v>
      </c>
      <c r="FZ126">
        <v>2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1</v>
      </c>
      <c r="GK126">
        <v>0</v>
      </c>
      <c r="GL126">
        <v>0</v>
      </c>
      <c r="GM126">
        <v>0</v>
      </c>
      <c r="GN126">
        <v>1</v>
      </c>
      <c r="GO126">
        <v>2</v>
      </c>
      <c r="GP126">
        <v>2</v>
      </c>
      <c r="GQ126">
        <v>2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2</v>
      </c>
    </row>
    <row r="127" spans="1:217">
      <c r="A127" t="s">
        <v>741</v>
      </c>
      <c r="B127" t="s">
        <v>732</v>
      </c>
      <c r="C127" t="str">
        <f>"120704"</f>
        <v>120704</v>
      </c>
      <c r="D127" t="s">
        <v>133</v>
      </c>
      <c r="E127">
        <v>2</v>
      </c>
      <c r="F127">
        <v>779</v>
      </c>
      <c r="G127">
        <v>580</v>
      </c>
      <c r="H127">
        <v>224</v>
      </c>
      <c r="I127">
        <v>356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356</v>
      </c>
      <c r="T127">
        <v>0</v>
      </c>
      <c r="U127">
        <v>0</v>
      </c>
      <c r="V127">
        <v>356</v>
      </c>
      <c r="W127">
        <v>13</v>
      </c>
      <c r="X127">
        <v>10</v>
      </c>
      <c r="Y127">
        <v>3</v>
      </c>
      <c r="Z127">
        <v>0</v>
      </c>
      <c r="AA127">
        <v>343</v>
      </c>
      <c r="AB127">
        <v>174</v>
      </c>
      <c r="AC127">
        <v>19</v>
      </c>
      <c r="AD127">
        <v>44</v>
      </c>
      <c r="AE127">
        <v>9</v>
      </c>
      <c r="AF127">
        <v>51</v>
      </c>
      <c r="AG127">
        <v>5</v>
      </c>
      <c r="AH127">
        <v>1</v>
      </c>
      <c r="AI127">
        <v>12</v>
      </c>
      <c r="AJ127">
        <v>1</v>
      </c>
      <c r="AK127">
        <v>3</v>
      </c>
      <c r="AL127">
        <v>14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6</v>
      </c>
      <c r="AT127">
        <v>0</v>
      </c>
      <c r="AU127">
        <v>1</v>
      </c>
      <c r="AV127">
        <v>7</v>
      </c>
      <c r="AW127">
        <v>174</v>
      </c>
      <c r="AX127">
        <v>48</v>
      </c>
      <c r="AY127">
        <v>18</v>
      </c>
      <c r="AZ127">
        <v>4</v>
      </c>
      <c r="BA127">
        <v>0</v>
      </c>
      <c r="BB127">
        <v>21</v>
      </c>
      <c r="BC127">
        <v>1</v>
      </c>
      <c r="BD127">
        <v>0</v>
      </c>
      <c r="BE127">
        <v>0</v>
      </c>
      <c r="BF127">
        <v>0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0</v>
      </c>
      <c r="BN127">
        <v>0</v>
      </c>
      <c r="BO127">
        <v>1</v>
      </c>
      <c r="BP127">
        <v>0</v>
      </c>
      <c r="BQ127">
        <v>0</v>
      </c>
      <c r="BR127">
        <v>0</v>
      </c>
      <c r="BS127">
        <v>48</v>
      </c>
      <c r="BT127">
        <v>10</v>
      </c>
      <c r="BU127">
        <v>4</v>
      </c>
      <c r="BV127">
        <v>1</v>
      </c>
      <c r="BW127">
        <v>0</v>
      </c>
      <c r="BX127">
        <v>0</v>
      </c>
      <c r="BY127">
        <v>0</v>
      </c>
      <c r="BZ127">
        <v>2</v>
      </c>
      <c r="CA127">
        <v>2</v>
      </c>
      <c r="CB127">
        <v>0</v>
      </c>
      <c r="CC127">
        <v>1</v>
      </c>
      <c r="CD127">
        <v>0</v>
      </c>
      <c r="CE127">
        <v>0</v>
      </c>
      <c r="CF127">
        <v>0</v>
      </c>
      <c r="CG127">
        <v>10</v>
      </c>
      <c r="CH127">
        <v>10</v>
      </c>
      <c r="CI127">
        <v>3</v>
      </c>
      <c r="CJ127">
        <v>1</v>
      </c>
      <c r="CK127">
        <v>2</v>
      </c>
      <c r="CL127">
        <v>1</v>
      </c>
      <c r="CM127">
        <v>1</v>
      </c>
      <c r="CN127">
        <v>0</v>
      </c>
      <c r="CO127">
        <v>2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10</v>
      </c>
      <c r="CX127">
        <v>46</v>
      </c>
      <c r="CY127">
        <v>22</v>
      </c>
      <c r="CZ127">
        <v>13</v>
      </c>
      <c r="DA127">
        <v>9</v>
      </c>
      <c r="DB127">
        <v>0</v>
      </c>
      <c r="DC127">
        <v>0</v>
      </c>
      <c r="DD127">
        <v>0</v>
      </c>
      <c r="DE127">
        <v>2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46</v>
      </c>
      <c r="DS127">
        <v>7</v>
      </c>
      <c r="DT127">
        <v>1</v>
      </c>
      <c r="DU127">
        <v>0</v>
      </c>
      <c r="DV127">
        <v>1</v>
      </c>
      <c r="DW127" t="s">
        <v>0</v>
      </c>
      <c r="DX127">
        <v>0</v>
      </c>
      <c r="DY127">
        <v>0</v>
      </c>
      <c r="DZ127">
        <v>0</v>
      </c>
      <c r="EA127">
        <v>0</v>
      </c>
      <c r="EB127">
        <v>2</v>
      </c>
      <c r="EC127">
        <v>0</v>
      </c>
      <c r="ED127">
        <v>1</v>
      </c>
      <c r="EE127">
        <v>0</v>
      </c>
      <c r="EF127">
        <v>0</v>
      </c>
      <c r="EG127">
        <v>1</v>
      </c>
      <c r="EH127">
        <v>0</v>
      </c>
      <c r="EI127">
        <v>0</v>
      </c>
      <c r="EJ127">
        <v>0</v>
      </c>
      <c r="EK127">
        <v>1</v>
      </c>
      <c r="EL127">
        <v>0</v>
      </c>
      <c r="EM127">
        <v>0</v>
      </c>
      <c r="EN127">
        <v>7</v>
      </c>
      <c r="EO127">
        <v>41</v>
      </c>
      <c r="EP127">
        <v>10</v>
      </c>
      <c r="EQ127">
        <v>2</v>
      </c>
      <c r="ER127">
        <v>5</v>
      </c>
      <c r="ES127">
        <v>1</v>
      </c>
      <c r="ET127">
        <v>0</v>
      </c>
      <c r="EU127">
        <v>12</v>
      </c>
      <c r="EV127">
        <v>1</v>
      </c>
      <c r="EW127">
        <v>0</v>
      </c>
      <c r="EX127">
        <v>3</v>
      </c>
      <c r="EY127">
        <v>1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3</v>
      </c>
      <c r="FF127">
        <v>1</v>
      </c>
      <c r="FG127">
        <v>0</v>
      </c>
      <c r="FH127">
        <v>1</v>
      </c>
      <c r="FI127">
        <v>1</v>
      </c>
      <c r="FJ127">
        <v>41</v>
      </c>
      <c r="FK127">
        <v>6</v>
      </c>
      <c r="FL127">
        <v>1</v>
      </c>
      <c r="FM127">
        <v>2</v>
      </c>
      <c r="FN127">
        <v>0</v>
      </c>
      <c r="FO127">
        <v>1</v>
      </c>
      <c r="FP127">
        <v>1</v>
      </c>
      <c r="FQ127">
        <v>0</v>
      </c>
      <c r="FR127">
        <v>1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6</v>
      </c>
      <c r="FZ127">
        <v>1</v>
      </c>
      <c r="GA127">
        <v>0</v>
      </c>
      <c r="GB127">
        <v>0</v>
      </c>
      <c r="GC127">
        <v>1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1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</row>
    <row r="128" spans="1:217">
      <c r="A128" t="s">
        <v>740</v>
      </c>
      <c r="B128" t="s">
        <v>732</v>
      </c>
      <c r="C128" t="str">
        <f>"120704"</f>
        <v>120704</v>
      </c>
      <c r="D128" t="s">
        <v>103</v>
      </c>
      <c r="E128">
        <v>3</v>
      </c>
      <c r="F128">
        <v>1699</v>
      </c>
      <c r="G128">
        <v>1252</v>
      </c>
      <c r="H128">
        <v>458</v>
      </c>
      <c r="I128">
        <v>794</v>
      </c>
      <c r="J128">
        <v>0</v>
      </c>
      <c r="K128">
        <v>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794</v>
      </c>
      <c r="T128">
        <v>0</v>
      </c>
      <c r="U128">
        <v>0</v>
      </c>
      <c r="V128">
        <v>794</v>
      </c>
      <c r="W128">
        <v>30</v>
      </c>
      <c r="X128">
        <v>24</v>
      </c>
      <c r="Y128">
        <v>6</v>
      </c>
      <c r="Z128">
        <v>0</v>
      </c>
      <c r="AA128">
        <v>764</v>
      </c>
      <c r="AB128">
        <v>460</v>
      </c>
      <c r="AC128">
        <v>42</v>
      </c>
      <c r="AD128">
        <v>40</v>
      </c>
      <c r="AE128">
        <v>8</v>
      </c>
      <c r="AF128">
        <v>165</v>
      </c>
      <c r="AG128">
        <v>9</v>
      </c>
      <c r="AH128">
        <v>1</v>
      </c>
      <c r="AI128">
        <v>61</v>
      </c>
      <c r="AJ128">
        <v>24</v>
      </c>
      <c r="AK128">
        <v>5</v>
      </c>
      <c r="AL128">
        <v>29</v>
      </c>
      <c r="AM128">
        <v>2</v>
      </c>
      <c r="AN128">
        <v>49</v>
      </c>
      <c r="AO128">
        <v>2</v>
      </c>
      <c r="AP128">
        <v>1</v>
      </c>
      <c r="AQ128">
        <v>1</v>
      </c>
      <c r="AR128">
        <v>0</v>
      </c>
      <c r="AS128">
        <v>6</v>
      </c>
      <c r="AT128">
        <v>2</v>
      </c>
      <c r="AU128">
        <v>3</v>
      </c>
      <c r="AV128">
        <v>10</v>
      </c>
      <c r="AW128">
        <v>460</v>
      </c>
      <c r="AX128">
        <v>106</v>
      </c>
      <c r="AY128">
        <v>30</v>
      </c>
      <c r="AZ128">
        <v>11</v>
      </c>
      <c r="BA128">
        <v>3</v>
      </c>
      <c r="BB128">
        <v>49</v>
      </c>
      <c r="BC128">
        <v>1</v>
      </c>
      <c r="BD128">
        <v>0</v>
      </c>
      <c r="BE128">
        <v>0</v>
      </c>
      <c r="BF128">
        <v>3</v>
      </c>
      <c r="BG128">
        <v>1</v>
      </c>
      <c r="BH128">
        <v>2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1</v>
      </c>
      <c r="BO128">
        <v>1</v>
      </c>
      <c r="BP128">
        <v>0</v>
      </c>
      <c r="BQ128">
        <v>0</v>
      </c>
      <c r="BR128">
        <v>2</v>
      </c>
      <c r="BS128">
        <v>106</v>
      </c>
      <c r="BT128">
        <v>19</v>
      </c>
      <c r="BU128">
        <v>9</v>
      </c>
      <c r="BV128">
        <v>3</v>
      </c>
      <c r="BW128">
        <v>1</v>
      </c>
      <c r="BX128">
        <v>1</v>
      </c>
      <c r="BY128">
        <v>0</v>
      </c>
      <c r="BZ128">
        <v>0</v>
      </c>
      <c r="CA128">
        <v>2</v>
      </c>
      <c r="CB128">
        <v>2</v>
      </c>
      <c r="CC128">
        <v>0</v>
      </c>
      <c r="CD128">
        <v>0</v>
      </c>
      <c r="CE128">
        <v>0</v>
      </c>
      <c r="CF128">
        <v>1</v>
      </c>
      <c r="CG128">
        <v>19</v>
      </c>
      <c r="CH128">
        <v>23</v>
      </c>
      <c r="CI128">
        <v>9</v>
      </c>
      <c r="CJ128">
        <v>0</v>
      </c>
      <c r="CK128">
        <v>8</v>
      </c>
      <c r="CL128">
        <v>2</v>
      </c>
      <c r="CM128">
        <v>0</v>
      </c>
      <c r="CN128">
        <v>1</v>
      </c>
      <c r="CO128">
        <v>1</v>
      </c>
      <c r="CP128">
        <v>1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1</v>
      </c>
      <c r="CW128">
        <v>23</v>
      </c>
      <c r="CX128">
        <v>59</v>
      </c>
      <c r="CY128">
        <v>40</v>
      </c>
      <c r="CZ128">
        <v>5</v>
      </c>
      <c r="DA128">
        <v>2</v>
      </c>
      <c r="DB128">
        <v>0</v>
      </c>
      <c r="DC128">
        <v>0</v>
      </c>
      <c r="DD128">
        <v>0</v>
      </c>
      <c r="DE128">
        <v>0</v>
      </c>
      <c r="DF128">
        <v>1</v>
      </c>
      <c r="DG128">
        <v>0</v>
      </c>
      <c r="DH128">
        <v>0</v>
      </c>
      <c r="DI128">
        <v>0</v>
      </c>
      <c r="DJ128">
        <v>3</v>
      </c>
      <c r="DK128">
        <v>0</v>
      </c>
      <c r="DL128">
        <v>4</v>
      </c>
      <c r="DM128">
        <v>1</v>
      </c>
      <c r="DN128">
        <v>0</v>
      </c>
      <c r="DO128">
        <v>0</v>
      </c>
      <c r="DP128">
        <v>0</v>
      </c>
      <c r="DQ128">
        <v>3</v>
      </c>
      <c r="DR128">
        <v>59</v>
      </c>
      <c r="DS128">
        <v>22</v>
      </c>
      <c r="DT128">
        <v>3</v>
      </c>
      <c r="DU128">
        <v>6</v>
      </c>
      <c r="DV128">
        <v>3</v>
      </c>
      <c r="DW128" t="s">
        <v>0</v>
      </c>
      <c r="DX128">
        <v>1</v>
      </c>
      <c r="DY128">
        <v>0</v>
      </c>
      <c r="DZ128">
        <v>0</v>
      </c>
      <c r="EA128">
        <v>1</v>
      </c>
      <c r="EB128">
        <v>0</v>
      </c>
      <c r="EC128">
        <v>0</v>
      </c>
      <c r="ED128">
        <v>1</v>
      </c>
      <c r="EE128">
        <v>3</v>
      </c>
      <c r="EF128">
        <v>0</v>
      </c>
      <c r="EG128">
        <v>2</v>
      </c>
      <c r="EH128">
        <v>1</v>
      </c>
      <c r="EI128">
        <v>1</v>
      </c>
      <c r="EJ128">
        <v>0</v>
      </c>
      <c r="EK128">
        <v>0</v>
      </c>
      <c r="EL128">
        <v>0</v>
      </c>
      <c r="EM128">
        <v>0</v>
      </c>
      <c r="EN128">
        <v>22</v>
      </c>
      <c r="EO128">
        <v>53</v>
      </c>
      <c r="EP128">
        <v>22</v>
      </c>
      <c r="EQ128">
        <v>2</v>
      </c>
      <c r="ER128">
        <v>4</v>
      </c>
      <c r="ES128">
        <v>1</v>
      </c>
      <c r="ET128">
        <v>1</v>
      </c>
      <c r="EU128">
        <v>14</v>
      </c>
      <c r="EV128">
        <v>1</v>
      </c>
      <c r="EW128">
        <v>2</v>
      </c>
      <c r="EX128">
        <v>1</v>
      </c>
      <c r="EY128">
        <v>1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2</v>
      </c>
      <c r="FF128">
        <v>0</v>
      </c>
      <c r="FG128">
        <v>1</v>
      </c>
      <c r="FH128">
        <v>0</v>
      </c>
      <c r="FI128">
        <v>1</v>
      </c>
      <c r="FJ128">
        <v>53</v>
      </c>
      <c r="FK128">
        <v>15</v>
      </c>
      <c r="FL128">
        <v>5</v>
      </c>
      <c r="FM128">
        <v>2</v>
      </c>
      <c r="FN128">
        <v>1</v>
      </c>
      <c r="FO128">
        <v>0</v>
      </c>
      <c r="FP128">
        <v>2</v>
      </c>
      <c r="FQ128">
        <v>0</v>
      </c>
      <c r="FR128">
        <v>1</v>
      </c>
      <c r="FS128">
        <v>2</v>
      </c>
      <c r="FT128">
        <v>0</v>
      </c>
      <c r="FU128">
        <v>2</v>
      </c>
      <c r="FV128">
        <v>0</v>
      </c>
      <c r="FW128">
        <v>0</v>
      </c>
      <c r="FX128">
        <v>0</v>
      </c>
      <c r="FY128">
        <v>15</v>
      </c>
      <c r="FZ128">
        <v>4</v>
      </c>
      <c r="GA128">
        <v>2</v>
      </c>
      <c r="GB128">
        <v>0</v>
      </c>
      <c r="GC128">
        <v>0</v>
      </c>
      <c r="GD128">
        <v>1</v>
      </c>
      <c r="GE128">
        <v>1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4</v>
      </c>
      <c r="GP128">
        <v>3</v>
      </c>
      <c r="GQ128">
        <v>1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2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3</v>
      </c>
    </row>
    <row r="129" spans="1:217">
      <c r="A129" t="s">
        <v>739</v>
      </c>
      <c r="B129" t="s">
        <v>732</v>
      </c>
      <c r="C129" t="str">
        <f>"120704"</f>
        <v>120704</v>
      </c>
      <c r="D129" t="s">
        <v>103</v>
      </c>
      <c r="E129">
        <v>4</v>
      </c>
      <c r="F129">
        <v>664</v>
      </c>
      <c r="G129">
        <v>490</v>
      </c>
      <c r="H129">
        <v>119</v>
      </c>
      <c r="I129">
        <v>371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371</v>
      </c>
      <c r="T129">
        <v>0</v>
      </c>
      <c r="U129">
        <v>0</v>
      </c>
      <c r="V129">
        <v>371</v>
      </c>
      <c r="W129">
        <v>30</v>
      </c>
      <c r="X129">
        <v>24</v>
      </c>
      <c r="Y129">
        <v>6</v>
      </c>
      <c r="Z129">
        <v>0</v>
      </c>
      <c r="AA129">
        <v>341</v>
      </c>
      <c r="AB129">
        <v>270</v>
      </c>
      <c r="AC129">
        <v>19</v>
      </c>
      <c r="AD129">
        <v>31</v>
      </c>
      <c r="AE129">
        <v>2</v>
      </c>
      <c r="AF129">
        <v>128</v>
      </c>
      <c r="AG129">
        <v>3</v>
      </c>
      <c r="AH129">
        <v>2</v>
      </c>
      <c r="AI129">
        <v>20</v>
      </c>
      <c r="AJ129">
        <v>15</v>
      </c>
      <c r="AK129">
        <v>2</v>
      </c>
      <c r="AL129">
        <v>24</v>
      </c>
      <c r="AM129">
        <v>2</v>
      </c>
      <c r="AN129">
        <v>5</v>
      </c>
      <c r="AO129">
        <v>0</v>
      </c>
      <c r="AP129">
        <v>0</v>
      </c>
      <c r="AQ129">
        <v>0</v>
      </c>
      <c r="AR129">
        <v>1</v>
      </c>
      <c r="AS129">
        <v>7</v>
      </c>
      <c r="AT129">
        <v>0</v>
      </c>
      <c r="AU129">
        <v>0</v>
      </c>
      <c r="AV129">
        <v>9</v>
      </c>
      <c r="AW129">
        <v>270</v>
      </c>
      <c r="AX129">
        <v>17</v>
      </c>
      <c r="AY129">
        <v>9</v>
      </c>
      <c r="AZ129">
        <v>0</v>
      </c>
      <c r="BA129">
        <v>1</v>
      </c>
      <c r="BB129">
        <v>4</v>
      </c>
      <c r="BC129">
        <v>0</v>
      </c>
      <c r="BD129">
        <v>0</v>
      </c>
      <c r="BE129">
        <v>0</v>
      </c>
      <c r="BF129">
        <v>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17</v>
      </c>
      <c r="BT129">
        <v>5</v>
      </c>
      <c r="BU129">
        <v>0</v>
      </c>
      <c r="BV129">
        <v>0</v>
      </c>
      <c r="BW129">
        <v>0</v>
      </c>
      <c r="BX129">
        <v>3</v>
      </c>
      <c r="BY129">
        <v>1</v>
      </c>
      <c r="BZ129">
        <v>0</v>
      </c>
      <c r="CA129">
        <v>0</v>
      </c>
      <c r="CB129">
        <v>0</v>
      </c>
      <c r="CC129">
        <v>1</v>
      </c>
      <c r="CD129">
        <v>0</v>
      </c>
      <c r="CE129">
        <v>0</v>
      </c>
      <c r="CF129">
        <v>0</v>
      </c>
      <c r="CG129">
        <v>5</v>
      </c>
      <c r="CH129">
        <v>5</v>
      </c>
      <c r="CI129">
        <v>0</v>
      </c>
      <c r="CJ129">
        <v>0</v>
      </c>
      <c r="CK129">
        <v>2</v>
      </c>
      <c r="CL129">
        <v>2</v>
      </c>
      <c r="CM129">
        <v>1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5</v>
      </c>
      <c r="CX129">
        <v>12</v>
      </c>
      <c r="CY129">
        <v>7</v>
      </c>
      <c r="CZ129">
        <v>1</v>
      </c>
      <c r="DA129">
        <v>0</v>
      </c>
      <c r="DB129">
        <v>0</v>
      </c>
      <c r="DC129">
        <v>0</v>
      </c>
      <c r="DD129">
        <v>1</v>
      </c>
      <c r="DE129">
        <v>0</v>
      </c>
      <c r="DF129">
        <v>0</v>
      </c>
      <c r="DG129">
        <v>1</v>
      </c>
      <c r="DH129">
        <v>0</v>
      </c>
      <c r="DI129">
        <v>0</v>
      </c>
      <c r="DJ129">
        <v>1</v>
      </c>
      <c r="DK129">
        <v>0</v>
      </c>
      <c r="DL129">
        <v>0</v>
      </c>
      <c r="DM129">
        <v>1</v>
      </c>
      <c r="DN129">
        <v>0</v>
      </c>
      <c r="DO129">
        <v>0</v>
      </c>
      <c r="DP129">
        <v>0</v>
      </c>
      <c r="DQ129">
        <v>0</v>
      </c>
      <c r="DR129">
        <v>12</v>
      </c>
      <c r="DS129">
        <v>6</v>
      </c>
      <c r="DT129">
        <v>0</v>
      </c>
      <c r="DU129">
        <v>3</v>
      </c>
      <c r="DV129">
        <v>1</v>
      </c>
      <c r="DW129" t="s">
        <v>0</v>
      </c>
      <c r="DX129">
        <v>1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1</v>
      </c>
      <c r="EJ129">
        <v>0</v>
      </c>
      <c r="EK129">
        <v>0</v>
      </c>
      <c r="EL129">
        <v>0</v>
      </c>
      <c r="EM129">
        <v>0</v>
      </c>
      <c r="EN129">
        <v>6</v>
      </c>
      <c r="EO129">
        <v>21</v>
      </c>
      <c r="EP129">
        <v>6</v>
      </c>
      <c r="EQ129">
        <v>2</v>
      </c>
      <c r="ER129">
        <v>2</v>
      </c>
      <c r="ES129">
        <v>0</v>
      </c>
      <c r="ET129">
        <v>1</v>
      </c>
      <c r="EU129">
        <v>6</v>
      </c>
      <c r="EV129">
        <v>0</v>
      </c>
      <c r="EW129">
        <v>0</v>
      </c>
      <c r="EX129">
        <v>3</v>
      </c>
      <c r="EY129">
        <v>1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21</v>
      </c>
      <c r="FK129">
        <v>3</v>
      </c>
      <c r="FL129">
        <v>1</v>
      </c>
      <c r="FM129">
        <v>0</v>
      </c>
      <c r="FN129">
        <v>0</v>
      </c>
      <c r="FO129">
        <v>0</v>
      </c>
      <c r="FP129">
        <v>0</v>
      </c>
      <c r="FQ129">
        <v>1</v>
      </c>
      <c r="FR129">
        <v>0</v>
      </c>
      <c r="FS129">
        <v>0</v>
      </c>
      <c r="FT129">
        <v>1</v>
      </c>
      <c r="FU129">
        <v>0</v>
      </c>
      <c r="FV129">
        <v>0</v>
      </c>
      <c r="FW129">
        <v>0</v>
      </c>
      <c r="FX129">
        <v>0</v>
      </c>
      <c r="FY129">
        <v>3</v>
      </c>
      <c r="FZ129">
        <v>1</v>
      </c>
      <c r="GA129">
        <v>1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1</v>
      </c>
      <c r="GP129">
        <v>1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1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1</v>
      </c>
    </row>
    <row r="130" spans="1:217">
      <c r="A130" t="s">
        <v>738</v>
      </c>
      <c r="B130" t="s">
        <v>732</v>
      </c>
      <c r="C130" t="str">
        <f>"120704"</f>
        <v>120704</v>
      </c>
      <c r="D130" t="s">
        <v>111</v>
      </c>
      <c r="E130">
        <v>5</v>
      </c>
      <c r="F130">
        <v>1017</v>
      </c>
      <c r="G130">
        <v>760</v>
      </c>
      <c r="H130">
        <v>200</v>
      </c>
      <c r="I130">
        <v>560</v>
      </c>
      <c r="J130">
        <v>2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560</v>
      </c>
      <c r="T130">
        <v>0</v>
      </c>
      <c r="U130">
        <v>0</v>
      </c>
      <c r="V130">
        <v>560</v>
      </c>
      <c r="W130">
        <v>26</v>
      </c>
      <c r="X130">
        <v>19</v>
      </c>
      <c r="Y130">
        <v>7</v>
      </c>
      <c r="Z130">
        <v>0</v>
      </c>
      <c r="AA130">
        <v>534</v>
      </c>
      <c r="AB130">
        <v>365</v>
      </c>
      <c r="AC130">
        <v>26</v>
      </c>
      <c r="AD130">
        <v>50</v>
      </c>
      <c r="AE130">
        <v>9</v>
      </c>
      <c r="AF130">
        <v>153</v>
      </c>
      <c r="AG130">
        <v>3</v>
      </c>
      <c r="AH130">
        <v>3</v>
      </c>
      <c r="AI130">
        <v>37</v>
      </c>
      <c r="AJ130">
        <v>6</v>
      </c>
      <c r="AK130">
        <v>1</v>
      </c>
      <c r="AL130">
        <v>21</v>
      </c>
      <c r="AM130">
        <v>0</v>
      </c>
      <c r="AN130">
        <v>10</v>
      </c>
      <c r="AO130">
        <v>1</v>
      </c>
      <c r="AP130">
        <v>1</v>
      </c>
      <c r="AQ130">
        <v>2</v>
      </c>
      <c r="AR130">
        <v>4</v>
      </c>
      <c r="AS130">
        <v>10</v>
      </c>
      <c r="AT130">
        <v>1</v>
      </c>
      <c r="AU130">
        <v>1</v>
      </c>
      <c r="AV130">
        <v>26</v>
      </c>
      <c r="AW130">
        <v>365</v>
      </c>
      <c r="AX130">
        <v>29</v>
      </c>
      <c r="AY130">
        <v>6</v>
      </c>
      <c r="AZ130">
        <v>3</v>
      </c>
      <c r="BA130">
        <v>1</v>
      </c>
      <c r="BB130">
        <v>12</v>
      </c>
      <c r="BC130">
        <v>0</v>
      </c>
      <c r="BD130">
        <v>1</v>
      </c>
      <c r="BE130">
        <v>0</v>
      </c>
      <c r="BF130">
        <v>3</v>
      </c>
      <c r="BG130">
        <v>1</v>
      </c>
      <c r="BH130">
        <v>0</v>
      </c>
      <c r="BI130">
        <v>1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v>29</v>
      </c>
      <c r="BT130">
        <v>13</v>
      </c>
      <c r="BU130">
        <v>8</v>
      </c>
      <c r="BV130">
        <v>1</v>
      </c>
      <c r="BW130">
        <v>1</v>
      </c>
      <c r="BX130">
        <v>1</v>
      </c>
      <c r="BY130">
        <v>0</v>
      </c>
      <c r="BZ130">
        <v>2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13</v>
      </c>
      <c r="CH130">
        <v>37</v>
      </c>
      <c r="CI130">
        <v>10</v>
      </c>
      <c r="CJ130">
        <v>1</v>
      </c>
      <c r="CK130">
        <v>12</v>
      </c>
      <c r="CL130">
        <v>1</v>
      </c>
      <c r="CM130">
        <v>0</v>
      </c>
      <c r="CN130">
        <v>0</v>
      </c>
      <c r="CO130">
        <v>6</v>
      </c>
      <c r="CP130">
        <v>0</v>
      </c>
      <c r="CQ130">
        <v>2</v>
      </c>
      <c r="CR130">
        <v>0</v>
      </c>
      <c r="CS130">
        <v>1</v>
      </c>
      <c r="CT130">
        <v>0</v>
      </c>
      <c r="CU130">
        <v>1</v>
      </c>
      <c r="CV130">
        <v>3</v>
      </c>
      <c r="CW130">
        <v>37</v>
      </c>
      <c r="CX130">
        <v>31</v>
      </c>
      <c r="CY130">
        <v>25</v>
      </c>
      <c r="CZ130">
        <v>5</v>
      </c>
      <c r="DA130">
        <v>1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31</v>
      </c>
      <c r="DS130">
        <v>5</v>
      </c>
      <c r="DT130">
        <v>3</v>
      </c>
      <c r="DU130">
        <v>1</v>
      </c>
      <c r="DV130">
        <v>1</v>
      </c>
      <c r="DW130" t="s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5</v>
      </c>
      <c r="EO130">
        <v>46</v>
      </c>
      <c r="EP130">
        <v>13</v>
      </c>
      <c r="EQ130">
        <v>4</v>
      </c>
      <c r="ER130">
        <v>3</v>
      </c>
      <c r="ES130">
        <v>0</v>
      </c>
      <c r="ET130">
        <v>1</v>
      </c>
      <c r="EU130">
        <v>12</v>
      </c>
      <c r="EV130">
        <v>1</v>
      </c>
      <c r="EW130">
        <v>4</v>
      </c>
      <c r="EX130">
        <v>0</v>
      </c>
      <c r="EY130">
        <v>0</v>
      </c>
      <c r="EZ130">
        <v>1</v>
      </c>
      <c r="FA130">
        <v>0</v>
      </c>
      <c r="FB130">
        <v>1</v>
      </c>
      <c r="FC130">
        <v>0</v>
      </c>
      <c r="FD130">
        <v>0</v>
      </c>
      <c r="FE130">
        <v>1</v>
      </c>
      <c r="FF130">
        <v>2</v>
      </c>
      <c r="FG130">
        <v>2</v>
      </c>
      <c r="FH130">
        <v>0</v>
      </c>
      <c r="FI130">
        <v>1</v>
      </c>
      <c r="FJ130">
        <v>46</v>
      </c>
      <c r="FK130">
        <v>2</v>
      </c>
      <c r="FL130">
        <v>1</v>
      </c>
      <c r="FM130">
        <v>1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2</v>
      </c>
      <c r="FZ130">
        <v>2</v>
      </c>
      <c r="GA130">
        <v>0</v>
      </c>
      <c r="GB130">
        <v>1</v>
      </c>
      <c r="GC130">
        <v>0</v>
      </c>
      <c r="GD130">
        <v>0</v>
      </c>
      <c r="GE130">
        <v>0</v>
      </c>
      <c r="GF130">
        <v>1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2</v>
      </c>
      <c r="GP130">
        <v>4</v>
      </c>
      <c r="GQ130">
        <v>3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1</v>
      </c>
      <c r="HG130">
        <v>0</v>
      </c>
      <c r="HH130">
        <v>0</v>
      </c>
      <c r="HI130">
        <v>4</v>
      </c>
    </row>
    <row r="131" spans="1:217">
      <c r="A131" t="s">
        <v>737</v>
      </c>
      <c r="B131" t="s">
        <v>732</v>
      </c>
      <c r="C131" t="str">
        <f>"120704"</f>
        <v>120704</v>
      </c>
      <c r="D131" t="s">
        <v>107</v>
      </c>
      <c r="E131">
        <v>6</v>
      </c>
      <c r="F131">
        <v>791</v>
      </c>
      <c r="G131">
        <v>600</v>
      </c>
      <c r="H131">
        <v>221</v>
      </c>
      <c r="I131">
        <v>379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379</v>
      </c>
      <c r="T131">
        <v>0</v>
      </c>
      <c r="U131">
        <v>0</v>
      </c>
      <c r="V131">
        <v>379</v>
      </c>
      <c r="W131">
        <v>26</v>
      </c>
      <c r="X131">
        <v>23</v>
      </c>
      <c r="Y131">
        <v>3</v>
      </c>
      <c r="Z131">
        <v>0</v>
      </c>
      <c r="AA131">
        <v>353</v>
      </c>
      <c r="AB131">
        <v>233</v>
      </c>
      <c r="AC131">
        <v>20</v>
      </c>
      <c r="AD131">
        <v>25</v>
      </c>
      <c r="AE131">
        <v>8</v>
      </c>
      <c r="AF131">
        <v>88</v>
      </c>
      <c r="AG131">
        <v>5</v>
      </c>
      <c r="AH131">
        <v>0</v>
      </c>
      <c r="AI131">
        <v>40</v>
      </c>
      <c r="AJ131">
        <v>17</v>
      </c>
      <c r="AK131">
        <v>1</v>
      </c>
      <c r="AL131">
        <v>14</v>
      </c>
      <c r="AM131">
        <v>0</v>
      </c>
      <c r="AN131">
        <v>3</v>
      </c>
      <c r="AO131">
        <v>0</v>
      </c>
      <c r="AP131">
        <v>0</v>
      </c>
      <c r="AQ131">
        <v>1</v>
      </c>
      <c r="AR131">
        <v>1</v>
      </c>
      <c r="AS131">
        <v>9</v>
      </c>
      <c r="AT131">
        <v>0</v>
      </c>
      <c r="AU131">
        <v>0</v>
      </c>
      <c r="AV131">
        <v>1</v>
      </c>
      <c r="AW131">
        <v>233</v>
      </c>
      <c r="AX131">
        <v>16</v>
      </c>
      <c r="AY131">
        <v>8</v>
      </c>
      <c r="AZ131">
        <v>0</v>
      </c>
      <c r="BA131">
        <v>0</v>
      </c>
      <c r="BB131">
        <v>2</v>
      </c>
      <c r="BC131">
        <v>1</v>
      </c>
      <c r="BD131">
        <v>1</v>
      </c>
      <c r="BE131">
        <v>0</v>
      </c>
      <c r="BF131">
        <v>1</v>
      </c>
      <c r="BG131">
        <v>0</v>
      </c>
      <c r="BH131">
        <v>2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</v>
      </c>
      <c r="BS131">
        <v>16</v>
      </c>
      <c r="BT131">
        <v>5</v>
      </c>
      <c r="BU131">
        <v>3</v>
      </c>
      <c r="BV131">
        <v>0</v>
      </c>
      <c r="BW131">
        <v>0</v>
      </c>
      <c r="BX131">
        <v>0</v>
      </c>
      <c r="BY131">
        <v>1</v>
      </c>
      <c r="BZ131">
        <v>0</v>
      </c>
      <c r="CA131">
        <v>0</v>
      </c>
      <c r="CB131">
        <v>1</v>
      </c>
      <c r="CC131">
        <v>0</v>
      </c>
      <c r="CD131">
        <v>0</v>
      </c>
      <c r="CE131">
        <v>0</v>
      </c>
      <c r="CF131">
        <v>0</v>
      </c>
      <c r="CG131">
        <v>5</v>
      </c>
      <c r="CH131">
        <v>8</v>
      </c>
      <c r="CI131">
        <v>4</v>
      </c>
      <c r="CJ131">
        <v>0</v>
      </c>
      <c r="CK131">
        <v>1</v>
      </c>
      <c r="CL131">
        <v>0</v>
      </c>
      <c r="CM131">
        <v>0</v>
      </c>
      <c r="CN131">
        <v>1</v>
      </c>
      <c r="CO131">
        <v>0</v>
      </c>
      <c r="CP131">
        <v>0</v>
      </c>
      <c r="CQ131">
        <v>0</v>
      </c>
      <c r="CR131">
        <v>1</v>
      </c>
      <c r="CS131">
        <v>0</v>
      </c>
      <c r="CT131">
        <v>0</v>
      </c>
      <c r="CU131">
        <v>1</v>
      </c>
      <c r="CV131">
        <v>0</v>
      </c>
      <c r="CW131">
        <v>8</v>
      </c>
      <c r="CX131">
        <v>47</v>
      </c>
      <c r="CY131">
        <v>35</v>
      </c>
      <c r="CZ131">
        <v>6</v>
      </c>
      <c r="DA131">
        <v>3</v>
      </c>
      <c r="DB131">
        <v>1</v>
      </c>
      <c r="DC131">
        <v>1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1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47</v>
      </c>
      <c r="DS131">
        <v>6</v>
      </c>
      <c r="DT131">
        <v>1</v>
      </c>
      <c r="DU131">
        <v>3</v>
      </c>
      <c r="DV131">
        <v>1</v>
      </c>
      <c r="DW131" t="s">
        <v>0</v>
      </c>
      <c r="DX131">
        <v>0</v>
      </c>
      <c r="DY131">
        <v>1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6</v>
      </c>
      <c r="EO131">
        <v>28</v>
      </c>
      <c r="EP131">
        <v>10</v>
      </c>
      <c r="EQ131">
        <v>0</v>
      </c>
      <c r="ER131">
        <v>2</v>
      </c>
      <c r="ES131">
        <v>1</v>
      </c>
      <c r="ET131">
        <v>4</v>
      </c>
      <c r="EU131">
        <v>5</v>
      </c>
      <c r="EV131">
        <v>1</v>
      </c>
      <c r="EW131">
        <v>0</v>
      </c>
      <c r="EX131">
        <v>0</v>
      </c>
      <c r="EY131">
        <v>1</v>
      </c>
      <c r="EZ131">
        <v>1</v>
      </c>
      <c r="FA131">
        <v>0</v>
      </c>
      <c r="FB131">
        <v>0</v>
      </c>
      <c r="FC131">
        <v>0</v>
      </c>
      <c r="FD131">
        <v>0</v>
      </c>
      <c r="FE131">
        <v>1</v>
      </c>
      <c r="FF131">
        <v>0</v>
      </c>
      <c r="FG131">
        <v>1</v>
      </c>
      <c r="FH131">
        <v>1</v>
      </c>
      <c r="FI131">
        <v>0</v>
      </c>
      <c r="FJ131">
        <v>28</v>
      </c>
      <c r="FK131">
        <v>7</v>
      </c>
      <c r="FL131">
        <v>1</v>
      </c>
      <c r="FM131">
        <v>2</v>
      </c>
      <c r="FN131">
        <v>0</v>
      </c>
      <c r="FO131">
        <v>0</v>
      </c>
      <c r="FP131">
        <v>0</v>
      </c>
      <c r="FQ131">
        <v>0</v>
      </c>
      <c r="FR131">
        <v>1</v>
      </c>
      <c r="FS131">
        <v>0</v>
      </c>
      <c r="FT131">
        <v>1</v>
      </c>
      <c r="FU131">
        <v>0</v>
      </c>
      <c r="FV131">
        <v>0</v>
      </c>
      <c r="FW131">
        <v>0</v>
      </c>
      <c r="FX131">
        <v>2</v>
      </c>
      <c r="FY131">
        <v>7</v>
      </c>
      <c r="FZ131">
        <v>2</v>
      </c>
      <c r="GA131">
        <v>0</v>
      </c>
      <c r="GB131">
        <v>0</v>
      </c>
      <c r="GC131">
        <v>0</v>
      </c>
      <c r="GD131">
        <v>1</v>
      </c>
      <c r="GE131">
        <v>0</v>
      </c>
      <c r="GF131">
        <v>1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2</v>
      </c>
      <c r="GP131">
        <v>1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1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1</v>
      </c>
    </row>
    <row r="132" spans="1:217">
      <c r="A132" t="s">
        <v>736</v>
      </c>
      <c r="B132" t="s">
        <v>732</v>
      </c>
      <c r="C132" t="str">
        <f>"120704"</f>
        <v>120704</v>
      </c>
      <c r="D132" t="s">
        <v>442</v>
      </c>
      <c r="E132">
        <v>7</v>
      </c>
      <c r="F132">
        <v>264</v>
      </c>
      <c r="G132">
        <v>200</v>
      </c>
      <c r="H132">
        <v>36</v>
      </c>
      <c r="I132">
        <v>164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164</v>
      </c>
      <c r="T132">
        <v>0</v>
      </c>
      <c r="U132">
        <v>0</v>
      </c>
      <c r="V132">
        <v>164</v>
      </c>
      <c r="W132">
        <v>2</v>
      </c>
      <c r="X132">
        <v>0</v>
      </c>
      <c r="Y132">
        <v>2</v>
      </c>
      <c r="Z132">
        <v>0</v>
      </c>
      <c r="AA132">
        <v>162</v>
      </c>
      <c r="AB132">
        <v>128</v>
      </c>
      <c r="AC132">
        <v>8</v>
      </c>
      <c r="AD132">
        <v>13</v>
      </c>
      <c r="AE132">
        <v>5</v>
      </c>
      <c r="AF132">
        <v>41</v>
      </c>
      <c r="AG132">
        <v>5</v>
      </c>
      <c r="AH132">
        <v>5</v>
      </c>
      <c r="AI132">
        <v>36</v>
      </c>
      <c r="AJ132">
        <v>4</v>
      </c>
      <c r="AK132">
        <v>0</v>
      </c>
      <c r="AL132">
        <v>1</v>
      </c>
      <c r="AM132">
        <v>0</v>
      </c>
      <c r="AN132">
        <v>4</v>
      </c>
      <c r="AO132">
        <v>0</v>
      </c>
      <c r="AP132">
        <v>0</v>
      </c>
      <c r="AQ132">
        <v>0</v>
      </c>
      <c r="AR132">
        <v>0</v>
      </c>
      <c r="AS132">
        <v>2</v>
      </c>
      <c r="AT132">
        <v>0</v>
      </c>
      <c r="AU132">
        <v>1</v>
      </c>
      <c r="AV132">
        <v>3</v>
      </c>
      <c r="AW132">
        <v>128</v>
      </c>
      <c r="AX132">
        <v>2</v>
      </c>
      <c r="AY132">
        <v>2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2</v>
      </c>
      <c r="BT132">
        <v>1</v>
      </c>
      <c r="BU132">
        <v>1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</v>
      </c>
      <c r="CH132">
        <v>7</v>
      </c>
      <c r="CI132">
        <v>1</v>
      </c>
      <c r="CJ132">
        <v>1</v>
      </c>
      <c r="CK132">
        <v>1</v>
      </c>
      <c r="CL132">
        <v>1</v>
      </c>
      <c r="CM132">
        <v>0</v>
      </c>
      <c r="CN132">
        <v>0</v>
      </c>
      <c r="CO132">
        <v>0</v>
      </c>
      <c r="CP132">
        <v>0</v>
      </c>
      <c r="CQ132">
        <v>3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7</v>
      </c>
      <c r="CX132">
        <v>6</v>
      </c>
      <c r="CY132">
        <v>3</v>
      </c>
      <c r="CZ132">
        <v>2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1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6</v>
      </c>
      <c r="DS132">
        <v>1</v>
      </c>
      <c r="DT132">
        <v>1</v>
      </c>
      <c r="DU132">
        <v>0</v>
      </c>
      <c r="DV132">
        <v>0</v>
      </c>
      <c r="DW132" t="s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1</v>
      </c>
      <c r="EO132">
        <v>9</v>
      </c>
      <c r="EP132">
        <v>3</v>
      </c>
      <c r="EQ132">
        <v>0</v>
      </c>
      <c r="ER132">
        <v>1</v>
      </c>
      <c r="ES132">
        <v>0</v>
      </c>
      <c r="ET132">
        <v>0</v>
      </c>
      <c r="EU132">
        <v>4</v>
      </c>
      <c r="EV132">
        <v>0</v>
      </c>
      <c r="EW132">
        <v>1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9</v>
      </c>
      <c r="FK132">
        <v>5</v>
      </c>
      <c r="FL132">
        <v>0</v>
      </c>
      <c r="FM132">
        <v>3</v>
      </c>
      <c r="FN132">
        <v>1</v>
      </c>
      <c r="FO132">
        <v>0</v>
      </c>
      <c r="FP132">
        <v>0</v>
      </c>
      <c r="FQ132">
        <v>0</v>
      </c>
      <c r="FR132">
        <v>0</v>
      </c>
      <c r="FS132">
        <v>1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5</v>
      </c>
      <c r="FZ132">
        <v>2</v>
      </c>
      <c r="GA132">
        <v>1</v>
      </c>
      <c r="GB132">
        <v>1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2</v>
      </c>
      <c r="GP132">
        <v>1</v>
      </c>
      <c r="GQ132">
        <v>0</v>
      </c>
      <c r="GR132">
        <v>0</v>
      </c>
      <c r="GS132">
        <v>0</v>
      </c>
      <c r="GT132">
        <v>0</v>
      </c>
      <c r="GU132">
        <v>1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1</v>
      </c>
    </row>
    <row r="133" spans="1:217">
      <c r="A133" t="s">
        <v>735</v>
      </c>
      <c r="B133" t="s">
        <v>732</v>
      </c>
      <c r="C133" t="str">
        <f>"120704"</f>
        <v>120704</v>
      </c>
      <c r="D133" t="s">
        <v>734</v>
      </c>
      <c r="E133">
        <v>8</v>
      </c>
      <c r="F133">
        <v>44</v>
      </c>
      <c r="G133">
        <v>60</v>
      </c>
      <c r="H133">
        <v>37</v>
      </c>
      <c r="I133">
        <v>23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23</v>
      </c>
      <c r="T133">
        <v>0</v>
      </c>
      <c r="U133">
        <v>0</v>
      </c>
      <c r="V133">
        <v>23</v>
      </c>
      <c r="W133">
        <v>2</v>
      </c>
      <c r="X133">
        <v>2</v>
      </c>
      <c r="Y133">
        <v>0</v>
      </c>
      <c r="Z133">
        <v>0</v>
      </c>
      <c r="AA133">
        <v>21</v>
      </c>
      <c r="AB133">
        <v>12</v>
      </c>
      <c r="AC133">
        <v>2</v>
      </c>
      <c r="AD133">
        <v>2</v>
      </c>
      <c r="AE133">
        <v>0</v>
      </c>
      <c r="AF133">
        <v>2</v>
      </c>
      <c r="AG133">
        <v>1</v>
      </c>
      <c r="AH133">
        <v>0</v>
      </c>
      <c r="AI133">
        <v>3</v>
      </c>
      <c r="AJ133">
        <v>0</v>
      </c>
      <c r="AK133">
        <v>0</v>
      </c>
      <c r="AL133">
        <v>1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12</v>
      </c>
      <c r="AX133">
        <v>6</v>
      </c>
      <c r="AY133">
        <v>2</v>
      </c>
      <c r="AZ133">
        <v>0</v>
      </c>
      <c r="BA133">
        <v>0</v>
      </c>
      <c r="BB133">
        <v>3</v>
      </c>
      <c r="BC133">
        <v>0</v>
      </c>
      <c r="BD133">
        <v>0</v>
      </c>
      <c r="BE133">
        <v>0</v>
      </c>
      <c r="BF133">
        <v>1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6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3</v>
      </c>
      <c r="CY133">
        <v>2</v>
      </c>
      <c r="CZ133">
        <v>1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3</v>
      </c>
      <c r="DS133">
        <v>0</v>
      </c>
      <c r="DT133">
        <v>0</v>
      </c>
      <c r="DU133">
        <v>0</v>
      </c>
      <c r="DV133">
        <v>0</v>
      </c>
      <c r="DW133" t="s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</row>
    <row r="134" spans="1:217">
      <c r="A134" t="s">
        <v>733</v>
      </c>
      <c r="B134" t="s">
        <v>732</v>
      </c>
      <c r="C134" t="str">
        <f>"120704"</f>
        <v>120704</v>
      </c>
      <c r="D134" t="s">
        <v>8</v>
      </c>
      <c r="E134">
        <v>9</v>
      </c>
      <c r="F134">
        <v>58</v>
      </c>
      <c r="G134">
        <v>68</v>
      </c>
      <c r="H134">
        <v>40</v>
      </c>
      <c r="I134">
        <v>28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28</v>
      </c>
      <c r="T134">
        <v>0</v>
      </c>
      <c r="U134">
        <v>0</v>
      </c>
      <c r="V134">
        <v>28</v>
      </c>
      <c r="W134">
        <v>6</v>
      </c>
      <c r="X134">
        <v>3</v>
      </c>
      <c r="Y134">
        <v>3</v>
      </c>
      <c r="Z134">
        <v>0</v>
      </c>
      <c r="AA134">
        <v>22</v>
      </c>
      <c r="AB134">
        <v>14</v>
      </c>
      <c r="AC134">
        <v>1</v>
      </c>
      <c r="AD134">
        <v>0</v>
      </c>
      <c r="AE134">
        <v>2</v>
      </c>
      <c r="AF134">
        <v>0</v>
      </c>
      <c r="AG134">
        <v>2</v>
      </c>
      <c r="AH134">
        <v>0</v>
      </c>
      <c r="AI134">
        <v>0</v>
      </c>
      <c r="AJ134">
        <v>0</v>
      </c>
      <c r="AK134">
        <v>0</v>
      </c>
      <c r="AL134">
        <v>3</v>
      </c>
      <c r="AM134">
        <v>0</v>
      </c>
      <c r="AN134">
        <v>4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1</v>
      </c>
      <c r="AW134">
        <v>14</v>
      </c>
      <c r="AX134">
        <v>3</v>
      </c>
      <c r="AY134">
        <v>0</v>
      </c>
      <c r="AZ134">
        <v>1</v>
      </c>
      <c r="BA134">
        <v>1</v>
      </c>
      <c r="BB134">
        <v>0</v>
      </c>
      <c r="BC134">
        <v>1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3</v>
      </c>
      <c r="BT134">
        <v>1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1</v>
      </c>
      <c r="CF134">
        <v>0</v>
      </c>
      <c r="CG134">
        <v>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1</v>
      </c>
      <c r="CY134">
        <v>1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1</v>
      </c>
      <c r="DS134">
        <v>1</v>
      </c>
      <c r="DT134">
        <v>0</v>
      </c>
      <c r="DU134">
        <v>0</v>
      </c>
      <c r="DV134">
        <v>0</v>
      </c>
      <c r="DW134" t="s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1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1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1</v>
      </c>
      <c r="FL134">
        <v>0</v>
      </c>
      <c r="FM134">
        <v>0</v>
      </c>
      <c r="FN134">
        <v>0</v>
      </c>
      <c r="FO134">
        <v>1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1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1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1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1</v>
      </c>
    </row>
    <row r="135" spans="1:217">
      <c r="A135" t="s">
        <v>731</v>
      </c>
      <c r="B135" t="s">
        <v>724</v>
      </c>
      <c r="C135" t="str">
        <f>"120705"</f>
        <v>120705</v>
      </c>
      <c r="D135" t="s">
        <v>158</v>
      </c>
      <c r="E135">
        <v>1</v>
      </c>
      <c r="F135">
        <v>1673</v>
      </c>
      <c r="G135">
        <v>1280</v>
      </c>
      <c r="H135">
        <v>435</v>
      </c>
      <c r="I135">
        <v>845</v>
      </c>
      <c r="J135">
        <v>0</v>
      </c>
      <c r="K135">
        <v>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845</v>
      </c>
      <c r="T135">
        <v>0</v>
      </c>
      <c r="U135">
        <v>0</v>
      </c>
      <c r="V135">
        <v>845</v>
      </c>
      <c r="W135">
        <v>37</v>
      </c>
      <c r="X135">
        <v>26</v>
      </c>
      <c r="Y135">
        <v>11</v>
      </c>
      <c r="Z135">
        <v>0</v>
      </c>
      <c r="AA135">
        <v>808</v>
      </c>
      <c r="AB135">
        <v>532</v>
      </c>
      <c r="AC135">
        <v>54</v>
      </c>
      <c r="AD135">
        <v>53</v>
      </c>
      <c r="AE135">
        <v>23</v>
      </c>
      <c r="AF135">
        <v>123</v>
      </c>
      <c r="AG135">
        <v>12</v>
      </c>
      <c r="AH135">
        <v>3</v>
      </c>
      <c r="AI135">
        <v>158</v>
      </c>
      <c r="AJ135">
        <v>22</v>
      </c>
      <c r="AK135">
        <v>3</v>
      </c>
      <c r="AL135">
        <v>17</v>
      </c>
      <c r="AM135">
        <v>0</v>
      </c>
      <c r="AN135">
        <v>11</v>
      </c>
      <c r="AO135">
        <v>0</v>
      </c>
      <c r="AP135">
        <v>2</v>
      </c>
      <c r="AQ135">
        <v>4</v>
      </c>
      <c r="AR135">
        <v>3</v>
      </c>
      <c r="AS135">
        <v>4</v>
      </c>
      <c r="AT135">
        <v>0</v>
      </c>
      <c r="AU135">
        <v>38</v>
      </c>
      <c r="AV135">
        <v>2</v>
      </c>
      <c r="AW135">
        <v>532</v>
      </c>
      <c r="AX135">
        <v>54</v>
      </c>
      <c r="AY135">
        <v>27</v>
      </c>
      <c r="AZ135">
        <v>6</v>
      </c>
      <c r="BA135">
        <v>2</v>
      </c>
      <c r="BB135">
        <v>10</v>
      </c>
      <c r="BC135">
        <v>0</v>
      </c>
      <c r="BD135">
        <v>0</v>
      </c>
      <c r="BE135">
        <v>0</v>
      </c>
      <c r="BF135">
        <v>0</v>
      </c>
      <c r="BG135">
        <v>1</v>
      </c>
      <c r="BH135">
        <v>1</v>
      </c>
      <c r="BI135">
        <v>0</v>
      </c>
      <c r="BJ135">
        <v>0</v>
      </c>
      <c r="BK135">
        <v>1</v>
      </c>
      <c r="BL135">
        <v>0</v>
      </c>
      <c r="BM135">
        <v>2</v>
      </c>
      <c r="BN135">
        <v>0</v>
      </c>
      <c r="BO135">
        <v>0</v>
      </c>
      <c r="BP135">
        <v>0</v>
      </c>
      <c r="BQ135">
        <v>0</v>
      </c>
      <c r="BR135">
        <v>4</v>
      </c>
      <c r="BS135">
        <v>54</v>
      </c>
      <c r="BT135">
        <v>14</v>
      </c>
      <c r="BU135">
        <v>7</v>
      </c>
      <c r="BV135">
        <v>0</v>
      </c>
      <c r="BW135">
        <v>2</v>
      </c>
      <c r="BX135">
        <v>2</v>
      </c>
      <c r="BY135">
        <v>0</v>
      </c>
      <c r="BZ135">
        <v>0</v>
      </c>
      <c r="CA135">
        <v>2</v>
      </c>
      <c r="CB135">
        <v>0</v>
      </c>
      <c r="CC135">
        <v>0</v>
      </c>
      <c r="CD135">
        <v>0</v>
      </c>
      <c r="CE135">
        <v>0</v>
      </c>
      <c r="CF135">
        <v>1</v>
      </c>
      <c r="CG135">
        <v>14</v>
      </c>
      <c r="CH135">
        <v>32</v>
      </c>
      <c r="CI135">
        <v>14</v>
      </c>
      <c r="CJ135">
        <v>3</v>
      </c>
      <c r="CK135">
        <v>9</v>
      </c>
      <c r="CL135">
        <v>2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1</v>
      </c>
      <c r="CS135">
        <v>0</v>
      </c>
      <c r="CT135">
        <v>0</v>
      </c>
      <c r="CU135">
        <v>1</v>
      </c>
      <c r="CV135">
        <v>2</v>
      </c>
      <c r="CW135">
        <v>32</v>
      </c>
      <c r="CX135">
        <v>50</v>
      </c>
      <c r="CY135">
        <v>9</v>
      </c>
      <c r="CZ135">
        <v>7</v>
      </c>
      <c r="DA135">
        <v>0</v>
      </c>
      <c r="DB135">
        <v>0</v>
      </c>
      <c r="DC135">
        <v>1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1</v>
      </c>
      <c r="DK135">
        <v>2</v>
      </c>
      <c r="DL135">
        <v>0</v>
      </c>
      <c r="DM135">
        <v>30</v>
      </c>
      <c r="DN135">
        <v>0</v>
      </c>
      <c r="DO135">
        <v>0</v>
      </c>
      <c r="DP135">
        <v>0</v>
      </c>
      <c r="DQ135">
        <v>0</v>
      </c>
      <c r="DR135">
        <v>50</v>
      </c>
      <c r="DS135">
        <v>14</v>
      </c>
      <c r="DT135">
        <v>6</v>
      </c>
      <c r="DU135">
        <v>3</v>
      </c>
      <c r="DV135">
        <v>0</v>
      </c>
      <c r="DW135" t="s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2</v>
      </c>
      <c r="EE135">
        <v>1</v>
      </c>
      <c r="EF135">
        <v>0</v>
      </c>
      <c r="EG135">
        <v>0</v>
      </c>
      <c r="EH135">
        <v>1</v>
      </c>
      <c r="EI135">
        <v>1</v>
      </c>
      <c r="EJ135">
        <v>0</v>
      </c>
      <c r="EK135">
        <v>0</v>
      </c>
      <c r="EL135">
        <v>0</v>
      </c>
      <c r="EM135">
        <v>0</v>
      </c>
      <c r="EN135">
        <v>14</v>
      </c>
      <c r="EO135">
        <v>96</v>
      </c>
      <c r="EP135">
        <v>19</v>
      </c>
      <c r="EQ135">
        <v>37</v>
      </c>
      <c r="ER135">
        <v>2</v>
      </c>
      <c r="ES135">
        <v>4</v>
      </c>
      <c r="ET135">
        <v>3</v>
      </c>
      <c r="EU135">
        <v>10</v>
      </c>
      <c r="EV135">
        <v>0</v>
      </c>
      <c r="EW135">
        <v>1</v>
      </c>
      <c r="EX135">
        <v>3</v>
      </c>
      <c r="EY135">
        <v>0</v>
      </c>
      <c r="EZ135">
        <v>0</v>
      </c>
      <c r="FA135">
        <v>4</v>
      </c>
      <c r="FB135">
        <v>2</v>
      </c>
      <c r="FC135">
        <v>0</v>
      </c>
      <c r="FD135">
        <v>1</v>
      </c>
      <c r="FE135">
        <v>3</v>
      </c>
      <c r="FF135">
        <v>1</v>
      </c>
      <c r="FG135">
        <v>3</v>
      </c>
      <c r="FH135">
        <v>1</v>
      </c>
      <c r="FI135">
        <v>2</v>
      </c>
      <c r="FJ135">
        <v>96</v>
      </c>
      <c r="FK135">
        <v>11</v>
      </c>
      <c r="FL135">
        <v>6</v>
      </c>
      <c r="FM135">
        <v>1</v>
      </c>
      <c r="FN135">
        <v>0</v>
      </c>
      <c r="FO135">
        <v>0</v>
      </c>
      <c r="FP135">
        <v>2</v>
      </c>
      <c r="FQ135">
        <v>0</v>
      </c>
      <c r="FR135">
        <v>1</v>
      </c>
      <c r="FS135">
        <v>0</v>
      </c>
      <c r="FT135">
        <v>1</v>
      </c>
      <c r="FU135">
        <v>0</v>
      </c>
      <c r="FV135">
        <v>0</v>
      </c>
      <c r="FW135">
        <v>0</v>
      </c>
      <c r="FX135">
        <v>0</v>
      </c>
      <c r="FY135">
        <v>11</v>
      </c>
      <c r="FZ135">
        <v>3</v>
      </c>
      <c r="GA135">
        <v>1</v>
      </c>
      <c r="GB135">
        <v>0</v>
      </c>
      <c r="GC135">
        <v>0</v>
      </c>
      <c r="GD135">
        <v>0</v>
      </c>
      <c r="GE135">
        <v>0</v>
      </c>
      <c r="GF135">
        <v>2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3</v>
      </c>
      <c r="GP135">
        <v>2</v>
      </c>
      <c r="GQ135">
        <v>1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1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2</v>
      </c>
    </row>
    <row r="136" spans="1:217">
      <c r="A136" t="s">
        <v>730</v>
      </c>
      <c r="B136" t="s">
        <v>724</v>
      </c>
      <c r="C136" t="str">
        <f>"120705"</f>
        <v>120705</v>
      </c>
      <c r="D136" t="s">
        <v>184</v>
      </c>
      <c r="E136">
        <v>2</v>
      </c>
      <c r="F136">
        <v>858</v>
      </c>
      <c r="G136">
        <v>659</v>
      </c>
      <c r="H136">
        <v>252</v>
      </c>
      <c r="I136">
        <v>405</v>
      </c>
      <c r="J136">
        <v>0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407</v>
      </c>
      <c r="T136">
        <v>0</v>
      </c>
      <c r="U136">
        <v>0</v>
      </c>
      <c r="V136">
        <v>407</v>
      </c>
      <c r="W136">
        <v>21</v>
      </c>
      <c r="X136">
        <v>15</v>
      </c>
      <c r="Y136">
        <v>6</v>
      </c>
      <c r="Z136">
        <v>0</v>
      </c>
      <c r="AA136">
        <v>386</v>
      </c>
      <c r="AB136">
        <v>249</v>
      </c>
      <c r="AC136">
        <v>18</v>
      </c>
      <c r="AD136">
        <v>19</v>
      </c>
      <c r="AE136">
        <v>17</v>
      </c>
      <c r="AF136">
        <v>61</v>
      </c>
      <c r="AG136">
        <v>7</v>
      </c>
      <c r="AH136">
        <v>0</v>
      </c>
      <c r="AI136">
        <v>80</v>
      </c>
      <c r="AJ136">
        <v>3</v>
      </c>
      <c r="AK136">
        <v>1</v>
      </c>
      <c r="AL136">
        <v>17</v>
      </c>
      <c r="AM136">
        <v>1</v>
      </c>
      <c r="AN136">
        <v>3</v>
      </c>
      <c r="AO136">
        <v>0</v>
      </c>
      <c r="AP136">
        <v>0</v>
      </c>
      <c r="AQ136">
        <v>3</v>
      </c>
      <c r="AR136">
        <v>2</v>
      </c>
      <c r="AS136">
        <v>2</v>
      </c>
      <c r="AT136">
        <v>0</v>
      </c>
      <c r="AU136">
        <v>9</v>
      </c>
      <c r="AV136">
        <v>6</v>
      </c>
      <c r="AW136">
        <v>249</v>
      </c>
      <c r="AX136">
        <v>35</v>
      </c>
      <c r="AY136">
        <v>22</v>
      </c>
      <c r="AZ136">
        <v>3</v>
      </c>
      <c r="BA136">
        <v>2</v>
      </c>
      <c r="BB136">
        <v>5</v>
      </c>
      <c r="BC136">
        <v>0</v>
      </c>
      <c r="BD136">
        <v>0</v>
      </c>
      <c r="BE136">
        <v>0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1</v>
      </c>
      <c r="BS136">
        <v>35</v>
      </c>
      <c r="BT136">
        <v>6</v>
      </c>
      <c r="BU136">
        <v>4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2</v>
      </c>
      <c r="CE136">
        <v>0</v>
      </c>
      <c r="CF136">
        <v>0</v>
      </c>
      <c r="CG136">
        <v>6</v>
      </c>
      <c r="CH136">
        <v>14</v>
      </c>
      <c r="CI136">
        <v>2</v>
      </c>
      <c r="CJ136">
        <v>2</v>
      </c>
      <c r="CK136">
        <v>4</v>
      </c>
      <c r="CL136">
        <v>2</v>
      </c>
      <c r="CM136">
        <v>1</v>
      </c>
      <c r="CN136">
        <v>0</v>
      </c>
      <c r="CO136">
        <v>0</v>
      </c>
      <c r="CP136">
        <v>0</v>
      </c>
      <c r="CQ136">
        <v>1</v>
      </c>
      <c r="CR136">
        <v>1</v>
      </c>
      <c r="CS136">
        <v>0</v>
      </c>
      <c r="CT136">
        <v>0</v>
      </c>
      <c r="CU136">
        <v>0</v>
      </c>
      <c r="CV136">
        <v>1</v>
      </c>
      <c r="CW136">
        <v>14</v>
      </c>
      <c r="CX136">
        <v>26</v>
      </c>
      <c r="CY136">
        <v>5</v>
      </c>
      <c r="CZ136">
        <v>1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20</v>
      </c>
      <c r="DN136">
        <v>0</v>
      </c>
      <c r="DO136">
        <v>0</v>
      </c>
      <c r="DP136">
        <v>0</v>
      </c>
      <c r="DQ136">
        <v>0</v>
      </c>
      <c r="DR136">
        <v>26</v>
      </c>
      <c r="DS136">
        <v>2</v>
      </c>
      <c r="DT136">
        <v>2</v>
      </c>
      <c r="DU136">
        <v>0</v>
      </c>
      <c r="DV136">
        <v>0</v>
      </c>
      <c r="DW136" t="s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2</v>
      </c>
      <c r="EO136">
        <v>41</v>
      </c>
      <c r="EP136">
        <v>11</v>
      </c>
      <c r="EQ136">
        <v>19</v>
      </c>
      <c r="ER136">
        <v>1</v>
      </c>
      <c r="ES136">
        <v>0</v>
      </c>
      <c r="ET136">
        <v>0</v>
      </c>
      <c r="EU136">
        <v>4</v>
      </c>
      <c r="EV136">
        <v>2</v>
      </c>
      <c r="EW136">
        <v>0</v>
      </c>
      <c r="EX136">
        <v>3</v>
      </c>
      <c r="EY136">
        <v>0</v>
      </c>
      <c r="EZ136">
        <v>0</v>
      </c>
      <c r="FA136">
        <v>1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41</v>
      </c>
      <c r="FK136">
        <v>12</v>
      </c>
      <c r="FL136">
        <v>2</v>
      </c>
      <c r="FM136">
        <v>8</v>
      </c>
      <c r="FN136">
        <v>1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1</v>
      </c>
      <c r="FY136">
        <v>12</v>
      </c>
      <c r="FZ136">
        <v>1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1</v>
      </c>
      <c r="GK136">
        <v>0</v>
      </c>
      <c r="GL136">
        <v>0</v>
      </c>
      <c r="GM136">
        <v>0</v>
      </c>
      <c r="GN136">
        <v>0</v>
      </c>
      <c r="GO136">
        <v>1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</row>
    <row r="137" spans="1:217">
      <c r="A137" t="s">
        <v>729</v>
      </c>
      <c r="B137" t="s">
        <v>724</v>
      </c>
      <c r="C137" t="str">
        <f>"120705"</f>
        <v>120705</v>
      </c>
      <c r="D137" t="s">
        <v>130</v>
      </c>
      <c r="E137">
        <v>3</v>
      </c>
      <c r="F137">
        <v>1541</v>
      </c>
      <c r="G137">
        <v>1180</v>
      </c>
      <c r="H137">
        <v>381</v>
      </c>
      <c r="I137">
        <v>799</v>
      </c>
      <c r="J137">
        <v>1</v>
      </c>
      <c r="K137">
        <v>10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797</v>
      </c>
      <c r="T137">
        <v>0</v>
      </c>
      <c r="U137">
        <v>0</v>
      </c>
      <c r="V137">
        <v>797</v>
      </c>
      <c r="W137">
        <v>45</v>
      </c>
      <c r="X137">
        <v>37</v>
      </c>
      <c r="Y137">
        <v>8</v>
      </c>
      <c r="Z137">
        <v>0</v>
      </c>
      <c r="AA137">
        <v>752</v>
      </c>
      <c r="AB137">
        <v>443</v>
      </c>
      <c r="AC137">
        <v>59</v>
      </c>
      <c r="AD137">
        <v>43</v>
      </c>
      <c r="AE137">
        <v>27</v>
      </c>
      <c r="AF137">
        <v>77</v>
      </c>
      <c r="AG137">
        <v>15</v>
      </c>
      <c r="AH137">
        <v>3</v>
      </c>
      <c r="AI137">
        <v>69</v>
      </c>
      <c r="AJ137">
        <v>62</v>
      </c>
      <c r="AK137">
        <v>6</v>
      </c>
      <c r="AL137">
        <v>32</v>
      </c>
      <c r="AM137">
        <v>0</v>
      </c>
      <c r="AN137">
        <v>7</v>
      </c>
      <c r="AO137">
        <v>0</v>
      </c>
      <c r="AP137">
        <v>0</v>
      </c>
      <c r="AQ137">
        <v>2</v>
      </c>
      <c r="AR137">
        <v>2</v>
      </c>
      <c r="AS137">
        <v>4</v>
      </c>
      <c r="AT137">
        <v>0</v>
      </c>
      <c r="AU137">
        <v>24</v>
      </c>
      <c r="AV137">
        <v>11</v>
      </c>
      <c r="AW137">
        <v>443</v>
      </c>
      <c r="AX137">
        <v>69</v>
      </c>
      <c r="AY137">
        <v>30</v>
      </c>
      <c r="AZ137">
        <v>7</v>
      </c>
      <c r="BA137">
        <v>1</v>
      </c>
      <c r="BB137">
        <v>25</v>
      </c>
      <c r="BC137">
        <v>0</v>
      </c>
      <c r="BD137">
        <v>1</v>
      </c>
      <c r="BE137">
        <v>0</v>
      </c>
      <c r="BF137">
        <v>0</v>
      </c>
      <c r="BG137">
        <v>1</v>
      </c>
      <c r="BH137">
        <v>1</v>
      </c>
      <c r="BI137">
        <v>0</v>
      </c>
      <c r="BJ137">
        <v>0</v>
      </c>
      <c r="BK137">
        <v>0</v>
      </c>
      <c r="BL137">
        <v>0</v>
      </c>
      <c r="BM137">
        <v>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69</v>
      </c>
      <c r="BT137">
        <v>16</v>
      </c>
      <c r="BU137">
        <v>5</v>
      </c>
      <c r="BV137">
        <v>1</v>
      </c>
      <c r="BW137">
        <v>2</v>
      </c>
      <c r="BX137">
        <v>1</v>
      </c>
      <c r="BY137">
        <v>0</v>
      </c>
      <c r="BZ137">
        <v>0</v>
      </c>
      <c r="CA137">
        <v>2</v>
      </c>
      <c r="CB137">
        <v>3</v>
      </c>
      <c r="CC137">
        <v>1</v>
      </c>
      <c r="CD137">
        <v>1</v>
      </c>
      <c r="CE137">
        <v>0</v>
      </c>
      <c r="CF137">
        <v>0</v>
      </c>
      <c r="CG137">
        <v>16</v>
      </c>
      <c r="CH137">
        <v>15</v>
      </c>
      <c r="CI137">
        <v>9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2</v>
      </c>
      <c r="CP137">
        <v>0</v>
      </c>
      <c r="CQ137">
        <v>0</v>
      </c>
      <c r="CR137">
        <v>1</v>
      </c>
      <c r="CS137">
        <v>0</v>
      </c>
      <c r="CT137">
        <v>0</v>
      </c>
      <c r="CU137">
        <v>0</v>
      </c>
      <c r="CV137">
        <v>2</v>
      </c>
      <c r="CW137">
        <v>15</v>
      </c>
      <c r="CX137">
        <v>139</v>
      </c>
      <c r="CY137">
        <v>35</v>
      </c>
      <c r="CZ137">
        <v>1</v>
      </c>
      <c r="DA137">
        <v>0</v>
      </c>
      <c r="DB137">
        <v>0</v>
      </c>
      <c r="DC137">
        <v>1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102</v>
      </c>
      <c r="DN137">
        <v>0</v>
      </c>
      <c r="DO137">
        <v>0</v>
      </c>
      <c r="DP137">
        <v>0</v>
      </c>
      <c r="DQ137">
        <v>0</v>
      </c>
      <c r="DR137">
        <v>139</v>
      </c>
      <c r="DS137">
        <v>7</v>
      </c>
      <c r="DT137">
        <v>4</v>
      </c>
      <c r="DU137">
        <v>1</v>
      </c>
      <c r="DV137">
        <v>1</v>
      </c>
      <c r="DW137" t="s">
        <v>0</v>
      </c>
      <c r="DX137">
        <v>0</v>
      </c>
      <c r="DY137">
        <v>0</v>
      </c>
      <c r="DZ137">
        <v>0</v>
      </c>
      <c r="EA137">
        <v>0</v>
      </c>
      <c r="EB137">
        <v>1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7</v>
      </c>
      <c r="EO137">
        <v>46</v>
      </c>
      <c r="EP137">
        <v>13</v>
      </c>
      <c r="EQ137">
        <v>10</v>
      </c>
      <c r="ER137">
        <v>2</v>
      </c>
      <c r="ES137">
        <v>3</v>
      </c>
      <c r="ET137">
        <v>1</v>
      </c>
      <c r="EU137">
        <v>2</v>
      </c>
      <c r="EV137">
        <v>1</v>
      </c>
      <c r="EW137">
        <v>1</v>
      </c>
      <c r="EX137">
        <v>1</v>
      </c>
      <c r="EY137">
        <v>0</v>
      </c>
      <c r="EZ137">
        <v>0</v>
      </c>
      <c r="FA137">
        <v>2</v>
      </c>
      <c r="FB137">
        <v>2</v>
      </c>
      <c r="FC137">
        <v>0</v>
      </c>
      <c r="FD137">
        <v>0</v>
      </c>
      <c r="FE137">
        <v>0</v>
      </c>
      <c r="FF137">
        <v>3</v>
      </c>
      <c r="FG137">
        <v>2</v>
      </c>
      <c r="FH137">
        <v>2</v>
      </c>
      <c r="FI137">
        <v>1</v>
      </c>
      <c r="FJ137">
        <v>46</v>
      </c>
      <c r="FK137">
        <v>16</v>
      </c>
      <c r="FL137">
        <v>7</v>
      </c>
      <c r="FM137">
        <v>6</v>
      </c>
      <c r="FN137">
        <v>2</v>
      </c>
      <c r="FO137">
        <v>0</v>
      </c>
      <c r="FP137">
        <v>0</v>
      </c>
      <c r="FQ137">
        <v>0</v>
      </c>
      <c r="FR137">
        <v>0</v>
      </c>
      <c r="FS137">
        <v>1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16</v>
      </c>
      <c r="FZ137">
        <v>1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1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1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</row>
    <row r="138" spans="1:217">
      <c r="A138" t="s">
        <v>728</v>
      </c>
      <c r="B138" t="s">
        <v>724</v>
      </c>
      <c r="C138" t="str">
        <f>"120705"</f>
        <v>120705</v>
      </c>
      <c r="D138" t="s">
        <v>130</v>
      </c>
      <c r="E138">
        <v>4</v>
      </c>
      <c r="F138">
        <v>758</v>
      </c>
      <c r="G138">
        <v>580</v>
      </c>
      <c r="H138">
        <v>184</v>
      </c>
      <c r="I138">
        <v>396</v>
      </c>
      <c r="J138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396</v>
      </c>
      <c r="T138">
        <v>0</v>
      </c>
      <c r="U138">
        <v>0</v>
      </c>
      <c r="V138">
        <v>396</v>
      </c>
      <c r="W138">
        <v>12</v>
      </c>
      <c r="X138">
        <v>10</v>
      </c>
      <c r="Y138">
        <v>2</v>
      </c>
      <c r="Z138">
        <v>0</v>
      </c>
      <c r="AA138">
        <v>384</v>
      </c>
      <c r="AB138">
        <v>305</v>
      </c>
      <c r="AC138">
        <v>14</v>
      </c>
      <c r="AD138">
        <v>30</v>
      </c>
      <c r="AE138">
        <v>9</v>
      </c>
      <c r="AF138">
        <v>105</v>
      </c>
      <c r="AG138">
        <v>4</v>
      </c>
      <c r="AH138">
        <v>2</v>
      </c>
      <c r="AI138">
        <v>29</v>
      </c>
      <c r="AJ138">
        <v>4</v>
      </c>
      <c r="AK138">
        <v>0</v>
      </c>
      <c r="AL138">
        <v>3</v>
      </c>
      <c r="AM138">
        <v>0</v>
      </c>
      <c r="AN138">
        <v>2</v>
      </c>
      <c r="AO138">
        <v>0</v>
      </c>
      <c r="AP138">
        <v>0</v>
      </c>
      <c r="AQ138">
        <v>0</v>
      </c>
      <c r="AR138">
        <v>3</v>
      </c>
      <c r="AS138">
        <v>1</v>
      </c>
      <c r="AT138">
        <v>0</v>
      </c>
      <c r="AU138">
        <v>99</v>
      </c>
      <c r="AV138">
        <v>0</v>
      </c>
      <c r="AW138">
        <v>305</v>
      </c>
      <c r="AX138">
        <v>23</v>
      </c>
      <c r="AY138">
        <v>7</v>
      </c>
      <c r="AZ138">
        <v>1</v>
      </c>
      <c r="BA138">
        <v>2</v>
      </c>
      <c r="BB138">
        <v>11</v>
      </c>
      <c r="BC138">
        <v>0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23</v>
      </c>
      <c r="BT138">
        <v>4</v>
      </c>
      <c r="BU138">
        <v>2</v>
      </c>
      <c r="BV138">
        <v>0</v>
      </c>
      <c r="BW138">
        <v>1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1</v>
      </c>
      <c r="CE138">
        <v>0</v>
      </c>
      <c r="CF138">
        <v>0</v>
      </c>
      <c r="CG138">
        <v>4</v>
      </c>
      <c r="CH138">
        <v>10</v>
      </c>
      <c r="CI138">
        <v>7</v>
      </c>
      <c r="CJ138">
        <v>0</v>
      </c>
      <c r="CK138">
        <v>2</v>
      </c>
      <c r="CL138">
        <v>0</v>
      </c>
      <c r="CM138">
        <v>1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10</v>
      </c>
      <c r="CX138">
        <v>25</v>
      </c>
      <c r="CY138">
        <v>6</v>
      </c>
      <c r="CZ138">
        <v>2</v>
      </c>
      <c r="DA138">
        <v>1</v>
      </c>
      <c r="DB138">
        <v>0</v>
      </c>
      <c r="DC138">
        <v>1</v>
      </c>
      <c r="DD138">
        <v>2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13</v>
      </c>
      <c r="DN138">
        <v>0</v>
      </c>
      <c r="DO138">
        <v>0</v>
      </c>
      <c r="DP138">
        <v>0</v>
      </c>
      <c r="DQ138">
        <v>0</v>
      </c>
      <c r="DR138">
        <v>25</v>
      </c>
      <c r="DS138">
        <v>0</v>
      </c>
      <c r="DT138">
        <v>0</v>
      </c>
      <c r="DU138">
        <v>0</v>
      </c>
      <c r="DV138">
        <v>0</v>
      </c>
      <c r="DW138" t="s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9</v>
      </c>
      <c r="EP138">
        <v>2</v>
      </c>
      <c r="EQ138">
        <v>2</v>
      </c>
      <c r="ER138">
        <v>1</v>
      </c>
      <c r="ES138">
        <v>0</v>
      </c>
      <c r="ET138">
        <v>0</v>
      </c>
      <c r="EU138">
        <v>1</v>
      </c>
      <c r="EV138">
        <v>0</v>
      </c>
      <c r="EW138">
        <v>1</v>
      </c>
      <c r="EX138">
        <v>0</v>
      </c>
      <c r="EY138">
        <v>1</v>
      </c>
      <c r="EZ138">
        <v>0</v>
      </c>
      <c r="FA138">
        <v>0</v>
      </c>
      <c r="FB138">
        <v>1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9</v>
      </c>
      <c r="FK138">
        <v>4</v>
      </c>
      <c r="FL138">
        <v>1</v>
      </c>
      <c r="FM138">
        <v>1</v>
      </c>
      <c r="FN138">
        <v>1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1</v>
      </c>
      <c r="FY138">
        <v>4</v>
      </c>
      <c r="FZ138">
        <v>1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1</v>
      </c>
      <c r="GM138">
        <v>0</v>
      </c>
      <c r="GN138">
        <v>0</v>
      </c>
      <c r="GO138">
        <v>1</v>
      </c>
      <c r="GP138">
        <v>3</v>
      </c>
      <c r="GQ138">
        <v>1</v>
      </c>
      <c r="GR138">
        <v>0</v>
      </c>
      <c r="GS138">
        <v>0</v>
      </c>
      <c r="GT138">
        <v>0</v>
      </c>
      <c r="GU138">
        <v>0</v>
      </c>
      <c r="GV138">
        <v>1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1</v>
      </c>
      <c r="HG138">
        <v>0</v>
      </c>
      <c r="HH138">
        <v>0</v>
      </c>
      <c r="HI138">
        <v>3</v>
      </c>
    </row>
    <row r="139" spans="1:217">
      <c r="A139" t="s">
        <v>727</v>
      </c>
      <c r="B139" t="s">
        <v>724</v>
      </c>
      <c r="C139" t="str">
        <f>"120705"</f>
        <v>120705</v>
      </c>
      <c r="D139" t="s">
        <v>726</v>
      </c>
      <c r="E139">
        <v>5</v>
      </c>
      <c r="F139">
        <v>560</v>
      </c>
      <c r="G139">
        <v>430</v>
      </c>
      <c r="H139">
        <v>153</v>
      </c>
      <c r="I139">
        <v>277</v>
      </c>
      <c r="J139">
        <v>2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277</v>
      </c>
      <c r="T139">
        <v>0</v>
      </c>
      <c r="U139">
        <v>0</v>
      </c>
      <c r="V139">
        <v>277</v>
      </c>
      <c r="W139">
        <v>16</v>
      </c>
      <c r="X139">
        <v>9</v>
      </c>
      <c r="Y139">
        <v>7</v>
      </c>
      <c r="Z139">
        <v>0</v>
      </c>
      <c r="AA139">
        <v>261</v>
      </c>
      <c r="AB139">
        <v>180</v>
      </c>
      <c r="AC139">
        <v>18</v>
      </c>
      <c r="AD139">
        <v>16</v>
      </c>
      <c r="AE139">
        <v>4</v>
      </c>
      <c r="AF139">
        <v>59</v>
      </c>
      <c r="AG139">
        <v>3</v>
      </c>
      <c r="AH139">
        <v>1</v>
      </c>
      <c r="AI139">
        <v>43</v>
      </c>
      <c r="AJ139">
        <v>5</v>
      </c>
      <c r="AK139">
        <v>3</v>
      </c>
      <c r="AL139">
        <v>13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5</v>
      </c>
      <c r="AT139">
        <v>1</v>
      </c>
      <c r="AU139">
        <v>7</v>
      </c>
      <c r="AV139">
        <v>2</v>
      </c>
      <c r="AW139">
        <v>180</v>
      </c>
      <c r="AX139">
        <v>13</v>
      </c>
      <c r="AY139">
        <v>7</v>
      </c>
      <c r="AZ139">
        <v>2</v>
      </c>
      <c r="BA139">
        <v>0</v>
      </c>
      <c r="BB139">
        <v>2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0</v>
      </c>
      <c r="BJ139">
        <v>0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13</v>
      </c>
      <c r="BT139">
        <v>5</v>
      </c>
      <c r="BU139">
        <v>1</v>
      </c>
      <c r="BV139">
        <v>1</v>
      </c>
      <c r="BW139">
        <v>1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5</v>
      </c>
      <c r="CH139">
        <v>5</v>
      </c>
      <c r="CI139">
        <v>3</v>
      </c>
      <c r="CJ139">
        <v>0</v>
      </c>
      <c r="CK139">
        <v>1</v>
      </c>
      <c r="CL139">
        <v>1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5</v>
      </c>
      <c r="CX139">
        <v>17</v>
      </c>
      <c r="CY139">
        <v>11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6</v>
      </c>
      <c r="DN139">
        <v>0</v>
      </c>
      <c r="DO139">
        <v>0</v>
      </c>
      <c r="DP139">
        <v>0</v>
      </c>
      <c r="DQ139">
        <v>0</v>
      </c>
      <c r="DR139">
        <v>17</v>
      </c>
      <c r="DS139">
        <v>6</v>
      </c>
      <c r="DT139">
        <v>3</v>
      </c>
      <c r="DU139">
        <v>0</v>
      </c>
      <c r="DV139">
        <v>1</v>
      </c>
      <c r="DW139" t="s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1</v>
      </c>
      <c r="EI139">
        <v>0</v>
      </c>
      <c r="EJ139">
        <v>0</v>
      </c>
      <c r="EK139">
        <v>0</v>
      </c>
      <c r="EL139">
        <v>1</v>
      </c>
      <c r="EM139">
        <v>0</v>
      </c>
      <c r="EN139">
        <v>6</v>
      </c>
      <c r="EO139">
        <v>28</v>
      </c>
      <c r="EP139">
        <v>9</v>
      </c>
      <c r="EQ139">
        <v>10</v>
      </c>
      <c r="ER139">
        <v>2</v>
      </c>
      <c r="ES139">
        <v>0</v>
      </c>
      <c r="ET139">
        <v>0</v>
      </c>
      <c r="EU139">
        <v>5</v>
      </c>
      <c r="EV139">
        <v>0</v>
      </c>
      <c r="EW139">
        <v>0</v>
      </c>
      <c r="EX139">
        <v>0</v>
      </c>
      <c r="EY139">
        <v>1</v>
      </c>
      <c r="EZ139">
        <v>1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28</v>
      </c>
      <c r="FK139">
        <v>6</v>
      </c>
      <c r="FL139">
        <v>2</v>
      </c>
      <c r="FM139">
        <v>4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6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1</v>
      </c>
      <c r="GQ139">
        <v>0</v>
      </c>
      <c r="GR139">
        <v>0</v>
      </c>
      <c r="GS139">
        <v>1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1</v>
      </c>
    </row>
    <row r="140" spans="1:217">
      <c r="A140" t="s">
        <v>725</v>
      </c>
      <c r="B140" t="s">
        <v>724</v>
      </c>
      <c r="C140" t="str">
        <f>"120705"</f>
        <v>120705</v>
      </c>
      <c r="D140" t="s">
        <v>103</v>
      </c>
      <c r="E140">
        <v>6</v>
      </c>
      <c r="F140">
        <v>451</v>
      </c>
      <c r="G140">
        <v>350</v>
      </c>
      <c r="H140">
        <v>119</v>
      </c>
      <c r="I140">
        <v>231</v>
      </c>
      <c r="J140">
        <v>3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231</v>
      </c>
      <c r="T140">
        <v>0</v>
      </c>
      <c r="U140">
        <v>0</v>
      </c>
      <c r="V140">
        <v>231</v>
      </c>
      <c r="W140">
        <v>9</v>
      </c>
      <c r="X140">
        <v>4</v>
      </c>
      <c r="Y140">
        <v>5</v>
      </c>
      <c r="Z140">
        <v>0</v>
      </c>
      <c r="AA140">
        <v>222</v>
      </c>
      <c r="AB140">
        <v>158</v>
      </c>
      <c r="AC140">
        <v>14</v>
      </c>
      <c r="AD140">
        <v>6</v>
      </c>
      <c r="AE140">
        <v>3</v>
      </c>
      <c r="AF140">
        <v>60</v>
      </c>
      <c r="AG140">
        <v>0</v>
      </c>
      <c r="AH140">
        <v>1</v>
      </c>
      <c r="AI140">
        <v>56</v>
      </c>
      <c r="AJ140">
        <v>1</v>
      </c>
      <c r="AK140">
        <v>0</v>
      </c>
      <c r="AL140">
        <v>3</v>
      </c>
      <c r="AM140">
        <v>0</v>
      </c>
      <c r="AN140">
        <v>6</v>
      </c>
      <c r="AO140">
        <v>0</v>
      </c>
      <c r="AP140">
        <v>0</v>
      </c>
      <c r="AQ140">
        <v>0</v>
      </c>
      <c r="AR140">
        <v>2</v>
      </c>
      <c r="AS140">
        <v>1</v>
      </c>
      <c r="AT140">
        <v>0</v>
      </c>
      <c r="AU140">
        <v>3</v>
      </c>
      <c r="AV140">
        <v>2</v>
      </c>
      <c r="AW140">
        <v>158</v>
      </c>
      <c r="AX140">
        <v>16</v>
      </c>
      <c r="AY140">
        <v>15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16</v>
      </c>
      <c r="BT140">
        <v>1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1</v>
      </c>
      <c r="CC140">
        <v>0</v>
      </c>
      <c r="CD140">
        <v>0</v>
      </c>
      <c r="CE140">
        <v>0</v>
      </c>
      <c r="CF140">
        <v>0</v>
      </c>
      <c r="CG140">
        <v>1</v>
      </c>
      <c r="CH140">
        <v>7</v>
      </c>
      <c r="CI140">
        <v>2</v>
      </c>
      <c r="CJ140">
        <v>1</v>
      </c>
      <c r="CK140">
        <v>1</v>
      </c>
      <c r="CL140">
        <v>0</v>
      </c>
      <c r="CM140">
        <v>0</v>
      </c>
      <c r="CN140">
        <v>0</v>
      </c>
      <c r="CO140">
        <v>2</v>
      </c>
      <c r="CP140">
        <v>0</v>
      </c>
      <c r="CQ140">
        <v>1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7</v>
      </c>
      <c r="CX140">
        <v>14</v>
      </c>
      <c r="CY140">
        <v>1</v>
      </c>
      <c r="CZ140">
        <v>3</v>
      </c>
      <c r="DA140">
        <v>2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1</v>
      </c>
      <c r="DJ140">
        <v>0</v>
      </c>
      <c r="DK140">
        <v>0</v>
      </c>
      <c r="DL140">
        <v>0</v>
      </c>
      <c r="DM140">
        <v>7</v>
      </c>
      <c r="DN140">
        <v>0</v>
      </c>
      <c r="DO140">
        <v>0</v>
      </c>
      <c r="DP140">
        <v>0</v>
      </c>
      <c r="DQ140">
        <v>0</v>
      </c>
      <c r="DR140">
        <v>14</v>
      </c>
      <c r="DS140">
        <v>1</v>
      </c>
      <c r="DT140">
        <v>0</v>
      </c>
      <c r="DU140">
        <v>1</v>
      </c>
      <c r="DV140">
        <v>0</v>
      </c>
      <c r="DW140" t="s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1</v>
      </c>
      <c r="EO140">
        <v>23</v>
      </c>
      <c r="EP140">
        <v>6</v>
      </c>
      <c r="EQ140">
        <v>5</v>
      </c>
      <c r="ER140">
        <v>0</v>
      </c>
      <c r="ES140">
        <v>0</v>
      </c>
      <c r="ET140">
        <v>1</v>
      </c>
      <c r="EU140">
        <v>5</v>
      </c>
      <c r="EV140">
        <v>1</v>
      </c>
      <c r="EW140">
        <v>0</v>
      </c>
      <c r="EX140">
        <v>1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1</v>
      </c>
      <c r="FE140">
        <v>1</v>
      </c>
      <c r="FF140">
        <v>0</v>
      </c>
      <c r="FG140">
        <v>0</v>
      </c>
      <c r="FH140">
        <v>0</v>
      </c>
      <c r="FI140">
        <v>2</v>
      </c>
      <c r="FJ140">
        <v>23</v>
      </c>
      <c r="FK140">
        <v>2</v>
      </c>
      <c r="FL140">
        <v>2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2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</row>
    <row r="141" spans="1:217">
      <c r="A141" t="s">
        <v>723</v>
      </c>
      <c r="B141" t="s">
        <v>715</v>
      </c>
      <c r="C141" t="str">
        <f>"120706"</f>
        <v>120706</v>
      </c>
      <c r="D141" t="s">
        <v>722</v>
      </c>
      <c r="E141">
        <v>1</v>
      </c>
      <c r="F141">
        <v>1201</v>
      </c>
      <c r="G141">
        <v>920</v>
      </c>
      <c r="H141">
        <v>133</v>
      </c>
      <c r="I141">
        <v>787</v>
      </c>
      <c r="J141">
        <v>1</v>
      </c>
      <c r="K141">
        <v>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785</v>
      </c>
      <c r="T141">
        <v>0</v>
      </c>
      <c r="U141">
        <v>0</v>
      </c>
      <c r="V141">
        <v>785</v>
      </c>
      <c r="W141">
        <v>27</v>
      </c>
      <c r="X141">
        <v>24</v>
      </c>
      <c r="Y141">
        <v>3</v>
      </c>
      <c r="Z141">
        <v>0</v>
      </c>
      <c r="AA141">
        <v>758</v>
      </c>
      <c r="AB141">
        <v>536</v>
      </c>
      <c r="AC141">
        <v>45</v>
      </c>
      <c r="AD141">
        <v>95</v>
      </c>
      <c r="AE141">
        <v>7</v>
      </c>
      <c r="AF141">
        <v>177</v>
      </c>
      <c r="AG141">
        <v>24</v>
      </c>
      <c r="AH141">
        <v>3</v>
      </c>
      <c r="AI141">
        <v>118</v>
      </c>
      <c r="AJ141">
        <v>1</v>
      </c>
      <c r="AK141">
        <v>9</v>
      </c>
      <c r="AL141">
        <v>19</v>
      </c>
      <c r="AM141">
        <v>1</v>
      </c>
      <c r="AN141">
        <v>18</v>
      </c>
      <c r="AO141">
        <v>0</v>
      </c>
      <c r="AP141">
        <v>2</v>
      </c>
      <c r="AQ141">
        <v>1</v>
      </c>
      <c r="AR141">
        <v>2</v>
      </c>
      <c r="AS141">
        <v>6</v>
      </c>
      <c r="AT141">
        <v>1</v>
      </c>
      <c r="AU141">
        <v>2</v>
      </c>
      <c r="AV141">
        <v>5</v>
      </c>
      <c r="AW141">
        <v>536</v>
      </c>
      <c r="AX141">
        <v>60</v>
      </c>
      <c r="AY141">
        <v>28</v>
      </c>
      <c r="AZ141">
        <v>9</v>
      </c>
      <c r="BA141">
        <v>1</v>
      </c>
      <c r="BB141">
        <v>14</v>
      </c>
      <c r="BC141">
        <v>1</v>
      </c>
      <c r="BD141">
        <v>0</v>
      </c>
      <c r="BE141">
        <v>1</v>
      </c>
      <c r="BF141">
        <v>0</v>
      </c>
      <c r="BG141">
        <v>2</v>
      </c>
      <c r="BH141">
        <v>2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2</v>
      </c>
      <c r="BQ141">
        <v>0</v>
      </c>
      <c r="BR141">
        <v>0</v>
      </c>
      <c r="BS141">
        <v>60</v>
      </c>
      <c r="BT141">
        <v>10</v>
      </c>
      <c r="BU141">
        <v>0</v>
      </c>
      <c r="BV141">
        <v>4</v>
      </c>
      <c r="BW141">
        <v>0</v>
      </c>
      <c r="BX141">
        <v>0</v>
      </c>
      <c r="BY141">
        <v>1</v>
      </c>
      <c r="BZ141">
        <v>0</v>
      </c>
      <c r="CA141">
        <v>2</v>
      </c>
      <c r="CB141">
        <v>1</v>
      </c>
      <c r="CC141">
        <v>0</v>
      </c>
      <c r="CD141">
        <v>2</v>
      </c>
      <c r="CE141">
        <v>0</v>
      </c>
      <c r="CF141">
        <v>0</v>
      </c>
      <c r="CG141">
        <v>10</v>
      </c>
      <c r="CH141">
        <v>30</v>
      </c>
      <c r="CI141">
        <v>7</v>
      </c>
      <c r="CJ141">
        <v>3</v>
      </c>
      <c r="CK141">
        <v>10</v>
      </c>
      <c r="CL141">
        <v>4</v>
      </c>
      <c r="CM141">
        <v>0</v>
      </c>
      <c r="CN141">
        <v>0</v>
      </c>
      <c r="CO141">
        <v>1</v>
      </c>
      <c r="CP141">
        <v>0</v>
      </c>
      <c r="CQ141">
        <v>1</v>
      </c>
      <c r="CR141">
        <v>1</v>
      </c>
      <c r="CS141">
        <v>1</v>
      </c>
      <c r="CT141">
        <v>0</v>
      </c>
      <c r="CU141">
        <v>2</v>
      </c>
      <c r="CV141">
        <v>0</v>
      </c>
      <c r="CW141">
        <v>30</v>
      </c>
      <c r="CX141">
        <v>38</v>
      </c>
      <c r="CY141">
        <v>31</v>
      </c>
      <c r="CZ141">
        <v>5</v>
      </c>
      <c r="DA141">
        <v>0</v>
      </c>
      <c r="DB141">
        <v>0</v>
      </c>
      <c r="DC141">
        <v>1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1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38</v>
      </c>
      <c r="DS141">
        <v>8</v>
      </c>
      <c r="DT141">
        <v>4</v>
      </c>
      <c r="DU141">
        <v>1</v>
      </c>
      <c r="DV141">
        <v>1</v>
      </c>
      <c r="DW141" t="s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1</v>
      </c>
      <c r="EH141">
        <v>0</v>
      </c>
      <c r="EI141">
        <v>0</v>
      </c>
      <c r="EJ141">
        <v>1</v>
      </c>
      <c r="EK141">
        <v>0</v>
      </c>
      <c r="EL141">
        <v>0</v>
      </c>
      <c r="EM141">
        <v>0</v>
      </c>
      <c r="EN141">
        <v>8</v>
      </c>
      <c r="EO141">
        <v>55</v>
      </c>
      <c r="EP141">
        <v>13</v>
      </c>
      <c r="EQ141">
        <v>9</v>
      </c>
      <c r="ER141">
        <v>0</v>
      </c>
      <c r="ES141">
        <v>3</v>
      </c>
      <c r="ET141">
        <v>0</v>
      </c>
      <c r="EU141">
        <v>20</v>
      </c>
      <c r="EV141">
        <v>3</v>
      </c>
      <c r="EW141">
        <v>1</v>
      </c>
      <c r="EX141">
        <v>3</v>
      </c>
      <c r="EY141">
        <v>1</v>
      </c>
      <c r="EZ141">
        <v>0</v>
      </c>
      <c r="FA141">
        <v>0</v>
      </c>
      <c r="FB141">
        <v>1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1</v>
      </c>
      <c r="FI141">
        <v>0</v>
      </c>
      <c r="FJ141">
        <v>55</v>
      </c>
      <c r="FK141">
        <v>17</v>
      </c>
      <c r="FL141">
        <v>9</v>
      </c>
      <c r="FM141">
        <v>1</v>
      </c>
      <c r="FN141">
        <v>2</v>
      </c>
      <c r="FO141">
        <v>1</v>
      </c>
      <c r="FP141">
        <v>1</v>
      </c>
      <c r="FQ141">
        <v>0</v>
      </c>
      <c r="FR141">
        <v>0</v>
      </c>
      <c r="FS141">
        <v>0</v>
      </c>
      <c r="FT141">
        <v>0</v>
      </c>
      <c r="FU141">
        <v>2</v>
      </c>
      <c r="FV141">
        <v>0</v>
      </c>
      <c r="FW141">
        <v>0</v>
      </c>
      <c r="FX141">
        <v>1</v>
      </c>
      <c r="FY141">
        <v>17</v>
      </c>
      <c r="FZ141">
        <v>2</v>
      </c>
      <c r="GA141">
        <v>1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1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2</v>
      </c>
      <c r="GP141">
        <v>2</v>
      </c>
      <c r="GQ141">
        <v>0</v>
      </c>
      <c r="GR141">
        <v>1</v>
      </c>
      <c r="GS141">
        <v>1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2</v>
      </c>
    </row>
    <row r="142" spans="1:217">
      <c r="A142" t="s">
        <v>721</v>
      </c>
      <c r="B142" t="s">
        <v>715</v>
      </c>
      <c r="C142" t="str">
        <f>"120706"</f>
        <v>120706</v>
      </c>
      <c r="D142" t="s">
        <v>103</v>
      </c>
      <c r="E142">
        <v>2</v>
      </c>
      <c r="F142">
        <v>669</v>
      </c>
      <c r="G142">
        <v>520</v>
      </c>
      <c r="H142">
        <v>135</v>
      </c>
      <c r="I142">
        <v>385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385</v>
      </c>
      <c r="T142">
        <v>0</v>
      </c>
      <c r="U142">
        <v>0</v>
      </c>
      <c r="V142">
        <v>385</v>
      </c>
      <c r="W142">
        <v>16</v>
      </c>
      <c r="X142">
        <v>12</v>
      </c>
      <c r="Y142">
        <v>4</v>
      </c>
      <c r="Z142">
        <v>0</v>
      </c>
      <c r="AA142">
        <v>369</v>
      </c>
      <c r="AB142">
        <v>284</v>
      </c>
      <c r="AC142">
        <v>19</v>
      </c>
      <c r="AD142">
        <v>45</v>
      </c>
      <c r="AE142">
        <v>9</v>
      </c>
      <c r="AF142">
        <v>86</v>
      </c>
      <c r="AG142">
        <v>9</v>
      </c>
      <c r="AH142">
        <v>3</v>
      </c>
      <c r="AI142">
        <v>68</v>
      </c>
      <c r="AJ142">
        <v>0</v>
      </c>
      <c r="AK142">
        <v>3</v>
      </c>
      <c r="AL142">
        <v>17</v>
      </c>
      <c r="AM142">
        <v>0</v>
      </c>
      <c r="AN142">
        <v>8</v>
      </c>
      <c r="AO142">
        <v>0</v>
      </c>
      <c r="AP142">
        <v>0</v>
      </c>
      <c r="AQ142">
        <v>1</v>
      </c>
      <c r="AR142">
        <v>2</v>
      </c>
      <c r="AS142">
        <v>3</v>
      </c>
      <c r="AT142">
        <v>0</v>
      </c>
      <c r="AU142">
        <v>5</v>
      </c>
      <c r="AV142">
        <v>6</v>
      </c>
      <c r="AW142">
        <v>284</v>
      </c>
      <c r="AX142">
        <v>15</v>
      </c>
      <c r="AY142">
        <v>4</v>
      </c>
      <c r="AZ142">
        <v>0</v>
      </c>
      <c r="BA142">
        <v>0</v>
      </c>
      <c r="BB142">
        <v>2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2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5</v>
      </c>
      <c r="BQ142">
        <v>0</v>
      </c>
      <c r="BR142">
        <v>1</v>
      </c>
      <c r="BS142">
        <v>15</v>
      </c>
      <c r="BT142">
        <v>8</v>
      </c>
      <c r="BU142">
        <v>4</v>
      </c>
      <c r="BV142">
        <v>0</v>
      </c>
      <c r="BW142">
        <v>3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0</v>
      </c>
      <c r="CG142">
        <v>8</v>
      </c>
      <c r="CH142">
        <v>9</v>
      </c>
      <c r="CI142">
        <v>6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2</v>
      </c>
      <c r="CP142">
        <v>0</v>
      </c>
      <c r="CQ142">
        <v>0</v>
      </c>
      <c r="CR142">
        <v>0</v>
      </c>
      <c r="CS142">
        <v>0</v>
      </c>
      <c r="CT142">
        <v>1</v>
      </c>
      <c r="CU142">
        <v>0</v>
      </c>
      <c r="CV142">
        <v>0</v>
      </c>
      <c r="CW142">
        <v>9</v>
      </c>
      <c r="CX142">
        <v>18</v>
      </c>
      <c r="CY142">
        <v>8</v>
      </c>
      <c r="CZ142">
        <v>6</v>
      </c>
      <c r="DA142">
        <v>2</v>
      </c>
      <c r="DB142">
        <v>0</v>
      </c>
      <c r="DC142">
        <v>0</v>
      </c>
      <c r="DD142">
        <v>0</v>
      </c>
      <c r="DE142">
        <v>0</v>
      </c>
      <c r="DF142">
        <v>1</v>
      </c>
      <c r="DG142">
        <v>0</v>
      </c>
      <c r="DH142">
        <v>1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18</v>
      </c>
      <c r="DS142">
        <v>6</v>
      </c>
      <c r="DT142">
        <v>2</v>
      </c>
      <c r="DU142">
        <v>0</v>
      </c>
      <c r="DV142">
        <v>0</v>
      </c>
      <c r="DW142" t="s">
        <v>0</v>
      </c>
      <c r="DX142">
        <v>1</v>
      </c>
      <c r="DY142">
        <v>0</v>
      </c>
      <c r="DZ142">
        <v>1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1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5</v>
      </c>
      <c r="EO142">
        <v>24</v>
      </c>
      <c r="EP142">
        <v>9</v>
      </c>
      <c r="EQ142">
        <v>0</v>
      </c>
      <c r="ER142">
        <v>2</v>
      </c>
      <c r="ES142">
        <v>0</v>
      </c>
      <c r="ET142">
        <v>0</v>
      </c>
      <c r="EU142">
        <v>7</v>
      </c>
      <c r="EV142">
        <v>0</v>
      </c>
      <c r="EW142">
        <v>0</v>
      </c>
      <c r="EX142">
        <v>1</v>
      </c>
      <c r="EY142">
        <v>1</v>
      </c>
      <c r="EZ142">
        <v>0</v>
      </c>
      <c r="FA142">
        <v>0</v>
      </c>
      <c r="FB142">
        <v>1</v>
      </c>
      <c r="FC142">
        <v>0</v>
      </c>
      <c r="FD142">
        <v>0</v>
      </c>
      <c r="FE142">
        <v>0</v>
      </c>
      <c r="FF142">
        <v>0</v>
      </c>
      <c r="FG142">
        <v>1</v>
      </c>
      <c r="FH142">
        <v>1</v>
      </c>
      <c r="FI142">
        <v>1</v>
      </c>
      <c r="FJ142">
        <v>24</v>
      </c>
      <c r="FK142">
        <v>5</v>
      </c>
      <c r="FL142">
        <v>2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1</v>
      </c>
      <c r="FS142">
        <v>1</v>
      </c>
      <c r="FT142">
        <v>0</v>
      </c>
      <c r="FU142">
        <v>0</v>
      </c>
      <c r="FV142">
        <v>0</v>
      </c>
      <c r="FW142">
        <v>0</v>
      </c>
      <c r="FX142">
        <v>1</v>
      </c>
      <c r="FY142">
        <v>5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</row>
    <row r="143" spans="1:217">
      <c r="A143" t="s">
        <v>720</v>
      </c>
      <c r="B143" t="s">
        <v>715</v>
      </c>
      <c r="C143" t="str">
        <f>"120706"</f>
        <v>120706</v>
      </c>
      <c r="D143" t="s">
        <v>111</v>
      </c>
      <c r="E143">
        <v>3</v>
      </c>
      <c r="F143">
        <v>1123</v>
      </c>
      <c r="G143">
        <v>860</v>
      </c>
      <c r="H143">
        <v>138</v>
      </c>
      <c r="I143">
        <v>722</v>
      </c>
      <c r="J143">
        <v>0</v>
      </c>
      <c r="K143">
        <v>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722</v>
      </c>
      <c r="T143">
        <v>0</v>
      </c>
      <c r="U143">
        <v>0</v>
      </c>
      <c r="V143">
        <v>722</v>
      </c>
      <c r="W143">
        <v>12</v>
      </c>
      <c r="X143">
        <v>7</v>
      </c>
      <c r="Y143">
        <v>5</v>
      </c>
      <c r="Z143">
        <v>0</v>
      </c>
      <c r="AA143">
        <v>710</v>
      </c>
      <c r="AB143">
        <v>590</v>
      </c>
      <c r="AC143">
        <v>43</v>
      </c>
      <c r="AD143">
        <v>63</v>
      </c>
      <c r="AE143">
        <v>35</v>
      </c>
      <c r="AF143">
        <v>202</v>
      </c>
      <c r="AG143">
        <v>6</v>
      </c>
      <c r="AH143">
        <v>3</v>
      </c>
      <c r="AI143">
        <v>185</v>
      </c>
      <c r="AJ143">
        <v>0</v>
      </c>
      <c r="AK143">
        <v>7</v>
      </c>
      <c r="AL143">
        <v>27</v>
      </c>
      <c r="AM143">
        <v>0</v>
      </c>
      <c r="AN143">
        <v>4</v>
      </c>
      <c r="AO143">
        <v>0</v>
      </c>
      <c r="AP143">
        <v>1</v>
      </c>
      <c r="AQ143">
        <v>0</v>
      </c>
      <c r="AR143">
        <v>0</v>
      </c>
      <c r="AS143">
        <v>4</v>
      </c>
      <c r="AT143">
        <v>0</v>
      </c>
      <c r="AU143">
        <v>1</v>
      </c>
      <c r="AV143">
        <v>9</v>
      </c>
      <c r="AW143">
        <v>590</v>
      </c>
      <c r="AX143">
        <v>24</v>
      </c>
      <c r="AY143">
        <v>12</v>
      </c>
      <c r="AZ143">
        <v>2</v>
      </c>
      <c r="BA143">
        <v>0</v>
      </c>
      <c r="BB143">
        <v>7</v>
      </c>
      <c r="BC143">
        <v>0</v>
      </c>
      <c r="BD143">
        <v>0</v>
      </c>
      <c r="BE143">
        <v>0</v>
      </c>
      <c r="BF143">
        <v>2</v>
      </c>
      <c r="BG143">
        <v>0</v>
      </c>
      <c r="BH143">
        <v>1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24</v>
      </c>
      <c r="BT143">
        <v>2</v>
      </c>
      <c r="BU143">
        <v>1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1</v>
      </c>
      <c r="CF143">
        <v>0</v>
      </c>
      <c r="CG143">
        <v>2</v>
      </c>
      <c r="CH143">
        <v>13</v>
      </c>
      <c r="CI143">
        <v>5</v>
      </c>
      <c r="CJ143">
        <v>1</v>
      </c>
      <c r="CK143">
        <v>2</v>
      </c>
      <c r="CL143">
        <v>0</v>
      </c>
      <c r="CM143">
        <v>0</v>
      </c>
      <c r="CN143">
        <v>0</v>
      </c>
      <c r="CO143">
        <v>3</v>
      </c>
      <c r="CP143">
        <v>0</v>
      </c>
      <c r="CQ143">
        <v>2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13</v>
      </c>
      <c r="CX143">
        <v>22</v>
      </c>
      <c r="CY143">
        <v>11</v>
      </c>
      <c r="CZ143">
        <v>4</v>
      </c>
      <c r="DA143">
        <v>1</v>
      </c>
      <c r="DB143">
        <v>1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4</v>
      </c>
      <c r="DM143">
        <v>0</v>
      </c>
      <c r="DN143">
        <v>0</v>
      </c>
      <c r="DO143">
        <v>1</v>
      </c>
      <c r="DP143">
        <v>0</v>
      </c>
      <c r="DQ143">
        <v>0</v>
      </c>
      <c r="DR143">
        <v>22</v>
      </c>
      <c r="DS143">
        <v>10</v>
      </c>
      <c r="DT143">
        <v>2</v>
      </c>
      <c r="DU143">
        <v>2</v>
      </c>
      <c r="DV143">
        <v>0</v>
      </c>
      <c r="DW143" t="s">
        <v>0</v>
      </c>
      <c r="DX143">
        <v>0</v>
      </c>
      <c r="DY143">
        <v>0</v>
      </c>
      <c r="DZ143">
        <v>0</v>
      </c>
      <c r="EA143">
        <v>0</v>
      </c>
      <c r="EB143">
        <v>2</v>
      </c>
      <c r="EC143">
        <v>1</v>
      </c>
      <c r="ED143">
        <v>0</v>
      </c>
      <c r="EE143">
        <v>0</v>
      </c>
      <c r="EF143">
        <v>0</v>
      </c>
      <c r="EG143">
        <v>0</v>
      </c>
      <c r="EH143">
        <v>1</v>
      </c>
      <c r="EI143">
        <v>2</v>
      </c>
      <c r="EJ143">
        <v>0</v>
      </c>
      <c r="EK143">
        <v>0</v>
      </c>
      <c r="EL143">
        <v>0</v>
      </c>
      <c r="EM143">
        <v>0</v>
      </c>
      <c r="EN143">
        <v>10</v>
      </c>
      <c r="EO143">
        <v>35</v>
      </c>
      <c r="EP143">
        <v>14</v>
      </c>
      <c r="EQ143">
        <v>5</v>
      </c>
      <c r="ER143">
        <v>1</v>
      </c>
      <c r="ES143">
        <v>1</v>
      </c>
      <c r="ET143">
        <v>0</v>
      </c>
      <c r="EU143">
        <v>3</v>
      </c>
      <c r="EV143">
        <v>1</v>
      </c>
      <c r="EW143">
        <v>2</v>
      </c>
      <c r="EX143">
        <v>2</v>
      </c>
      <c r="EY143">
        <v>3</v>
      </c>
      <c r="EZ143">
        <v>1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1</v>
      </c>
      <c r="FG143">
        <v>0</v>
      </c>
      <c r="FH143">
        <v>0</v>
      </c>
      <c r="FI143">
        <v>1</v>
      </c>
      <c r="FJ143">
        <v>35</v>
      </c>
      <c r="FK143">
        <v>12</v>
      </c>
      <c r="FL143">
        <v>10</v>
      </c>
      <c r="FM143">
        <v>1</v>
      </c>
      <c r="FN143">
        <v>0</v>
      </c>
      <c r="FO143">
        <v>0</v>
      </c>
      <c r="FP143">
        <v>0</v>
      </c>
      <c r="FQ143">
        <v>0</v>
      </c>
      <c r="FR143">
        <v>1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12</v>
      </c>
      <c r="FZ143">
        <v>1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1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1</v>
      </c>
      <c r="GP143">
        <v>1</v>
      </c>
      <c r="GQ143">
        <v>1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1</v>
      </c>
    </row>
    <row r="144" spans="1:217">
      <c r="A144" t="s">
        <v>719</v>
      </c>
      <c r="B144" t="s">
        <v>715</v>
      </c>
      <c r="C144" t="str">
        <f>"120706"</f>
        <v>120706</v>
      </c>
      <c r="D144" t="s">
        <v>103</v>
      </c>
      <c r="E144">
        <v>4</v>
      </c>
      <c r="F144">
        <v>692</v>
      </c>
      <c r="G144">
        <v>530</v>
      </c>
      <c r="H144">
        <v>86</v>
      </c>
      <c r="I144">
        <v>444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444</v>
      </c>
      <c r="T144">
        <v>0</v>
      </c>
      <c r="U144">
        <v>0</v>
      </c>
      <c r="V144">
        <v>444</v>
      </c>
      <c r="W144">
        <v>11</v>
      </c>
      <c r="X144">
        <v>11</v>
      </c>
      <c r="Y144">
        <v>0</v>
      </c>
      <c r="Z144">
        <v>0</v>
      </c>
      <c r="AA144">
        <v>433</v>
      </c>
      <c r="AB144">
        <v>338</v>
      </c>
      <c r="AC144">
        <v>18</v>
      </c>
      <c r="AD144">
        <v>42</v>
      </c>
      <c r="AE144">
        <v>14</v>
      </c>
      <c r="AF144">
        <v>121</v>
      </c>
      <c r="AG144">
        <v>6</v>
      </c>
      <c r="AH144">
        <v>1</v>
      </c>
      <c r="AI144">
        <v>88</v>
      </c>
      <c r="AJ144">
        <v>1</v>
      </c>
      <c r="AK144">
        <v>3</v>
      </c>
      <c r="AL144">
        <v>19</v>
      </c>
      <c r="AM144">
        <v>1</v>
      </c>
      <c r="AN144">
        <v>19</v>
      </c>
      <c r="AO144">
        <v>0</v>
      </c>
      <c r="AP144">
        <v>0</v>
      </c>
      <c r="AQ144">
        <v>0</v>
      </c>
      <c r="AR144">
        <v>0</v>
      </c>
      <c r="AS144">
        <v>2</v>
      </c>
      <c r="AT144">
        <v>0</v>
      </c>
      <c r="AU144">
        <v>0</v>
      </c>
      <c r="AV144">
        <v>3</v>
      </c>
      <c r="AW144">
        <v>338</v>
      </c>
      <c r="AX144">
        <v>10</v>
      </c>
      <c r="AY144">
        <v>9</v>
      </c>
      <c r="AZ144">
        <v>1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10</v>
      </c>
      <c r="BT144">
        <v>6</v>
      </c>
      <c r="BU144">
        <v>0</v>
      </c>
      <c r="BV144">
        <v>3</v>
      </c>
      <c r="BW144">
        <v>1</v>
      </c>
      <c r="BX144">
        <v>0</v>
      </c>
      <c r="BY144">
        <v>0</v>
      </c>
      <c r="BZ144">
        <v>1</v>
      </c>
      <c r="CA144">
        <v>1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6</v>
      </c>
      <c r="CH144">
        <v>16</v>
      </c>
      <c r="CI144">
        <v>10</v>
      </c>
      <c r="CJ144">
        <v>0</v>
      </c>
      <c r="CK144">
        <v>2</v>
      </c>
      <c r="CL144">
        <v>1</v>
      </c>
      <c r="CM144">
        <v>0</v>
      </c>
      <c r="CN144">
        <v>0</v>
      </c>
      <c r="CO144">
        <v>1</v>
      </c>
      <c r="CP144">
        <v>0</v>
      </c>
      <c r="CQ144">
        <v>2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16</v>
      </c>
      <c r="CX144">
        <v>9</v>
      </c>
      <c r="CY144">
        <v>6</v>
      </c>
      <c r="CZ144">
        <v>3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9</v>
      </c>
      <c r="DS144">
        <v>4</v>
      </c>
      <c r="DT144">
        <v>1</v>
      </c>
      <c r="DU144">
        <v>0</v>
      </c>
      <c r="DV144">
        <v>1</v>
      </c>
      <c r="DW144" t="s">
        <v>0</v>
      </c>
      <c r="DX144">
        <v>0</v>
      </c>
      <c r="DY144">
        <v>1</v>
      </c>
      <c r="DZ144">
        <v>0</v>
      </c>
      <c r="EA144">
        <v>1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4</v>
      </c>
      <c r="EO144">
        <v>42</v>
      </c>
      <c r="EP144">
        <v>8</v>
      </c>
      <c r="EQ144">
        <v>6</v>
      </c>
      <c r="ER144">
        <v>1</v>
      </c>
      <c r="ES144">
        <v>1</v>
      </c>
      <c r="ET144">
        <v>2</v>
      </c>
      <c r="EU144">
        <v>7</v>
      </c>
      <c r="EV144">
        <v>1</v>
      </c>
      <c r="EW144">
        <v>1</v>
      </c>
      <c r="EX144">
        <v>1</v>
      </c>
      <c r="EY144">
        <v>0</v>
      </c>
      <c r="EZ144">
        <v>0</v>
      </c>
      <c r="FA144">
        <v>3</v>
      </c>
      <c r="FB144">
        <v>1</v>
      </c>
      <c r="FC144">
        <v>0</v>
      </c>
      <c r="FD144">
        <v>0</v>
      </c>
      <c r="FE144">
        <v>4</v>
      </c>
      <c r="FF144">
        <v>1</v>
      </c>
      <c r="FG144">
        <v>2</v>
      </c>
      <c r="FH144">
        <v>1</v>
      </c>
      <c r="FI144">
        <v>2</v>
      </c>
      <c r="FJ144">
        <v>42</v>
      </c>
      <c r="FK144">
        <v>7</v>
      </c>
      <c r="FL144">
        <v>3</v>
      </c>
      <c r="FM144">
        <v>2</v>
      </c>
      <c r="FN144">
        <v>0</v>
      </c>
      <c r="FO144">
        <v>0</v>
      </c>
      <c r="FP144">
        <v>1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1</v>
      </c>
      <c r="FX144">
        <v>0</v>
      </c>
      <c r="FY144">
        <v>7</v>
      </c>
      <c r="FZ144">
        <v>1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1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1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</row>
    <row r="145" spans="1:217">
      <c r="A145" t="s">
        <v>718</v>
      </c>
      <c r="B145" t="s">
        <v>715</v>
      </c>
      <c r="C145" t="str">
        <f>"120706"</f>
        <v>120706</v>
      </c>
      <c r="D145" t="s">
        <v>103</v>
      </c>
      <c r="E145">
        <v>5</v>
      </c>
      <c r="F145">
        <v>393</v>
      </c>
      <c r="G145">
        <v>310</v>
      </c>
      <c r="H145">
        <v>34</v>
      </c>
      <c r="I145">
        <v>276</v>
      </c>
      <c r="J145">
        <v>0</v>
      </c>
      <c r="K145">
        <v>11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276</v>
      </c>
      <c r="T145">
        <v>0</v>
      </c>
      <c r="U145">
        <v>0</v>
      </c>
      <c r="V145">
        <v>276</v>
      </c>
      <c r="W145">
        <v>5</v>
      </c>
      <c r="X145">
        <v>5</v>
      </c>
      <c r="Y145">
        <v>0</v>
      </c>
      <c r="Z145">
        <v>0</v>
      </c>
      <c r="AA145">
        <v>271</v>
      </c>
      <c r="AB145">
        <v>222</v>
      </c>
      <c r="AC145">
        <v>12</v>
      </c>
      <c r="AD145">
        <v>35</v>
      </c>
      <c r="AE145">
        <v>10</v>
      </c>
      <c r="AF145">
        <v>76</v>
      </c>
      <c r="AG145">
        <v>0</v>
      </c>
      <c r="AH145">
        <v>4</v>
      </c>
      <c r="AI145">
        <v>55</v>
      </c>
      <c r="AJ145">
        <v>0</v>
      </c>
      <c r="AK145">
        <v>1</v>
      </c>
      <c r="AL145">
        <v>15</v>
      </c>
      <c r="AM145">
        <v>0</v>
      </c>
      <c r="AN145">
        <v>3</v>
      </c>
      <c r="AO145">
        <v>0</v>
      </c>
      <c r="AP145">
        <v>0</v>
      </c>
      <c r="AQ145">
        <v>0</v>
      </c>
      <c r="AR145">
        <v>0</v>
      </c>
      <c r="AS145">
        <v>2</v>
      </c>
      <c r="AT145">
        <v>0</v>
      </c>
      <c r="AU145">
        <v>1</v>
      </c>
      <c r="AV145">
        <v>8</v>
      </c>
      <c r="AW145">
        <v>222</v>
      </c>
      <c r="AX145">
        <v>13</v>
      </c>
      <c r="AY145">
        <v>2</v>
      </c>
      <c r="AZ145">
        <v>1</v>
      </c>
      <c r="BA145">
        <v>2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1</v>
      </c>
      <c r="BJ145">
        <v>1</v>
      </c>
      <c r="BK145">
        <v>2</v>
      </c>
      <c r="BL145">
        <v>0</v>
      </c>
      <c r="BM145">
        <v>2</v>
      </c>
      <c r="BN145">
        <v>1</v>
      </c>
      <c r="BO145">
        <v>0</v>
      </c>
      <c r="BP145">
        <v>1</v>
      </c>
      <c r="BQ145">
        <v>0</v>
      </c>
      <c r="BR145">
        <v>0</v>
      </c>
      <c r="BS145">
        <v>13</v>
      </c>
      <c r="BT145">
        <v>4</v>
      </c>
      <c r="BU145">
        <v>1</v>
      </c>
      <c r="BV145">
        <v>1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2</v>
      </c>
      <c r="CC145">
        <v>0</v>
      </c>
      <c r="CD145">
        <v>0</v>
      </c>
      <c r="CE145">
        <v>0</v>
      </c>
      <c r="CF145">
        <v>0</v>
      </c>
      <c r="CG145">
        <v>4</v>
      </c>
      <c r="CH145">
        <v>8</v>
      </c>
      <c r="CI145">
        <v>4</v>
      </c>
      <c r="CJ145">
        <v>0</v>
      </c>
      <c r="CK145">
        <v>2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1</v>
      </c>
      <c r="CS145">
        <v>0</v>
      </c>
      <c r="CT145">
        <v>0</v>
      </c>
      <c r="CU145">
        <v>0</v>
      </c>
      <c r="CV145">
        <v>1</v>
      </c>
      <c r="CW145">
        <v>8</v>
      </c>
      <c r="CX145">
        <v>5</v>
      </c>
      <c r="CY145">
        <v>3</v>
      </c>
      <c r="CZ145">
        <v>2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5</v>
      </c>
      <c r="DS145">
        <v>3</v>
      </c>
      <c r="DT145">
        <v>2</v>
      </c>
      <c r="DU145">
        <v>1</v>
      </c>
      <c r="DV145">
        <v>0</v>
      </c>
      <c r="DW145" t="s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3</v>
      </c>
      <c r="EO145">
        <v>14</v>
      </c>
      <c r="EP145">
        <v>6</v>
      </c>
      <c r="EQ145">
        <v>1</v>
      </c>
      <c r="ER145">
        <v>0</v>
      </c>
      <c r="ES145">
        <v>0</v>
      </c>
      <c r="ET145">
        <v>1</v>
      </c>
      <c r="EU145">
        <v>2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2</v>
      </c>
      <c r="FI145">
        <v>2</v>
      </c>
      <c r="FJ145">
        <v>14</v>
      </c>
      <c r="FK145">
        <v>2</v>
      </c>
      <c r="FL145">
        <v>2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2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</row>
    <row r="146" spans="1:217">
      <c r="A146" t="s">
        <v>717</v>
      </c>
      <c r="B146" t="s">
        <v>715</v>
      </c>
      <c r="C146" t="str">
        <f>"120706"</f>
        <v>120706</v>
      </c>
      <c r="D146" t="s">
        <v>103</v>
      </c>
      <c r="E146">
        <v>6</v>
      </c>
      <c r="F146">
        <v>512</v>
      </c>
      <c r="G146">
        <v>400</v>
      </c>
      <c r="H146">
        <v>89</v>
      </c>
      <c r="I146">
        <v>311</v>
      </c>
      <c r="J146">
        <v>1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311</v>
      </c>
      <c r="T146">
        <v>0</v>
      </c>
      <c r="U146">
        <v>0</v>
      </c>
      <c r="V146">
        <v>311</v>
      </c>
      <c r="W146">
        <v>19</v>
      </c>
      <c r="X146">
        <v>14</v>
      </c>
      <c r="Y146">
        <v>5</v>
      </c>
      <c r="Z146">
        <v>0</v>
      </c>
      <c r="AA146">
        <v>292</v>
      </c>
      <c r="AB146">
        <v>245</v>
      </c>
      <c r="AC146">
        <v>20</v>
      </c>
      <c r="AD146">
        <v>20</v>
      </c>
      <c r="AE146">
        <v>20</v>
      </c>
      <c r="AF146">
        <v>110</v>
      </c>
      <c r="AG146">
        <v>4</v>
      </c>
      <c r="AH146">
        <v>0</v>
      </c>
      <c r="AI146">
        <v>38</v>
      </c>
      <c r="AJ146">
        <v>0</v>
      </c>
      <c r="AK146">
        <v>1</v>
      </c>
      <c r="AL146">
        <v>15</v>
      </c>
      <c r="AM146">
        <v>1</v>
      </c>
      <c r="AN146">
        <v>3</v>
      </c>
      <c r="AO146">
        <v>0</v>
      </c>
      <c r="AP146">
        <v>0</v>
      </c>
      <c r="AQ146">
        <v>0</v>
      </c>
      <c r="AR146">
        <v>0</v>
      </c>
      <c r="AS146">
        <v>3</v>
      </c>
      <c r="AT146">
        <v>0</v>
      </c>
      <c r="AU146">
        <v>3</v>
      </c>
      <c r="AV146">
        <v>7</v>
      </c>
      <c r="AW146">
        <v>245</v>
      </c>
      <c r="AX146">
        <v>4</v>
      </c>
      <c r="AY146">
        <v>1</v>
      </c>
      <c r="AZ146">
        <v>0</v>
      </c>
      <c r="BA146">
        <v>0</v>
      </c>
      <c r="BB146">
        <v>0</v>
      </c>
      <c r="BC146">
        <v>1</v>
      </c>
      <c r="BD146">
        <v>1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4</v>
      </c>
      <c r="BT146">
        <v>6</v>
      </c>
      <c r="BU146">
        <v>4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1</v>
      </c>
      <c r="CE146">
        <v>0</v>
      </c>
      <c r="CF146">
        <v>1</v>
      </c>
      <c r="CG146">
        <v>6</v>
      </c>
      <c r="CH146">
        <v>15</v>
      </c>
      <c r="CI146">
        <v>5</v>
      </c>
      <c r="CJ146">
        <v>1</v>
      </c>
      <c r="CK146">
        <v>5</v>
      </c>
      <c r="CL146">
        <v>1</v>
      </c>
      <c r="CM146">
        <v>0</v>
      </c>
      <c r="CN146">
        <v>0</v>
      </c>
      <c r="CO146">
        <v>1</v>
      </c>
      <c r="CP146">
        <v>0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15</v>
      </c>
      <c r="CX146">
        <v>7</v>
      </c>
      <c r="CY146">
        <v>6</v>
      </c>
      <c r="CZ146">
        <v>1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7</v>
      </c>
      <c r="DS146">
        <v>2</v>
      </c>
      <c r="DT146">
        <v>1</v>
      </c>
      <c r="DU146">
        <v>0</v>
      </c>
      <c r="DV146">
        <v>0</v>
      </c>
      <c r="DW146" t="s">
        <v>0</v>
      </c>
      <c r="DX146">
        <v>0</v>
      </c>
      <c r="DY146">
        <v>1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2</v>
      </c>
      <c r="EO146">
        <v>11</v>
      </c>
      <c r="EP146">
        <v>3</v>
      </c>
      <c r="EQ146">
        <v>0</v>
      </c>
      <c r="ER146">
        <v>0</v>
      </c>
      <c r="ES146">
        <v>2</v>
      </c>
      <c r="ET146">
        <v>1</v>
      </c>
      <c r="EU146">
        <v>2</v>
      </c>
      <c r="EV146">
        <v>1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1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1</v>
      </c>
      <c r="FJ146">
        <v>11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2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1</v>
      </c>
      <c r="GG146">
        <v>0</v>
      </c>
      <c r="GH146">
        <v>0</v>
      </c>
      <c r="GI146">
        <v>0</v>
      </c>
      <c r="GJ146">
        <v>0</v>
      </c>
      <c r="GK146">
        <v>1</v>
      </c>
      <c r="GL146">
        <v>0</v>
      </c>
      <c r="GM146">
        <v>0</v>
      </c>
      <c r="GN146">
        <v>0</v>
      </c>
      <c r="GO146">
        <v>2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</row>
    <row r="147" spans="1:217">
      <c r="A147" t="s">
        <v>716</v>
      </c>
      <c r="B147" t="s">
        <v>715</v>
      </c>
      <c r="C147" t="str">
        <f>"120706"</f>
        <v>120706</v>
      </c>
      <c r="D147" t="s">
        <v>714</v>
      </c>
      <c r="E147">
        <v>7</v>
      </c>
      <c r="F147">
        <v>1250</v>
      </c>
      <c r="G147">
        <v>950</v>
      </c>
      <c r="H147">
        <v>152</v>
      </c>
      <c r="I147">
        <v>798</v>
      </c>
      <c r="J147">
        <v>0</v>
      </c>
      <c r="K147">
        <v>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798</v>
      </c>
      <c r="T147">
        <v>0</v>
      </c>
      <c r="U147">
        <v>0</v>
      </c>
      <c r="V147">
        <v>798</v>
      </c>
      <c r="W147">
        <v>21</v>
      </c>
      <c r="X147">
        <v>17</v>
      </c>
      <c r="Y147">
        <v>4</v>
      </c>
      <c r="Z147">
        <v>0</v>
      </c>
      <c r="AA147">
        <v>777</v>
      </c>
      <c r="AB147">
        <v>624</v>
      </c>
      <c r="AC147">
        <v>61</v>
      </c>
      <c r="AD147">
        <v>92</v>
      </c>
      <c r="AE147">
        <v>20</v>
      </c>
      <c r="AF147">
        <v>179</v>
      </c>
      <c r="AG147">
        <v>24</v>
      </c>
      <c r="AH147">
        <v>1</v>
      </c>
      <c r="AI147">
        <v>193</v>
      </c>
      <c r="AJ147">
        <v>1</v>
      </c>
      <c r="AK147">
        <v>1</v>
      </c>
      <c r="AL147">
        <v>22</v>
      </c>
      <c r="AM147">
        <v>1</v>
      </c>
      <c r="AN147">
        <v>10</v>
      </c>
      <c r="AO147">
        <v>2</v>
      </c>
      <c r="AP147">
        <v>2</v>
      </c>
      <c r="AQ147">
        <v>0</v>
      </c>
      <c r="AR147">
        <v>3</v>
      </c>
      <c r="AS147">
        <v>4</v>
      </c>
      <c r="AT147">
        <v>2</v>
      </c>
      <c r="AU147">
        <v>2</v>
      </c>
      <c r="AV147">
        <v>4</v>
      </c>
      <c r="AW147">
        <v>624</v>
      </c>
      <c r="AX147">
        <v>24</v>
      </c>
      <c r="AY147">
        <v>13</v>
      </c>
      <c r="AZ147">
        <v>1</v>
      </c>
      <c r="BA147">
        <v>3</v>
      </c>
      <c r="BB147">
        <v>5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1</v>
      </c>
      <c r="BI147">
        <v>0</v>
      </c>
      <c r="BJ147">
        <v>0</v>
      </c>
      <c r="BK147">
        <v>0</v>
      </c>
      <c r="BL147">
        <v>1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24</v>
      </c>
      <c r="BT147">
        <v>15</v>
      </c>
      <c r="BU147">
        <v>3</v>
      </c>
      <c r="BV147">
        <v>7</v>
      </c>
      <c r="BW147">
        <v>1</v>
      </c>
      <c r="BX147">
        <v>0</v>
      </c>
      <c r="BY147">
        <v>0</v>
      </c>
      <c r="BZ147">
        <v>1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15</v>
      </c>
      <c r="CH147">
        <v>31</v>
      </c>
      <c r="CI147">
        <v>3</v>
      </c>
      <c r="CJ147">
        <v>8</v>
      </c>
      <c r="CK147">
        <v>13</v>
      </c>
      <c r="CL147">
        <v>1</v>
      </c>
      <c r="CM147">
        <v>0</v>
      </c>
      <c r="CN147">
        <v>0</v>
      </c>
      <c r="CO147">
        <v>3</v>
      </c>
      <c r="CP147">
        <v>0</v>
      </c>
      <c r="CQ147">
        <v>0</v>
      </c>
      <c r="CR147">
        <v>1</v>
      </c>
      <c r="CS147">
        <v>0</v>
      </c>
      <c r="CT147">
        <v>0</v>
      </c>
      <c r="CU147">
        <v>2</v>
      </c>
      <c r="CV147">
        <v>0</v>
      </c>
      <c r="CW147">
        <v>31</v>
      </c>
      <c r="CX147">
        <v>21</v>
      </c>
      <c r="CY147">
        <v>17</v>
      </c>
      <c r="CZ147">
        <v>1</v>
      </c>
      <c r="DA147">
        <v>1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1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0</v>
      </c>
      <c r="DR147">
        <v>21</v>
      </c>
      <c r="DS147">
        <v>5</v>
      </c>
      <c r="DT147">
        <v>2</v>
      </c>
      <c r="DU147">
        <v>0</v>
      </c>
      <c r="DV147">
        <v>0</v>
      </c>
      <c r="DW147" t="s">
        <v>0</v>
      </c>
      <c r="DX147">
        <v>0</v>
      </c>
      <c r="DY147">
        <v>1</v>
      </c>
      <c r="DZ147">
        <v>0</v>
      </c>
      <c r="EA147">
        <v>0</v>
      </c>
      <c r="EB147">
        <v>1</v>
      </c>
      <c r="EC147">
        <v>0</v>
      </c>
      <c r="ED147">
        <v>0</v>
      </c>
      <c r="EE147">
        <v>0</v>
      </c>
      <c r="EF147">
        <v>0</v>
      </c>
      <c r="EG147">
        <v>1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5</v>
      </c>
      <c r="EO147">
        <v>44</v>
      </c>
      <c r="EP147">
        <v>12</v>
      </c>
      <c r="EQ147">
        <v>4</v>
      </c>
      <c r="ER147">
        <v>3</v>
      </c>
      <c r="ES147">
        <v>1</v>
      </c>
      <c r="ET147">
        <v>0</v>
      </c>
      <c r="EU147">
        <v>16</v>
      </c>
      <c r="EV147">
        <v>2</v>
      </c>
      <c r="EW147">
        <v>2</v>
      </c>
      <c r="EX147">
        <v>0</v>
      </c>
      <c r="EY147">
        <v>0</v>
      </c>
      <c r="EZ147">
        <v>0</v>
      </c>
      <c r="FA147">
        <v>1</v>
      </c>
      <c r="FB147">
        <v>0</v>
      </c>
      <c r="FC147">
        <v>0</v>
      </c>
      <c r="FD147">
        <v>1</v>
      </c>
      <c r="FE147">
        <v>0</v>
      </c>
      <c r="FF147">
        <v>1</v>
      </c>
      <c r="FG147">
        <v>1</v>
      </c>
      <c r="FH147">
        <v>0</v>
      </c>
      <c r="FI147">
        <v>0</v>
      </c>
      <c r="FJ147">
        <v>44</v>
      </c>
      <c r="FK147">
        <v>7</v>
      </c>
      <c r="FL147">
        <v>2</v>
      </c>
      <c r="FM147">
        <v>3</v>
      </c>
      <c r="FN147">
        <v>0</v>
      </c>
      <c r="FO147">
        <v>2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7</v>
      </c>
      <c r="FZ147">
        <v>5</v>
      </c>
      <c r="GA147">
        <v>1</v>
      </c>
      <c r="GB147">
        <v>0</v>
      </c>
      <c r="GC147">
        <v>1</v>
      </c>
      <c r="GD147">
        <v>0</v>
      </c>
      <c r="GE147">
        <v>0</v>
      </c>
      <c r="GF147">
        <v>1</v>
      </c>
      <c r="GG147">
        <v>0</v>
      </c>
      <c r="GH147">
        <v>1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1</v>
      </c>
      <c r="GO147">
        <v>5</v>
      </c>
      <c r="GP147">
        <v>1</v>
      </c>
      <c r="GQ147">
        <v>1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1</v>
      </c>
    </row>
    <row r="148" spans="1:217">
      <c r="A148" t="s">
        <v>713</v>
      </c>
      <c r="B148" t="s">
        <v>688</v>
      </c>
      <c r="C148" t="str">
        <f>"120707"</f>
        <v>120707</v>
      </c>
      <c r="D148" t="s">
        <v>111</v>
      </c>
      <c r="E148">
        <v>1</v>
      </c>
      <c r="F148">
        <v>1195</v>
      </c>
      <c r="G148">
        <v>910</v>
      </c>
      <c r="H148">
        <v>260</v>
      </c>
      <c r="I148">
        <v>650</v>
      </c>
      <c r="J148">
        <v>0</v>
      </c>
      <c r="K148">
        <v>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650</v>
      </c>
      <c r="T148">
        <v>0</v>
      </c>
      <c r="U148">
        <v>0</v>
      </c>
      <c r="V148">
        <v>650</v>
      </c>
      <c r="W148">
        <v>17</v>
      </c>
      <c r="X148">
        <v>10</v>
      </c>
      <c r="Y148">
        <v>7</v>
      </c>
      <c r="Z148">
        <v>0</v>
      </c>
      <c r="AA148">
        <v>633</v>
      </c>
      <c r="AB148">
        <v>412</v>
      </c>
      <c r="AC148">
        <v>26</v>
      </c>
      <c r="AD148">
        <v>21</v>
      </c>
      <c r="AE148">
        <v>6</v>
      </c>
      <c r="AF148">
        <v>274</v>
      </c>
      <c r="AG148">
        <v>6</v>
      </c>
      <c r="AH148">
        <v>1</v>
      </c>
      <c r="AI148">
        <v>46</v>
      </c>
      <c r="AJ148">
        <v>1</v>
      </c>
      <c r="AK148">
        <v>3</v>
      </c>
      <c r="AL148">
        <v>10</v>
      </c>
      <c r="AM148">
        <v>2</v>
      </c>
      <c r="AN148">
        <v>5</v>
      </c>
      <c r="AO148">
        <v>0</v>
      </c>
      <c r="AP148">
        <v>2</v>
      </c>
      <c r="AQ148">
        <v>0</v>
      </c>
      <c r="AR148">
        <v>2</v>
      </c>
      <c r="AS148">
        <v>1</v>
      </c>
      <c r="AT148">
        <v>0</v>
      </c>
      <c r="AU148">
        <v>3</v>
      </c>
      <c r="AV148">
        <v>3</v>
      </c>
      <c r="AW148">
        <v>412</v>
      </c>
      <c r="AX148">
        <v>57</v>
      </c>
      <c r="AY148">
        <v>11</v>
      </c>
      <c r="AZ148">
        <v>9</v>
      </c>
      <c r="BA148">
        <v>2</v>
      </c>
      <c r="BB148">
        <v>11</v>
      </c>
      <c r="BC148">
        <v>0</v>
      </c>
      <c r="BD148">
        <v>0</v>
      </c>
      <c r="BE148">
        <v>1</v>
      </c>
      <c r="BF148">
        <v>20</v>
      </c>
      <c r="BG148">
        <v>0</v>
      </c>
      <c r="BH148">
        <v>2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1</v>
      </c>
      <c r="BP148">
        <v>0</v>
      </c>
      <c r="BQ148">
        <v>0</v>
      </c>
      <c r="BR148">
        <v>0</v>
      </c>
      <c r="BS148">
        <v>57</v>
      </c>
      <c r="BT148">
        <v>12</v>
      </c>
      <c r="BU148">
        <v>4</v>
      </c>
      <c r="BV148">
        <v>4</v>
      </c>
      <c r="BW148">
        <v>0</v>
      </c>
      <c r="BX148">
        <v>0</v>
      </c>
      <c r="BY148">
        <v>0</v>
      </c>
      <c r="BZ148">
        <v>1</v>
      </c>
      <c r="CA148">
        <v>2</v>
      </c>
      <c r="CB148">
        <v>0</v>
      </c>
      <c r="CC148">
        <v>0</v>
      </c>
      <c r="CD148">
        <v>0</v>
      </c>
      <c r="CE148">
        <v>0</v>
      </c>
      <c r="CF148">
        <v>1</v>
      </c>
      <c r="CG148">
        <v>12</v>
      </c>
      <c r="CH148">
        <v>11</v>
      </c>
      <c r="CI148">
        <v>3</v>
      </c>
      <c r="CJ148">
        <v>0</v>
      </c>
      <c r="CK148">
        <v>7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1</v>
      </c>
      <c r="CT148">
        <v>0</v>
      </c>
      <c r="CU148">
        <v>0</v>
      </c>
      <c r="CV148">
        <v>0</v>
      </c>
      <c r="CW148">
        <v>11</v>
      </c>
      <c r="CX148">
        <v>78</v>
      </c>
      <c r="CY148">
        <v>73</v>
      </c>
      <c r="CZ148">
        <v>4</v>
      </c>
      <c r="DA148">
        <v>0</v>
      </c>
      <c r="DB148">
        <v>0</v>
      </c>
      <c r="DC148">
        <v>1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78</v>
      </c>
      <c r="DS148">
        <v>4</v>
      </c>
      <c r="DT148">
        <v>2</v>
      </c>
      <c r="DU148">
        <v>0</v>
      </c>
      <c r="DV148">
        <v>1</v>
      </c>
      <c r="DW148" t="s">
        <v>0</v>
      </c>
      <c r="DX148">
        <v>0</v>
      </c>
      <c r="DY148">
        <v>0</v>
      </c>
      <c r="DZ148">
        <v>1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4</v>
      </c>
      <c r="EO148">
        <v>47</v>
      </c>
      <c r="EP148">
        <v>12</v>
      </c>
      <c r="EQ148">
        <v>4</v>
      </c>
      <c r="ER148">
        <v>2</v>
      </c>
      <c r="ES148">
        <v>2</v>
      </c>
      <c r="ET148">
        <v>1</v>
      </c>
      <c r="EU148">
        <v>19</v>
      </c>
      <c r="EV148">
        <v>1</v>
      </c>
      <c r="EW148">
        <v>2</v>
      </c>
      <c r="EX148">
        <v>2</v>
      </c>
      <c r="EY148">
        <v>1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1</v>
      </c>
      <c r="FI148">
        <v>0</v>
      </c>
      <c r="FJ148">
        <v>47</v>
      </c>
      <c r="FK148">
        <v>9</v>
      </c>
      <c r="FL148">
        <v>6</v>
      </c>
      <c r="FM148">
        <v>1</v>
      </c>
      <c r="FN148">
        <v>0</v>
      </c>
      <c r="FO148">
        <v>0</v>
      </c>
      <c r="FP148">
        <v>1</v>
      </c>
      <c r="FQ148">
        <v>0</v>
      </c>
      <c r="FR148">
        <v>0</v>
      </c>
      <c r="FS148">
        <v>0</v>
      </c>
      <c r="FT148">
        <v>1</v>
      </c>
      <c r="FU148">
        <v>0</v>
      </c>
      <c r="FV148">
        <v>0</v>
      </c>
      <c r="FW148">
        <v>0</v>
      </c>
      <c r="FX148">
        <v>0</v>
      </c>
      <c r="FY148">
        <v>9</v>
      </c>
      <c r="FZ148">
        <v>1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1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1</v>
      </c>
      <c r="GP148">
        <v>2</v>
      </c>
      <c r="GQ148">
        <v>1</v>
      </c>
      <c r="GR148">
        <v>1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2</v>
      </c>
    </row>
    <row r="149" spans="1:217">
      <c r="A149" t="s">
        <v>712</v>
      </c>
      <c r="B149" t="s">
        <v>688</v>
      </c>
      <c r="C149" t="str">
        <f>"120707"</f>
        <v>120707</v>
      </c>
      <c r="D149" t="s">
        <v>704</v>
      </c>
      <c r="E149">
        <v>2</v>
      </c>
      <c r="F149">
        <v>1983</v>
      </c>
      <c r="G149">
        <v>1510</v>
      </c>
      <c r="H149">
        <v>363</v>
      </c>
      <c r="I149">
        <v>1147</v>
      </c>
      <c r="J149">
        <v>0</v>
      </c>
      <c r="K149">
        <v>7</v>
      </c>
      <c r="L149">
        <v>2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1148</v>
      </c>
      <c r="T149">
        <v>1</v>
      </c>
      <c r="U149">
        <v>0</v>
      </c>
      <c r="V149">
        <v>1148</v>
      </c>
      <c r="W149">
        <v>31</v>
      </c>
      <c r="X149">
        <v>23</v>
      </c>
      <c r="Y149">
        <v>8</v>
      </c>
      <c r="Z149">
        <v>0</v>
      </c>
      <c r="AA149">
        <v>1117</v>
      </c>
      <c r="AB149">
        <v>788</v>
      </c>
      <c r="AC149">
        <v>33</v>
      </c>
      <c r="AD149">
        <v>97</v>
      </c>
      <c r="AE149">
        <v>43</v>
      </c>
      <c r="AF149">
        <v>451</v>
      </c>
      <c r="AG149">
        <v>12</v>
      </c>
      <c r="AH149">
        <v>2</v>
      </c>
      <c r="AI149">
        <v>67</v>
      </c>
      <c r="AJ149">
        <v>1</v>
      </c>
      <c r="AK149">
        <v>8</v>
      </c>
      <c r="AL149">
        <v>11</v>
      </c>
      <c r="AM149">
        <v>2</v>
      </c>
      <c r="AN149">
        <v>24</v>
      </c>
      <c r="AO149">
        <v>2</v>
      </c>
      <c r="AP149">
        <v>1</v>
      </c>
      <c r="AQ149">
        <v>0</v>
      </c>
      <c r="AR149">
        <v>2</v>
      </c>
      <c r="AS149">
        <v>11</v>
      </c>
      <c r="AT149">
        <v>3</v>
      </c>
      <c r="AU149">
        <v>7</v>
      </c>
      <c r="AV149">
        <v>11</v>
      </c>
      <c r="AW149">
        <v>788</v>
      </c>
      <c r="AX149">
        <v>91</v>
      </c>
      <c r="AY149">
        <v>38</v>
      </c>
      <c r="AZ149">
        <v>7</v>
      </c>
      <c r="BA149">
        <v>5</v>
      </c>
      <c r="BB149">
        <v>27</v>
      </c>
      <c r="BC149">
        <v>1</v>
      </c>
      <c r="BD149">
        <v>0</v>
      </c>
      <c r="BE149">
        <v>1</v>
      </c>
      <c r="BF149">
        <v>6</v>
      </c>
      <c r="BG149">
        <v>2</v>
      </c>
      <c r="BH149">
        <v>3</v>
      </c>
      <c r="BI149">
        <v>1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91</v>
      </c>
      <c r="BT149">
        <v>22</v>
      </c>
      <c r="BU149">
        <v>12</v>
      </c>
      <c r="BV149">
        <v>6</v>
      </c>
      <c r="BW149">
        <v>2</v>
      </c>
      <c r="BX149">
        <v>0</v>
      </c>
      <c r="BY149">
        <v>0</v>
      </c>
      <c r="BZ149">
        <v>0</v>
      </c>
      <c r="CA149">
        <v>0</v>
      </c>
      <c r="CB149">
        <v>1</v>
      </c>
      <c r="CC149">
        <v>0</v>
      </c>
      <c r="CD149">
        <v>0</v>
      </c>
      <c r="CE149">
        <v>0</v>
      </c>
      <c r="CF149">
        <v>1</v>
      </c>
      <c r="CG149">
        <v>22</v>
      </c>
      <c r="CH149">
        <v>29</v>
      </c>
      <c r="CI149">
        <v>9</v>
      </c>
      <c r="CJ149">
        <v>3</v>
      </c>
      <c r="CK149">
        <v>11</v>
      </c>
      <c r="CL149">
        <v>0</v>
      </c>
      <c r="CM149">
        <v>0</v>
      </c>
      <c r="CN149">
        <v>0</v>
      </c>
      <c r="CO149">
        <v>0</v>
      </c>
      <c r="CP149">
        <v>1</v>
      </c>
      <c r="CQ149">
        <v>2</v>
      </c>
      <c r="CR149">
        <v>1</v>
      </c>
      <c r="CS149">
        <v>1</v>
      </c>
      <c r="CT149">
        <v>0</v>
      </c>
      <c r="CU149">
        <v>1</v>
      </c>
      <c r="CV149">
        <v>0</v>
      </c>
      <c r="CW149">
        <v>29</v>
      </c>
      <c r="CX149">
        <v>39</v>
      </c>
      <c r="CY149">
        <v>28</v>
      </c>
      <c r="CZ149">
        <v>2</v>
      </c>
      <c r="DA149">
        <v>1</v>
      </c>
      <c r="DB149">
        <v>0</v>
      </c>
      <c r="DC149">
        <v>0</v>
      </c>
      <c r="DD149">
        <v>0</v>
      </c>
      <c r="DE149">
        <v>1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1</v>
      </c>
      <c r="DM149">
        <v>5</v>
      </c>
      <c r="DN149">
        <v>0</v>
      </c>
      <c r="DO149">
        <v>0</v>
      </c>
      <c r="DP149">
        <v>0</v>
      </c>
      <c r="DQ149">
        <v>1</v>
      </c>
      <c r="DR149">
        <v>39</v>
      </c>
      <c r="DS149">
        <v>17</v>
      </c>
      <c r="DT149">
        <v>8</v>
      </c>
      <c r="DU149">
        <v>1</v>
      </c>
      <c r="DV149">
        <v>0</v>
      </c>
      <c r="DW149" t="s">
        <v>0</v>
      </c>
      <c r="DX149">
        <v>0</v>
      </c>
      <c r="DY149">
        <v>0</v>
      </c>
      <c r="DZ149">
        <v>0</v>
      </c>
      <c r="EA149">
        <v>3</v>
      </c>
      <c r="EB149">
        <v>2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1</v>
      </c>
      <c r="EK149">
        <v>0</v>
      </c>
      <c r="EL149">
        <v>0</v>
      </c>
      <c r="EM149">
        <v>1</v>
      </c>
      <c r="EN149">
        <v>16</v>
      </c>
      <c r="EO149">
        <v>112</v>
      </c>
      <c r="EP149">
        <v>18</v>
      </c>
      <c r="EQ149">
        <v>5</v>
      </c>
      <c r="ER149">
        <v>1</v>
      </c>
      <c r="ES149">
        <v>6</v>
      </c>
      <c r="ET149">
        <v>0</v>
      </c>
      <c r="EU149">
        <v>54</v>
      </c>
      <c r="EV149">
        <v>8</v>
      </c>
      <c r="EW149">
        <v>2</v>
      </c>
      <c r="EX149">
        <v>2</v>
      </c>
      <c r="EY149">
        <v>3</v>
      </c>
      <c r="EZ149">
        <v>1</v>
      </c>
      <c r="FA149">
        <v>1</v>
      </c>
      <c r="FB149">
        <v>3</v>
      </c>
      <c r="FC149">
        <v>0</v>
      </c>
      <c r="FD149">
        <v>1</v>
      </c>
      <c r="FE149">
        <v>0</v>
      </c>
      <c r="FF149">
        <v>5</v>
      </c>
      <c r="FG149">
        <v>1</v>
      </c>
      <c r="FH149">
        <v>0</v>
      </c>
      <c r="FI149">
        <v>1</v>
      </c>
      <c r="FJ149">
        <v>112</v>
      </c>
      <c r="FK149">
        <v>16</v>
      </c>
      <c r="FL149">
        <v>8</v>
      </c>
      <c r="FM149">
        <v>3</v>
      </c>
      <c r="FN149">
        <v>0</v>
      </c>
      <c r="FO149">
        <v>0</v>
      </c>
      <c r="FP149">
        <v>0</v>
      </c>
      <c r="FQ149">
        <v>0</v>
      </c>
      <c r="FR149">
        <v>1</v>
      </c>
      <c r="FS149">
        <v>1</v>
      </c>
      <c r="FT149">
        <v>0</v>
      </c>
      <c r="FU149">
        <v>3</v>
      </c>
      <c r="FV149">
        <v>0</v>
      </c>
      <c r="FW149">
        <v>0</v>
      </c>
      <c r="FX149">
        <v>0</v>
      </c>
      <c r="FY149">
        <v>16</v>
      </c>
      <c r="FZ149">
        <v>3</v>
      </c>
      <c r="GA149">
        <v>2</v>
      </c>
      <c r="GB149">
        <v>0</v>
      </c>
      <c r="GC149">
        <v>0</v>
      </c>
      <c r="GD149">
        <v>0</v>
      </c>
      <c r="GE149">
        <v>1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3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</row>
    <row r="150" spans="1:217">
      <c r="A150" t="s">
        <v>711</v>
      </c>
      <c r="B150" t="s">
        <v>688</v>
      </c>
      <c r="C150" t="str">
        <f>"120707"</f>
        <v>120707</v>
      </c>
      <c r="D150" t="s">
        <v>103</v>
      </c>
      <c r="E150">
        <v>3</v>
      </c>
      <c r="F150">
        <v>440</v>
      </c>
      <c r="G150">
        <v>340</v>
      </c>
      <c r="H150">
        <v>79</v>
      </c>
      <c r="I150">
        <v>261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261</v>
      </c>
      <c r="T150">
        <v>0</v>
      </c>
      <c r="U150">
        <v>0</v>
      </c>
      <c r="V150">
        <v>261</v>
      </c>
      <c r="W150">
        <v>5</v>
      </c>
      <c r="X150">
        <v>4</v>
      </c>
      <c r="Y150">
        <v>1</v>
      </c>
      <c r="Z150">
        <v>0</v>
      </c>
      <c r="AA150">
        <v>256</v>
      </c>
      <c r="AB150">
        <v>184</v>
      </c>
      <c r="AC150">
        <v>16</v>
      </c>
      <c r="AD150">
        <v>24</v>
      </c>
      <c r="AE150">
        <v>0</v>
      </c>
      <c r="AF150">
        <v>106</v>
      </c>
      <c r="AG150">
        <v>1</v>
      </c>
      <c r="AH150">
        <v>0</v>
      </c>
      <c r="AI150">
        <v>17</v>
      </c>
      <c r="AJ150">
        <v>0</v>
      </c>
      <c r="AK150">
        <v>1</v>
      </c>
      <c r="AL150">
        <v>3</v>
      </c>
      <c r="AM150">
        <v>0</v>
      </c>
      <c r="AN150">
        <v>1</v>
      </c>
      <c r="AO150">
        <v>0</v>
      </c>
      <c r="AP150">
        <v>0</v>
      </c>
      <c r="AQ150">
        <v>1</v>
      </c>
      <c r="AR150">
        <v>0</v>
      </c>
      <c r="AS150">
        <v>2</v>
      </c>
      <c r="AT150">
        <v>0</v>
      </c>
      <c r="AU150">
        <v>12</v>
      </c>
      <c r="AV150">
        <v>0</v>
      </c>
      <c r="AW150">
        <v>184</v>
      </c>
      <c r="AX150">
        <v>13</v>
      </c>
      <c r="AY150">
        <v>5</v>
      </c>
      <c r="AZ150">
        <v>1</v>
      </c>
      <c r="BA150">
        <v>2</v>
      </c>
      <c r="BB150">
        <v>3</v>
      </c>
      <c r="BC150">
        <v>1</v>
      </c>
      <c r="BD150">
        <v>0</v>
      </c>
      <c r="BE150">
        <v>0</v>
      </c>
      <c r="BF150">
        <v>0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13</v>
      </c>
      <c r="BT150">
        <v>9</v>
      </c>
      <c r="BU150">
        <v>8</v>
      </c>
      <c r="BV150">
        <v>1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9</v>
      </c>
      <c r="CH150">
        <v>7</v>
      </c>
      <c r="CI150">
        <v>4</v>
      </c>
      <c r="CJ150">
        <v>1</v>
      </c>
      <c r="CK150">
        <v>1</v>
      </c>
      <c r="CL150">
        <v>1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7</v>
      </c>
      <c r="CX150">
        <v>21</v>
      </c>
      <c r="CY150">
        <v>18</v>
      </c>
      <c r="CZ150">
        <v>2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1</v>
      </c>
      <c r="DN150">
        <v>0</v>
      </c>
      <c r="DO150">
        <v>0</v>
      </c>
      <c r="DP150">
        <v>0</v>
      </c>
      <c r="DQ150">
        <v>0</v>
      </c>
      <c r="DR150">
        <v>21</v>
      </c>
      <c r="DS150">
        <v>1</v>
      </c>
      <c r="DT150">
        <v>1</v>
      </c>
      <c r="DU150">
        <v>0</v>
      </c>
      <c r="DV150">
        <v>0</v>
      </c>
      <c r="DW150" t="s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1</v>
      </c>
      <c r="EO150">
        <v>17</v>
      </c>
      <c r="EP150">
        <v>5</v>
      </c>
      <c r="EQ150">
        <v>0</v>
      </c>
      <c r="ER150">
        <v>0</v>
      </c>
      <c r="ES150">
        <v>0</v>
      </c>
      <c r="ET150">
        <v>0</v>
      </c>
      <c r="EU150">
        <v>3</v>
      </c>
      <c r="EV150">
        <v>0</v>
      </c>
      <c r="EW150">
        <v>1</v>
      </c>
      <c r="EX150">
        <v>0</v>
      </c>
      <c r="EY150">
        <v>2</v>
      </c>
      <c r="EZ150">
        <v>0</v>
      </c>
      <c r="FA150">
        <v>0</v>
      </c>
      <c r="FB150">
        <v>0</v>
      </c>
      <c r="FC150">
        <v>0</v>
      </c>
      <c r="FD150">
        <v>3</v>
      </c>
      <c r="FE150">
        <v>0</v>
      </c>
      <c r="FF150">
        <v>1</v>
      </c>
      <c r="FG150">
        <v>0</v>
      </c>
      <c r="FH150">
        <v>0</v>
      </c>
      <c r="FI150">
        <v>2</v>
      </c>
      <c r="FJ150">
        <v>17</v>
      </c>
      <c r="FK150">
        <v>3</v>
      </c>
      <c r="FL150">
        <v>2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1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3</v>
      </c>
      <c r="FZ150">
        <v>1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1</v>
      </c>
      <c r="GO150">
        <v>1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</row>
    <row r="151" spans="1:217">
      <c r="A151" t="s">
        <v>710</v>
      </c>
      <c r="B151" t="s">
        <v>688</v>
      </c>
      <c r="C151" t="str">
        <f>"120707"</f>
        <v>120707</v>
      </c>
      <c r="D151" t="s">
        <v>709</v>
      </c>
      <c r="E151">
        <v>4</v>
      </c>
      <c r="F151">
        <v>868</v>
      </c>
      <c r="G151">
        <v>660</v>
      </c>
      <c r="H151">
        <v>166</v>
      </c>
      <c r="I151">
        <v>494</v>
      </c>
      <c r="J151">
        <v>0</v>
      </c>
      <c r="K151">
        <v>4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495</v>
      </c>
      <c r="T151">
        <v>1</v>
      </c>
      <c r="U151">
        <v>0</v>
      </c>
      <c r="V151">
        <v>495</v>
      </c>
      <c r="W151">
        <v>14</v>
      </c>
      <c r="X151">
        <v>11</v>
      </c>
      <c r="Y151">
        <v>3</v>
      </c>
      <c r="Z151">
        <v>0</v>
      </c>
      <c r="AA151">
        <v>481</v>
      </c>
      <c r="AB151">
        <v>347</v>
      </c>
      <c r="AC151">
        <v>19</v>
      </c>
      <c r="AD151">
        <v>46</v>
      </c>
      <c r="AE151">
        <v>18</v>
      </c>
      <c r="AF151">
        <v>176</v>
      </c>
      <c r="AG151">
        <v>8</v>
      </c>
      <c r="AH151">
        <v>0</v>
      </c>
      <c r="AI151">
        <v>35</v>
      </c>
      <c r="AJ151">
        <v>1</v>
      </c>
      <c r="AK151">
        <v>6</v>
      </c>
      <c r="AL151">
        <v>8</v>
      </c>
      <c r="AM151">
        <v>2</v>
      </c>
      <c r="AN151">
        <v>1</v>
      </c>
      <c r="AO151">
        <v>1</v>
      </c>
      <c r="AP151">
        <v>0</v>
      </c>
      <c r="AQ151">
        <v>3</v>
      </c>
      <c r="AR151">
        <v>3</v>
      </c>
      <c r="AS151">
        <v>7</v>
      </c>
      <c r="AT151">
        <v>0</v>
      </c>
      <c r="AU151">
        <v>5</v>
      </c>
      <c r="AV151">
        <v>8</v>
      </c>
      <c r="AW151">
        <v>347</v>
      </c>
      <c r="AX151">
        <v>26</v>
      </c>
      <c r="AY151">
        <v>11</v>
      </c>
      <c r="AZ151">
        <v>5</v>
      </c>
      <c r="BA151">
        <v>0</v>
      </c>
      <c r="BB151">
        <v>0</v>
      </c>
      <c r="BC151">
        <v>0</v>
      </c>
      <c r="BD151">
        <v>0</v>
      </c>
      <c r="BE151">
        <v>1</v>
      </c>
      <c r="BF151">
        <v>4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2</v>
      </c>
      <c r="BN151">
        <v>0</v>
      </c>
      <c r="BO151">
        <v>0</v>
      </c>
      <c r="BP151">
        <v>0</v>
      </c>
      <c r="BQ151">
        <v>0</v>
      </c>
      <c r="BR151">
        <v>2</v>
      </c>
      <c r="BS151">
        <v>26</v>
      </c>
      <c r="BT151">
        <v>9</v>
      </c>
      <c r="BU151">
        <v>2</v>
      </c>
      <c r="BV151">
        <v>0</v>
      </c>
      <c r="BW151">
        <v>1</v>
      </c>
      <c r="BX151">
        <v>1</v>
      </c>
      <c r="BY151">
        <v>1</v>
      </c>
      <c r="BZ151">
        <v>2</v>
      </c>
      <c r="CA151">
        <v>1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9</v>
      </c>
      <c r="CH151">
        <v>18</v>
      </c>
      <c r="CI151">
        <v>9</v>
      </c>
      <c r="CJ151">
        <v>0</v>
      </c>
      <c r="CK151">
        <v>2</v>
      </c>
      <c r="CL151">
        <v>0</v>
      </c>
      <c r="CM151">
        <v>0</v>
      </c>
      <c r="CN151">
        <v>0</v>
      </c>
      <c r="CO151">
        <v>5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1</v>
      </c>
      <c r="CW151">
        <v>18</v>
      </c>
      <c r="CX151">
        <v>20</v>
      </c>
      <c r="CY151">
        <v>18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1</v>
      </c>
      <c r="DQ151">
        <v>0</v>
      </c>
      <c r="DR151">
        <v>20</v>
      </c>
      <c r="DS151">
        <v>13</v>
      </c>
      <c r="DT151">
        <v>5</v>
      </c>
      <c r="DU151">
        <v>1</v>
      </c>
      <c r="DV151">
        <v>0</v>
      </c>
      <c r="DW151" t="s">
        <v>0</v>
      </c>
      <c r="DX151">
        <v>2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1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2</v>
      </c>
      <c r="EL151">
        <v>0</v>
      </c>
      <c r="EM151">
        <v>0</v>
      </c>
      <c r="EN151">
        <v>12</v>
      </c>
      <c r="EO151">
        <v>35</v>
      </c>
      <c r="EP151">
        <v>12</v>
      </c>
      <c r="EQ151">
        <v>2</v>
      </c>
      <c r="ER151">
        <v>2</v>
      </c>
      <c r="ES151">
        <v>0</v>
      </c>
      <c r="ET151">
        <v>1</v>
      </c>
      <c r="EU151">
        <v>10</v>
      </c>
      <c r="EV151">
        <v>3</v>
      </c>
      <c r="EW151">
        <v>0</v>
      </c>
      <c r="EX151">
        <v>0</v>
      </c>
      <c r="EY151">
        <v>1</v>
      </c>
      <c r="EZ151">
        <v>1</v>
      </c>
      <c r="FA151">
        <v>0</v>
      </c>
      <c r="FB151">
        <v>1</v>
      </c>
      <c r="FC151">
        <v>0</v>
      </c>
      <c r="FD151">
        <v>0</v>
      </c>
      <c r="FE151">
        <v>1</v>
      </c>
      <c r="FF151">
        <v>0</v>
      </c>
      <c r="FG151">
        <v>0</v>
      </c>
      <c r="FH151">
        <v>0</v>
      </c>
      <c r="FI151">
        <v>1</v>
      </c>
      <c r="FJ151">
        <v>35</v>
      </c>
      <c r="FK151">
        <v>10</v>
      </c>
      <c r="FL151">
        <v>5</v>
      </c>
      <c r="FM151">
        <v>0</v>
      </c>
      <c r="FN151">
        <v>1</v>
      </c>
      <c r="FO151">
        <v>0</v>
      </c>
      <c r="FP151">
        <v>0</v>
      </c>
      <c r="FQ151">
        <v>0</v>
      </c>
      <c r="FR151">
        <v>0</v>
      </c>
      <c r="FS151">
        <v>3</v>
      </c>
      <c r="FT151">
        <v>0</v>
      </c>
      <c r="FU151">
        <v>1</v>
      </c>
      <c r="FV151">
        <v>0</v>
      </c>
      <c r="FW151">
        <v>0</v>
      </c>
      <c r="FX151">
        <v>0</v>
      </c>
      <c r="FY151">
        <v>10</v>
      </c>
      <c r="FZ151">
        <v>1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1</v>
      </c>
      <c r="GM151">
        <v>0</v>
      </c>
      <c r="GN151">
        <v>0</v>
      </c>
      <c r="GO151">
        <v>1</v>
      </c>
      <c r="GP151">
        <v>2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1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1</v>
      </c>
      <c r="HI151">
        <v>2</v>
      </c>
    </row>
    <row r="152" spans="1:217">
      <c r="A152" t="s">
        <v>708</v>
      </c>
      <c r="B152" t="s">
        <v>688</v>
      </c>
      <c r="C152" t="str">
        <f>"120707"</f>
        <v>120707</v>
      </c>
      <c r="D152" t="s">
        <v>184</v>
      </c>
      <c r="E152">
        <v>5</v>
      </c>
      <c r="F152">
        <v>463</v>
      </c>
      <c r="G152">
        <v>355</v>
      </c>
      <c r="H152">
        <v>94</v>
      </c>
      <c r="I152">
        <v>261</v>
      </c>
      <c r="J152">
        <v>0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261</v>
      </c>
      <c r="T152">
        <v>0</v>
      </c>
      <c r="U152">
        <v>0</v>
      </c>
      <c r="V152">
        <v>261</v>
      </c>
      <c r="W152">
        <v>22</v>
      </c>
      <c r="X152">
        <v>17</v>
      </c>
      <c r="Y152">
        <v>5</v>
      </c>
      <c r="Z152">
        <v>0</v>
      </c>
      <c r="AA152">
        <v>239</v>
      </c>
      <c r="AB152">
        <v>184</v>
      </c>
      <c r="AC152">
        <v>5</v>
      </c>
      <c r="AD152">
        <v>13</v>
      </c>
      <c r="AE152">
        <v>2</v>
      </c>
      <c r="AF152">
        <v>125</v>
      </c>
      <c r="AG152">
        <v>6</v>
      </c>
      <c r="AH152">
        <v>1</v>
      </c>
      <c r="AI152">
        <v>18</v>
      </c>
      <c r="AJ152">
        <v>0</v>
      </c>
      <c r="AK152">
        <v>2</v>
      </c>
      <c r="AL152">
        <v>4</v>
      </c>
      <c r="AM152">
        <v>0</v>
      </c>
      <c r="AN152">
        <v>2</v>
      </c>
      <c r="AO152">
        <v>1</v>
      </c>
      <c r="AP152">
        <v>1</v>
      </c>
      <c r="AQ152">
        <v>1</v>
      </c>
      <c r="AR152">
        <v>2</v>
      </c>
      <c r="AS152">
        <v>0</v>
      </c>
      <c r="AT152">
        <v>0</v>
      </c>
      <c r="AU152">
        <v>1</v>
      </c>
      <c r="AV152">
        <v>0</v>
      </c>
      <c r="AW152">
        <v>184</v>
      </c>
      <c r="AX152">
        <v>19</v>
      </c>
      <c r="AY152">
        <v>10</v>
      </c>
      <c r="AZ152">
        <v>1</v>
      </c>
      <c r="BA152">
        <v>4</v>
      </c>
      <c r="BB152">
        <v>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19</v>
      </c>
      <c r="BT152">
        <v>5</v>
      </c>
      <c r="BU152">
        <v>2</v>
      </c>
      <c r="BV152">
        <v>0</v>
      </c>
      <c r="BW152">
        <v>1</v>
      </c>
      <c r="BX152">
        <v>1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1</v>
      </c>
      <c r="CG152">
        <v>5</v>
      </c>
      <c r="CH152">
        <v>4</v>
      </c>
      <c r="CI152">
        <v>2</v>
      </c>
      <c r="CJ152">
        <v>0</v>
      </c>
      <c r="CK152">
        <v>0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1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4</v>
      </c>
      <c r="CX152">
        <v>8</v>
      </c>
      <c r="CY152">
        <v>6</v>
      </c>
      <c r="CZ152">
        <v>1</v>
      </c>
      <c r="DA152">
        <v>0</v>
      </c>
      <c r="DB152">
        <v>0</v>
      </c>
      <c r="DC152">
        <v>1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8</v>
      </c>
      <c r="DS152">
        <v>2</v>
      </c>
      <c r="DT152">
        <v>2</v>
      </c>
      <c r="DU152">
        <v>0</v>
      </c>
      <c r="DV152">
        <v>0</v>
      </c>
      <c r="DW152" t="s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2</v>
      </c>
      <c r="EO152">
        <v>11</v>
      </c>
      <c r="EP152">
        <v>1</v>
      </c>
      <c r="EQ152">
        <v>1</v>
      </c>
      <c r="ER152">
        <v>0</v>
      </c>
      <c r="ES152">
        <v>0</v>
      </c>
      <c r="ET152">
        <v>1</v>
      </c>
      <c r="EU152">
        <v>4</v>
      </c>
      <c r="EV152">
        <v>1</v>
      </c>
      <c r="EW152">
        <v>0</v>
      </c>
      <c r="EX152">
        <v>1</v>
      </c>
      <c r="EY152">
        <v>0</v>
      </c>
      <c r="EZ152">
        <v>1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1</v>
      </c>
      <c r="FG152">
        <v>0</v>
      </c>
      <c r="FH152">
        <v>0</v>
      </c>
      <c r="FI152">
        <v>0</v>
      </c>
      <c r="FJ152">
        <v>11</v>
      </c>
      <c r="FK152">
        <v>4</v>
      </c>
      <c r="FL152">
        <v>2</v>
      </c>
      <c r="FM152">
        <v>0</v>
      </c>
      <c r="FN152">
        <v>0</v>
      </c>
      <c r="FO152">
        <v>0</v>
      </c>
      <c r="FP152">
        <v>0</v>
      </c>
      <c r="FQ152">
        <v>1</v>
      </c>
      <c r="FR152">
        <v>1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4</v>
      </c>
      <c r="FZ152">
        <v>2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1</v>
      </c>
      <c r="GM152">
        <v>0</v>
      </c>
      <c r="GN152">
        <v>1</v>
      </c>
      <c r="GO152">
        <v>2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</row>
    <row r="153" spans="1:217">
      <c r="A153" t="s">
        <v>707</v>
      </c>
      <c r="B153" t="s">
        <v>688</v>
      </c>
      <c r="C153" t="str">
        <f>"120707"</f>
        <v>120707</v>
      </c>
      <c r="D153" t="s">
        <v>111</v>
      </c>
      <c r="E153">
        <v>6</v>
      </c>
      <c r="F153">
        <v>1988</v>
      </c>
      <c r="G153">
        <v>1510</v>
      </c>
      <c r="H153">
        <v>320</v>
      </c>
      <c r="I153">
        <v>1190</v>
      </c>
      <c r="J153">
        <v>1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1190</v>
      </c>
      <c r="T153">
        <v>0</v>
      </c>
      <c r="U153">
        <v>0</v>
      </c>
      <c r="V153">
        <v>1190</v>
      </c>
      <c r="W153">
        <v>31</v>
      </c>
      <c r="X153">
        <v>26</v>
      </c>
      <c r="Y153">
        <v>5</v>
      </c>
      <c r="Z153">
        <v>0</v>
      </c>
      <c r="AA153">
        <v>1159</v>
      </c>
      <c r="AB153">
        <v>799</v>
      </c>
      <c r="AC153">
        <v>31</v>
      </c>
      <c r="AD153">
        <v>190</v>
      </c>
      <c r="AE153">
        <v>23</v>
      </c>
      <c r="AF153">
        <v>390</v>
      </c>
      <c r="AG153">
        <v>16</v>
      </c>
      <c r="AH153">
        <v>1</v>
      </c>
      <c r="AI153">
        <v>57</v>
      </c>
      <c r="AJ153">
        <v>0</v>
      </c>
      <c r="AK153">
        <v>14</v>
      </c>
      <c r="AL153">
        <v>16</v>
      </c>
      <c r="AM153">
        <v>0</v>
      </c>
      <c r="AN153">
        <v>24</v>
      </c>
      <c r="AO153">
        <v>0</v>
      </c>
      <c r="AP153">
        <v>2</v>
      </c>
      <c r="AQ153">
        <v>3</v>
      </c>
      <c r="AR153">
        <v>2</v>
      </c>
      <c r="AS153">
        <v>5</v>
      </c>
      <c r="AT153">
        <v>0</v>
      </c>
      <c r="AU153">
        <v>11</v>
      </c>
      <c r="AV153">
        <v>14</v>
      </c>
      <c r="AW153">
        <v>799</v>
      </c>
      <c r="AX153">
        <v>80</v>
      </c>
      <c r="AY153">
        <v>33</v>
      </c>
      <c r="AZ153">
        <v>5</v>
      </c>
      <c r="BA153">
        <v>9</v>
      </c>
      <c r="BB153">
        <v>21</v>
      </c>
      <c r="BC153">
        <v>1</v>
      </c>
      <c r="BD153">
        <v>0</v>
      </c>
      <c r="BE153">
        <v>0</v>
      </c>
      <c r="BF153">
        <v>5</v>
      </c>
      <c r="BG153">
        <v>1</v>
      </c>
      <c r="BH153">
        <v>0</v>
      </c>
      <c r="BI153">
        <v>1</v>
      </c>
      <c r="BJ153">
        <v>0</v>
      </c>
      <c r="BK153">
        <v>0</v>
      </c>
      <c r="BL153">
        <v>1</v>
      </c>
      <c r="BM153">
        <v>0</v>
      </c>
      <c r="BN153">
        <v>0</v>
      </c>
      <c r="BO153">
        <v>0</v>
      </c>
      <c r="BP153">
        <v>1</v>
      </c>
      <c r="BQ153">
        <v>0</v>
      </c>
      <c r="BR153">
        <v>2</v>
      </c>
      <c r="BS153">
        <v>80</v>
      </c>
      <c r="BT153">
        <v>23</v>
      </c>
      <c r="BU153">
        <v>8</v>
      </c>
      <c r="BV153">
        <v>2</v>
      </c>
      <c r="BW153">
        <v>3</v>
      </c>
      <c r="BX153">
        <v>4</v>
      </c>
      <c r="BY153">
        <v>0</v>
      </c>
      <c r="BZ153">
        <v>1</v>
      </c>
      <c r="CA153">
        <v>2</v>
      </c>
      <c r="CB153">
        <v>0</v>
      </c>
      <c r="CC153">
        <v>1</v>
      </c>
      <c r="CD153">
        <v>0</v>
      </c>
      <c r="CE153">
        <v>1</v>
      </c>
      <c r="CF153">
        <v>1</v>
      </c>
      <c r="CG153">
        <v>23</v>
      </c>
      <c r="CH153">
        <v>28</v>
      </c>
      <c r="CI153">
        <v>6</v>
      </c>
      <c r="CJ153">
        <v>4</v>
      </c>
      <c r="CK153">
        <v>14</v>
      </c>
      <c r="CL153">
        <v>0</v>
      </c>
      <c r="CM153">
        <v>1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1</v>
      </c>
      <c r="CU153">
        <v>2</v>
      </c>
      <c r="CV153">
        <v>0</v>
      </c>
      <c r="CW153">
        <v>28</v>
      </c>
      <c r="CX153">
        <v>67</v>
      </c>
      <c r="CY153">
        <v>63</v>
      </c>
      <c r="CZ153">
        <v>1</v>
      </c>
      <c r="DA153">
        <v>0</v>
      </c>
      <c r="DB153">
        <v>0</v>
      </c>
      <c r="DC153">
        <v>0</v>
      </c>
      <c r="DD153">
        <v>0</v>
      </c>
      <c r="DE153">
        <v>2</v>
      </c>
      <c r="DF153">
        <v>0</v>
      </c>
      <c r="DG153">
        <v>0</v>
      </c>
      <c r="DH153">
        <v>0</v>
      </c>
      <c r="DI153">
        <v>0</v>
      </c>
      <c r="DJ153">
        <v>1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67</v>
      </c>
      <c r="DS153">
        <v>20</v>
      </c>
      <c r="DT153">
        <v>14</v>
      </c>
      <c r="DU153">
        <v>0</v>
      </c>
      <c r="DV153">
        <v>1</v>
      </c>
      <c r="DW153" t="s">
        <v>0</v>
      </c>
      <c r="DX153">
        <v>0</v>
      </c>
      <c r="DY153">
        <v>0</v>
      </c>
      <c r="DZ153">
        <v>0</v>
      </c>
      <c r="EA153">
        <v>0</v>
      </c>
      <c r="EB153">
        <v>2</v>
      </c>
      <c r="EC153">
        <v>0</v>
      </c>
      <c r="ED153">
        <v>1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1</v>
      </c>
      <c r="EK153">
        <v>0</v>
      </c>
      <c r="EL153">
        <v>0</v>
      </c>
      <c r="EM153">
        <v>0</v>
      </c>
      <c r="EN153">
        <v>19</v>
      </c>
      <c r="EO153">
        <v>98</v>
      </c>
      <c r="EP153">
        <v>19</v>
      </c>
      <c r="EQ153">
        <v>7</v>
      </c>
      <c r="ER153">
        <v>5</v>
      </c>
      <c r="ES153">
        <v>1</v>
      </c>
      <c r="ET153">
        <v>4</v>
      </c>
      <c r="EU153">
        <v>52</v>
      </c>
      <c r="EV153">
        <v>1</v>
      </c>
      <c r="EW153">
        <v>0</v>
      </c>
      <c r="EX153">
        <v>1</v>
      </c>
      <c r="EY153">
        <v>1</v>
      </c>
      <c r="EZ153">
        <v>0</v>
      </c>
      <c r="FA153">
        <v>0</v>
      </c>
      <c r="FB153">
        <v>2</v>
      </c>
      <c r="FC153">
        <v>0</v>
      </c>
      <c r="FD153">
        <v>1</v>
      </c>
      <c r="FE153">
        <v>1</v>
      </c>
      <c r="FF153">
        <v>1</v>
      </c>
      <c r="FG153">
        <v>0</v>
      </c>
      <c r="FH153">
        <v>0</v>
      </c>
      <c r="FI153">
        <v>2</v>
      </c>
      <c r="FJ153">
        <v>98</v>
      </c>
      <c r="FK153">
        <v>36</v>
      </c>
      <c r="FL153">
        <v>17</v>
      </c>
      <c r="FM153">
        <v>6</v>
      </c>
      <c r="FN153">
        <v>4</v>
      </c>
      <c r="FO153">
        <v>1</v>
      </c>
      <c r="FP153">
        <v>1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6</v>
      </c>
      <c r="FW153">
        <v>0</v>
      </c>
      <c r="FX153">
        <v>1</v>
      </c>
      <c r="FY153">
        <v>36</v>
      </c>
      <c r="FZ153">
        <v>7</v>
      </c>
      <c r="GA153">
        <v>4</v>
      </c>
      <c r="GB153">
        <v>0</v>
      </c>
      <c r="GC153">
        <v>0</v>
      </c>
      <c r="GD153">
        <v>1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2</v>
      </c>
      <c r="GL153">
        <v>0</v>
      </c>
      <c r="GM153">
        <v>0</v>
      </c>
      <c r="GN153">
        <v>0</v>
      </c>
      <c r="GO153">
        <v>7</v>
      </c>
      <c r="GP153">
        <v>1</v>
      </c>
      <c r="GQ153">
        <v>1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1</v>
      </c>
    </row>
    <row r="154" spans="1:217">
      <c r="A154" t="s">
        <v>706</v>
      </c>
      <c r="B154" t="s">
        <v>688</v>
      </c>
      <c r="C154" t="str">
        <f>"120707"</f>
        <v>120707</v>
      </c>
      <c r="D154" t="s">
        <v>111</v>
      </c>
      <c r="E154">
        <v>7</v>
      </c>
      <c r="F154">
        <v>1590</v>
      </c>
      <c r="G154">
        <v>1210</v>
      </c>
      <c r="H154">
        <v>298</v>
      </c>
      <c r="I154">
        <v>912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912</v>
      </c>
      <c r="T154">
        <v>0</v>
      </c>
      <c r="U154">
        <v>0</v>
      </c>
      <c r="V154">
        <v>912</v>
      </c>
      <c r="W154">
        <v>14</v>
      </c>
      <c r="X154">
        <v>10</v>
      </c>
      <c r="Y154">
        <v>4</v>
      </c>
      <c r="Z154">
        <v>0</v>
      </c>
      <c r="AA154">
        <v>898</v>
      </c>
      <c r="AB154">
        <v>520</v>
      </c>
      <c r="AC154">
        <v>25</v>
      </c>
      <c r="AD154">
        <v>74</v>
      </c>
      <c r="AE154">
        <v>3</v>
      </c>
      <c r="AF154">
        <v>302</v>
      </c>
      <c r="AG154">
        <v>5</v>
      </c>
      <c r="AH154">
        <v>0</v>
      </c>
      <c r="AI154">
        <v>59</v>
      </c>
      <c r="AJ154">
        <v>0</v>
      </c>
      <c r="AK154">
        <v>11</v>
      </c>
      <c r="AL154">
        <v>10</v>
      </c>
      <c r="AM154">
        <v>0</v>
      </c>
      <c r="AN154">
        <v>2</v>
      </c>
      <c r="AO154">
        <v>0</v>
      </c>
      <c r="AP154">
        <v>0</v>
      </c>
      <c r="AQ154">
        <v>1</v>
      </c>
      <c r="AR154">
        <v>2</v>
      </c>
      <c r="AS154">
        <v>4</v>
      </c>
      <c r="AT154">
        <v>0</v>
      </c>
      <c r="AU154">
        <v>5</v>
      </c>
      <c r="AV154">
        <v>17</v>
      </c>
      <c r="AW154">
        <v>520</v>
      </c>
      <c r="AX154">
        <v>42</v>
      </c>
      <c r="AY154">
        <v>16</v>
      </c>
      <c r="AZ154">
        <v>11</v>
      </c>
      <c r="BA154">
        <v>2</v>
      </c>
      <c r="BB154">
        <v>4</v>
      </c>
      <c r="BC154">
        <v>1</v>
      </c>
      <c r="BD154">
        <v>1</v>
      </c>
      <c r="BE154">
        <v>0</v>
      </c>
      <c r="BF154">
        <v>1</v>
      </c>
      <c r="BG154">
        <v>0</v>
      </c>
      <c r="BH154">
        <v>3</v>
      </c>
      <c r="BI154">
        <v>0</v>
      </c>
      <c r="BJ154">
        <v>0</v>
      </c>
      <c r="BK154">
        <v>0</v>
      </c>
      <c r="BL154">
        <v>1</v>
      </c>
      <c r="BM154">
        <v>0</v>
      </c>
      <c r="BN154">
        <v>0</v>
      </c>
      <c r="BO154">
        <v>0</v>
      </c>
      <c r="BP154">
        <v>1</v>
      </c>
      <c r="BQ154">
        <v>0</v>
      </c>
      <c r="BR154">
        <v>1</v>
      </c>
      <c r="BS154">
        <v>42</v>
      </c>
      <c r="BT154">
        <v>16</v>
      </c>
      <c r="BU154">
        <v>5</v>
      </c>
      <c r="BV154">
        <v>3</v>
      </c>
      <c r="BW154">
        <v>1</v>
      </c>
      <c r="BX154">
        <v>2</v>
      </c>
      <c r="BY154">
        <v>0</v>
      </c>
      <c r="BZ154">
        <v>0</v>
      </c>
      <c r="CA154">
        <v>1</v>
      </c>
      <c r="CB154">
        <v>0</v>
      </c>
      <c r="CC154">
        <v>0</v>
      </c>
      <c r="CD154">
        <v>0</v>
      </c>
      <c r="CE154">
        <v>0</v>
      </c>
      <c r="CF154">
        <v>4</v>
      </c>
      <c r="CG154">
        <v>16</v>
      </c>
      <c r="CH154">
        <v>44</v>
      </c>
      <c r="CI154">
        <v>15</v>
      </c>
      <c r="CJ154">
        <v>3</v>
      </c>
      <c r="CK154">
        <v>11</v>
      </c>
      <c r="CL154">
        <v>3</v>
      </c>
      <c r="CM154">
        <v>4</v>
      </c>
      <c r="CN154">
        <v>1</v>
      </c>
      <c r="CO154">
        <v>0</v>
      </c>
      <c r="CP154">
        <v>1</v>
      </c>
      <c r="CQ154">
        <v>1</v>
      </c>
      <c r="CR154">
        <v>1</v>
      </c>
      <c r="CS154">
        <v>0</v>
      </c>
      <c r="CT154">
        <v>2</v>
      </c>
      <c r="CU154">
        <v>0</v>
      </c>
      <c r="CV154">
        <v>2</v>
      </c>
      <c r="CW154">
        <v>44</v>
      </c>
      <c r="CX154">
        <v>151</v>
      </c>
      <c r="CY154">
        <v>143</v>
      </c>
      <c r="CZ154">
        <v>5</v>
      </c>
      <c r="DA154">
        <v>0</v>
      </c>
      <c r="DB154">
        <v>0</v>
      </c>
      <c r="DC154">
        <v>0</v>
      </c>
      <c r="DD154">
        <v>0</v>
      </c>
      <c r="DE154">
        <v>1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1</v>
      </c>
      <c r="DN154">
        <v>0</v>
      </c>
      <c r="DO154">
        <v>0</v>
      </c>
      <c r="DP154">
        <v>1</v>
      </c>
      <c r="DQ154">
        <v>0</v>
      </c>
      <c r="DR154">
        <v>151</v>
      </c>
      <c r="DS154">
        <v>24</v>
      </c>
      <c r="DT154">
        <v>12</v>
      </c>
      <c r="DU154">
        <v>4</v>
      </c>
      <c r="DV154">
        <v>0</v>
      </c>
      <c r="DW154" t="s">
        <v>0</v>
      </c>
      <c r="DX154">
        <v>0</v>
      </c>
      <c r="DY154">
        <v>1</v>
      </c>
      <c r="DZ154">
        <v>0</v>
      </c>
      <c r="EA154">
        <v>0</v>
      </c>
      <c r="EB154">
        <v>2</v>
      </c>
      <c r="EC154">
        <v>0</v>
      </c>
      <c r="ED154">
        <v>0</v>
      </c>
      <c r="EE154">
        <v>0</v>
      </c>
      <c r="EF154">
        <v>0</v>
      </c>
      <c r="EG154">
        <v>2</v>
      </c>
      <c r="EH154">
        <v>1</v>
      </c>
      <c r="EI154">
        <v>1</v>
      </c>
      <c r="EJ154">
        <v>0</v>
      </c>
      <c r="EK154">
        <v>0</v>
      </c>
      <c r="EL154">
        <v>0</v>
      </c>
      <c r="EM154">
        <v>0</v>
      </c>
      <c r="EN154">
        <v>23</v>
      </c>
      <c r="EO154">
        <v>77</v>
      </c>
      <c r="EP154">
        <v>26</v>
      </c>
      <c r="EQ154">
        <v>2</v>
      </c>
      <c r="ER154">
        <v>2</v>
      </c>
      <c r="ES154">
        <v>2</v>
      </c>
      <c r="ET154">
        <v>1</v>
      </c>
      <c r="EU154">
        <v>29</v>
      </c>
      <c r="EV154">
        <v>1</v>
      </c>
      <c r="EW154">
        <v>1</v>
      </c>
      <c r="EX154">
        <v>1</v>
      </c>
      <c r="EY154">
        <v>1</v>
      </c>
      <c r="EZ154">
        <v>0</v>
      </c>
      <c r="FA154">
        <v>1</v>
      </c>
      <c r="FB154">
        <v>4</v>
      </c>
      <c r="FC154">
        <v>0</v>
      </c>
      <c r="FD154">
        <v>0</v>
      </c>
      <c r="FE154">
        <v>1</v>
      </c>
      <c r="FF154">
        <v>1</v>
      </c>
      <c r="FG154">
        <v>2</v>
      </c>
      <c r="FH154">
        <v>0</v>
      </c>
      <c r="FI154">
        <v>2</v>
      </c>
      <c r="FJ154">
        <v>77</v>
      </c>
      <c r="FK154">
        <v>17</v>
      </c>
      <c r="FL154">
        <v>6</v>
      </c>
      <c r="FM154">
        <v>1</v>
      </c>
      <c r="FN154">
        <v>1</v>
      </c>
      <c r="FO154">
        <v>0</v>
      </c>
      <c r="FP154">
        <v>3</v>
      </c>
      <c r="FQ154">
        <v>0</v>
      </c>
      <c r="FR154">
        <v>0</v>
      </c>
      <c r="FS154">
        <v>2</v>
      </c>
      <c r="FT154">
        <v>0</v>
      </c>
      <c r="FU154">
        <v>3</v>
      </c>
      <c r="FV154">
        <v>0</v>
      </c>
      <c r="FW154">
        <v>0</v>
      </c>
      <c r="FX154">
        <v>1</v>
      </c>
      <c r="FY154">
        <v>17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7</v>
      </c>
      <c r="GQ154">
        <v>3</v>
      </c>
      <c r="GR154">
        <v>0</v>
      </c>
      <c r="GS154">
        <v>1</v>
      </c>
      <c r="GT154">
        <v>0</v>
      </c>
      <c r="GU154">
        <v>0</v>
      </c>
      <c r="GV154">
        <v>0</v>
      </c>
      <c r="GW154">
        <v>2</v>
      </c>
      <c r="GX154">
        <v>1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7</v>
      </c>
    </row>
    <row r="155" spans="1:217">
      <c r="A155" t="s">
        <v>705</v>
      </c>
      <c r="B155" t="s">
        <v>688</v>
      </c>
      <c r="C155" t="str">
        <f>"120707"</f>
        <v>120707</v>
      </c>
      <c r="D155" t="s">
        <v>704</v>
      </c>
      <c r="E155">
        <v>8</v>
      </c>
      <c r="F155">
        <v>1838</v>
      </c>
      <c r="G155">
        <v>1400</v>
      </c>
      <c r="H155">
        <v>315</v>
      </c>
      <c r="I155">
        <v>1085</v>
      </c>
      <c r="J155">
        <v>1</v>
      </c>
      <c r="K155">
        <v>12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1085</v>
      </c>
      <c r="T155">
        <v>0</v>
      </c>
      <c r="U155">
        <v>0</v>
      </c>
      <c r="V155">
        <v>1085</v>
      </c>
      <c r="W155">
        <v>27</v>
      </c>
      <c r="X155">
        <v>18</v>
      </c>
      <c r="Y155">
        <v>9</v>
      </c>
      <c r="Z155">
        <v>0</v>
      </c>
      <c r="AA155">
        <v>1058</v>
      </c>
      <c r="AB155">
        <v>666</v>
      </c>
      <c r="AC155">
        <v>31</v>
      </c>
      <c r="AD155">
        <v>24</v>
      </c>
      <c r="AE155">
        <v>3</v>
      </c>
      <c r="AF155">
        <v>483</v>
      </c>
      <c r="AG155">
        <v>9</v>
      </c>
      <c r="AH155">
        <v>1</v>
      </c>
      <c r="AI155">
        <v>73</v>
      </c>
      <c r="AJ155">
        <v>1</v>
      </c>
      <c r="AK155">
        <v>7</v>
      </c>
      <c r="AL155">
        <v>5</v>
      </c>
      <c r="AM155">
        <v>0</v>
      </c>
      <c r="AN155">
        <v>4</v>
      </c>
      <c r="AO155">
        <v>1</v>
      </c>
      <c r="AP155">
        <v>0</v>
      </c>
      <c r="AQ155">
        <v>1</v>
      </c>
      <c r="AR155">
        <v>2</v>
      </c>
      <c r="AS155">
        <v>3</v>
      </c>
      <c r="AT155">
        <v>3</v>
      </c>
      <c r="AU155">
        <v>0</v>
      </c>
      <c r="AV155">
        <v>15</v>
      </c>
      <c r="AW155">
        <v>666</v>
      </c>
      <c r="AX155">
        <v>73</v>
      </c>
      <c r="AY155">
        <v>44</v>
      </c>
      <c r="AZ155">
        <v>8</v>
      </c>
      <c r="BA155">
        <v>5</v>
      </c>
      <c r="BB155">
        <v>3</v>
      </c>
      <c r="BC155">
        <v>0</v>
      </c>
      <c r="BD155">
        <v>0</v>
      </c>
      <c r="BE155">
        <v>0</v>
      </c>
      <c r="BF155">
        <v>3</v>
      </c>
      <c r="BG155">
        <v>0</v>
      </c>
      <c r="BH155">
        <v>0</v>
      </c>
      <c r="BI155">
        <v>0</v>
      </c>
      <c r="BJ155">
        <v>0</v>
      </c>
      <c r="BK155">
        <v>1</v>
      </c>
      <c r="BL155">
        <v>0</v>
      </c>
      <c r="BM155">
        <v>0</v>
      </c>
      <c r="BN155">
        <v>0</v>
      </c>
      <c r="BO155">
        <v>0</v>
      </c>
      <c r="BP155">
        <v>2</v>
      </c>
      <c r="BQ155">
        <v>0</v>
      </c>
      <c r="BR155">
        <v>7</v>
      </c>
      <c r="BS155">
        <v>73</v>
      </c>
      <c r="BT155">
        <v>27</v>
      </c>
      <c r="BU155">
        <v>19</v>
      </c>
      <c r="BV155">
        <v>2</v>
      </c>
      <c r="BW155">
        <v>2</v>
      </c>
      <c r="BX155">
        <v>1</v>
      </c>
      <c r="BY155">
        <v>0</v>
      </c>
      <c r="BZ155">
        <v>0</v>
      </c>
      <c r="CA155">
        <v>1</v>
      </c>
      <c r="CB155">
        <v>0</v>
      </c>
      <c r="CC155">
        <v>0</v>
      </c>
      <c r="CD155">
        <v>0</v>
      </c>
      <c r="CE155">
        <v>1</v>
      </c>
      <c r="CF155">
        <v>1</v>
      </c>
      <c r="CG155">
        <v>27</v>
      </c>
      <c r="CH155">
        <v>28</v>
      </c>
      <c r="CI155">
        <v>8</v>
      </c>
      <c r="CJ155">
        <v>4</v>
      </c>
      <c r="CK155">
        <v>8</v>
      </c>
      <c r="CL155">
        <v>0</v>
      </c>
      <c r="CM155">
        <v>5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1</v>
      </c>
      <c r="CT155">
        <v>1</v>
      </c>
      <c r="CU155">
        <v>1</v>
      </c>
      <c r="CV155">
        <v>0</v>
      </c>
      <c r="CW155">
        <v>28</v>
      </c>
      <c r="CX155">
        <v>111</v>
      </c>
      <c r="CY155">
        <v>107</v>
      </c>
      <c r="CZ155">
        <v>2</v>
      </c>
      <c r="DA155">
        <v>0</v>
      </c>
      <c r="DB155">
        <v>1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1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111</v>
      </c>
      <c r="DS155">
        <v>29</v>
      </c>
      <c r="DT155">
        <v>10</v>
      </c>
      <c r="DU155">
        <v>11</v>
      </c>
      <c r="DV155">
        <v>2</v>
      </c>
      <c r="DW155" t="s">
        <v>0</v>
      </c>
      <c r="DX155">
        <v>0</v>
      </c>
      <c r="DY155">
        <v>0</v>
      </c>
      <c r="DZ155">
        <v>0</v>
      </c>
      <c r="EA155">
        <v>0</v>
      </c>
      <c r="EB155">
        <v>3</v>
      </c>
      <c r="EC155">
        <v>1</v>
      </c>
      <c r="ED155">
        <v>1</v>
      </c>
      <c r="EE155">
        <v>0</v>
      </c>
      <c r="EF155">
        <v>0</v>
      </c>
      <c r="EG155">
        <v>1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29</v>
      </c>
      <c r="EO155">
        <v>65</v>
      </c>
      <c r="EP155">
        <v>20</v>
      </c>
      <c r="EQ155">
        <v>0</v>
      </c>
      <c r="ER155">
        <v>1</v>
      </c>
      <c r="ES155">
        <v>3</v>
      </c>
      <c r="ET155">
        <v>0</v>
      </c>
      <c r="EU155">
        <v>22</v>
      </c>
      <c r="EV155">
        <v>1</v>
      </c>
      <c r="EW155">
        <v>1</v>
      </c>
      <c r="EX155">
        <v>0</v>
      </c>
      <c r="EY155">
        <v>1</v>
      </c>
      <c r="EZ155">
        <v>0</v>
      </c>
      <c r="FA155">
        <v>2</v>
      </c>
      <c r="FB155">
        <v>2</v>
      </c>
      <c r="FC155">
        <v>0</v>
      </c>
      <c r="FD155">
        <v>1</v>
      </c>
      <c r="FE155">
        <v>2</v>
      </c>
      <c r="FF155">
        <v>1</v>
      </c>
      <c r="FG155">
        <v>2</v>
      </c>
      <c r="FH155">
        <v>3</v>
      </c>
      <c r="FI155">
        <v>3</v>
      </c>
      <c r="FJ155">
        <v>65</v>
      </c>
      <c r="FK155">
        <v>49</v>
      </c>
      <c r="FL155">
        <v>2</v>
      </c>
      <c r="FM155">
        <v>4</v>
      </c>
      <c r="FN155">
        <v>1</v>
      </c>
      <c r="FO155">
        <v>0</v>
      </c>
      <c r="FP155">
        <v>2</v>
      </c>
      <c r="FQ155">
        <v>0</v>
      </c>
      <c r="FR155">
        <v>0</v>
      </c>
      <c r="FS155">
        <v>3</v>
      </c>
      <c r="FT155">
        <v>1</v>
      </c>
      <c r="FU155">
        <v>36</v>
      </c>
      <c r="FV155">
        <v>0</v>
      </c>
      <c r="FW155">
        <v>0</v>
      </c>
      <c r="FX155">
        <v>0</v>
      </c>
      <c r="FY155">
        <v>49</v>
      </c>
      <c r="FZ155">
        <v>6</v>
      </c>
      <c r="GA155">
        <v>5</v>
      </c>
      <c r="GB155">
        <v>0</v>
      </c>
      <c r="GC155">
        <v>0</v>
      </c>
      <c r="GD155">
        <v>0</v>
      </c>
      <c r="GE155">
        <v>1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6</v>
      </c>
      <c r="GP155">
        <v>4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1</v>
      </c>
      <c r="GX155">
        <v>1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2</v>
      </c>
      <c r="HE155">
        <v>0</v>
      </c>
      <c r="HF155">
        <v>0</v>
      </c>
      <c r="HG155">
        <v>0</v>
      </c>
      <c r="HH155">
        <v>0</v>
      </c>
      <c r="HI155">
        <v>4</v>
      </c>
    </row>
    <row r="156" spans="1:217">
      <c r="A156" t="s">
        <v>703</v>
      </c>
      <c r="B156" t="s">
        <v>688</v>
      </c>
      <c r="C156" t="str">
        <f>"120707"</f>
        <v>120707</v>
      </c>
      <c r="D156" t="s">
        <v>103</v>
      </c>
      <c r="E156">
        <v>9</v>
      </c>
      <c r="F156">
        <v>766</v>
      </c>
      <c r="G156">
        <v>590</v>
      </c>
      <c r="H156">
        <v>158</v>
      </c>
      <c r="I156">
        <v>432</v>
      </c>
      <c r="J156">
        <v>0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432</v>
      </c>
      <c r="T156">
        <v>0</v>
      </c>
      <c r="U156">
        <v>0</v>
      </c>
      <c r="V156">
        <v>432</v>
      </c>
      <c r="W156">
        <v>18</v>
      </c>
      <c r="X156">
        <v>13</v>
      </c>
      <c r="Y156">
        <v>5</v>
      </c>
      <c r="Z156">
        <v>0</v>
      </c>
      <c r="AA156">
        <v>414</v>
      </c>
      <c r="AB156">
        <v>291</v>
      </c>
      <c r="AC156">
        <v>11</v>
      </c>
      <c r="AD156">
        <v>21</v>
      </c>
      <c r="AE156">
        <v>1</v>
      </c>
      <c r="AF156">
        <v>183</v>
      </c>
      <c r="AG156">
        <v>13</v>
      </c>
      <c r="AH156">
        <v>0</v>
      </c>
      <c r="AI156">
        <v>47</v>
      </c>
      <c r="AJ156">
        <v>0</v>
      </c>
      <c r="AK156">
        <v>1</v>
      </c>
      <c r="AL156">
        <v>8</v>
      </c>
      <c r="AM156">
        <v>0</v>
      </c>
      <c r="AN156">
        <v>0</v>
      </c>
      <c r="AO156">
        <v>1</v>
      </c>
      <c r="AP156">
        <v>0</v>
      </c>
      <c r="AQ156">
        <v>0</v>
      </c>
      <c r="AR156">
        <v>1</v>
      </c>
      <c r="AS156">
        <v>1</v>
      </c>
      <c r="AT156">
        <v>0</v>
      </c>
      <c r="AU156">
        <v>1</v>
      </c>
      <c r="AV156">
        <v>2</v>
      </c>
      <c r="AW156">
        <v>291</v>
      </c>
      <c r="AX156">
        <v>37</v>
      </c>
      <c r="AY156">
        <v>22</v>
      </c>
      <c r="AZ156">
        <v>2</v>
      </c>
      <c r="BA156">
        <v>4</v>
      </c>
      <c r="BB156">
        <v>1</v>
      </c>
      <c r="BC156">
        <v>1</v>
      </c>
      <c r="BD156">
        <v>0</v>
      </c>
      <c r="BE156">
        <v>1</v>
      </c>
      <c r="BF156">
        <v>4</v>
      </c>
      <c r="BG156">
        <v>1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1</v>
      </c>
      <c r="BS156">
        <v>37</v>
      </c>
      <c r="BT156">
        <v>5</v>
      </c>
      <c r="BU156">
        <v>3</v>
      </c>
      <c r="BV156">
        <v>0</v>
      </c>
      <c r="BW156">
        <v>0</v>
      </c>
      <c r="BX156">
        <v>1</v>
      </c>
      <c r="BY156">
        <v>1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5</v>
      </c>
      <c r="CH156">
        <v>13</v>
      </c>
      <c r="CI156">
        <v>4</v>
      </c>
      <c r="CJ156">
        <v>2</v>
      </c>
      <c r="CK156">
        <v>5</v>
      </c>
      <c r="CL156">
        <v>0</v>
      </c>
      <c r="CM156">
        <v>1</v>
      </c>
      <c r="CN156">
        <v>0</v>
      </c>
      <c r="CO156">
        <v>1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13</v>
      </c>
      <c r="CX156">
        <v>37</v>
      </c>
      <c r="CY156">
        <v>34</v>
      </c>
      <c r="CZ156">
        <v>2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1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37</v>
      </c>
      <c r="DS156">
        <v>2</v>
      </c>
      <c r="DT156">
        <v>1</v>
      </c>
      <c r="DU156">
        <v>0</v>
      </c>
      <c r="DV156">
        <v>0</v>
      </c>
      <c r="DW156" t="s">
        <v>0</v>
      </c>
      <c r="DX156">
        <v>0</v>
      </c>
      <c r="DY156">
        <v>1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2</v>
      </c>
      <c r="EO156">
        <v>22</v>
      </c>
      <c r="EP156">
        <v>6</v>
      </c>
      <c r="EQ156">
        <v>2</v>
      </c>
      <c r="ER156">
        <v>0</v>
      </c>
      <c r="ES156">
        <v>0</v>
      </c>
      <c r="ET156">
        <v>0</v>
      </c>
      <c r="EU156">
        <v>8</v>
      </c>
      <c r="EV156">
        <v>0</v>
      </c>
      <c r="EW156">
        <v>1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1</v>
      </c>
      <c r="FG156">
        <v>0</v>
      </c>
      <c r="FH156">
        <v>0</v>
      </c>
      <c r="FI156">
        <v>4</v>
      </c>
      <c r="FJ156">
        <v>22</v>
      </c>
      <c r="FK156">
        <v>7</v>
      </c>
      <c r="FL156">
        <v>3</v>
      </c>
      <c r="FM156">
        <v>1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3</v>
      </c>
      <c r="FV156">
        <v>0</v>
      </c>
      <c r="FW156">
        <v>0</v>
      </c>
      <c r="FX156">
        <v>0</v>
      </c>
      <c r="FY156">
        <v>7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</row>
    <row r="157" spans="1:217">
      <c r="A157" t="s">
        <v>702</v>
      </c>
      <c r="B157" t="s">
        <v>688</v>
      </c>
      <c r="C157" t="str">
        <f>"120707"</f>
        <v>120707</v>
      </c>
      <c r="D157" t="s">
        <v>701</v>
      </c>
      <c r="E157">
        <v>10</v>
      </c>
      <c r="F157">
        <v>1125</v>
      </c>
      <c r="G157">
        <v>860</v>
      </c>
      <c r="H157">
        <v>198</v>
      </c>
      <c r="I157">
        <v>662</v>
      </c>
      <c r="J157">
        <v>0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662</v>
      </c>
      <c r="T157">
        <v>0</v>
      </c>
      <c r="U157">
        <v>0</v>
      </c>
      <c r="V157">
        <v>662</v>
      </c>
      <c r="W157">
        <v>21</v>
      </c>
      <c r="X157">
        <v>19</v>
      </c>
      <c r="Y157">
        <v>1</v>
      </c>
      <c r="Z157">
        <v>0</v>
      </c>
      <c r="AA157">
        <v>641</v>
      </c>
      <c r="AB157">
        <v>454</v>
      </c>
      <c r="AC157">
        <v>44</v>
      </c>
      <c r="AD157">
        <v>76</v>
      </c>
      <c r="AE157">
        <v>9</v>
      </c>
      <c r="AF157">
        <v>218</v>
      </c>
      <c r="AG157">
        <v>6</v>
      </c>
      <c r="AH157">
        <v>7</v>
      </c>
      <c r="AI157">
        <v>38</v>
      </c>
      <c r="AJ157">
        <v>0</v>
      </c>
      <c r="AK157">
        <v>2</v>
      </c>
      <c r="AL157">
        <v>9</v>
      </c>
      <c r="AM157">
        <v>0</v>
      </c>
      <c r="AN157">
        <v>11</v>
      </c>
      <c r="AO157">
        <v>1</v>
      </c>
      <c r="AP157">
        <v>2</v>
      </c>
      <c r="AQ157">
        <v>0</v>
      </c>
      <c r="AR157">
        <v>11</v>
      </c>
      <c r="AS157">
        <v>9</v>
      </c>
      <c r="AT157">
        <v>0</v>
      </c>
      <c r="AU157">
        <v>4</v>
      </c>
      <c r="AV157">
        <v>7</v>
      </c>
      <c r="AW157">
        <v>454</v>
      </c>
      <c r="AX157">
        <v>34</v>
      </c>
      <c r="AY157">
        <v>11</v>
      </c>
      <c r="AZ157">
        <v>6</v>
      </c>
      <c r="BA157">
        <v>0</v>
      </c>
      <c r="BB157">
        <v>6</v>
      </c>
      <c r="BC157">
        <v>0</v>
      </c>
      <c r="BD157">
        <v>1</v>
      </c>
      <c r="BE157">
        <v>0</v>
      </c>
      <c r="BF157">
        <v>5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1</v>
      </c>
      <c r="BN157">
        <v>0</v>
      </c>
      <c r="BO157">
        <v>0</v>
      </c>
      <c r="BP157">
        <v>1</v>
      </c>
      <c r="BQ157">
        <v>0</v>
      </c>
      <c r="BR157">
        <v>2</v>
      </c>
      <c r="BS157">
        <v>34</v>
      </c>
      <c r="BT157">
        <v>15</v>
      </c>
      <c r="BU157">
        <v>8</v>
      </c>
      <c r="BV157">
        <v>3</v>
      </c>
      <c r="BW157">
        <v>0</v>
      </c>
      <c r="BX157">
        <v>1</v>
      </c>
      <c r="BY157">
        <v>1</v>
      </c>
      <c r="BZ157">
        <v>0</v>
      </c>
      <c r="CA157">
        <v>1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15</v>
      </c>
      <c r="CH157">
        <v>32</v>
      </c>
      <c r="CI157">
        <v>3</v>
      </c>
      <c r="CJ157">
        <v>1</v>
      </c>
      <c r="CK157">
        <v>19</v>
      </c>
      <c r="CL157">
        <v>0</v>
      </c>
      <c r="CM157">
        <v>0</v>
      </c>
      <c r="CN157">
        <v>0</v>
      </c>
      <c r="CO157">
        <v>1</v>
      </c>
      <c r="CP157">
        <v>0</v>
      </c>
      <c r="CQ157">
        <v>3</v>
      </c>
      <c r="CR157">
        <v>0</v>
      </c>
      <c r="CS157">
        <v>1</v>
      </c>
      <c r="CT157">
        <v>2</v>
      </c>
      <c r="CU157">
        <v>2</v>
      </c>
      <c r="CV157">
        <v>0</v>
      </c>
      <c r="CW157">
        <v>32</v>
      </c>
      <c r="CX157">
        <v>29</v>
      </c>
      <c r="CY157">
        <v>27</v>
      </c>
      <c r="CZ157">
        <v>1</v>
      </c>
      <c r="DA157">
        <v>0</v>
      </c>
      <c r="DB157">
        <v>0</v>
      </c>
      <c r="DC157">
        <v>1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29</v>
      </c>
      <c r="DS157">
        <v>5</v>
      </c>
      <c r="DT157">
        <v>1</v>
      </c>
      <c r="DU157">
        <v>3</v>
      </c>
      <c r="DV157">
        <v>0</v>
      </c>
      <c r="DW157" t="s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1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5</v>
      </c>
      <c r="EO157">
        <v>57</v>
      </c>
      <c r="EP157">
        <v>13</v>
      </c>
      <c r="EQ157">
        <v>1</v>
      </c>
      <c r="ER157">
        <v>3</v>
      </c>
      <c r="ES157">
        <v>2</v>
      </c>
      <c r="ET157">
        <v>2</v>
      </c>
      <c r="EU157">
        <v>25</v>
      </c>
      <c r="EV157">
        <v>0</v>
      </c>
      <c r="EW157">
        <v>2</v>
      </c>
      <c r="EX157">
        <v>0</v>
      </c>
      <c r="EY157">
        <v>0</v>
      </c>
      <c r="EZ157">
        <v>1</v>
      </c>
      <c r="FA157">
        <v>0</v>
      </c>
      <c r="FB157">
        <v>1</v>
      </c>
      <c r="FC157">
        <v>1</v>
      </c>
      <c r="FD157">
        <v>1</v>
      </c>
      <c r="FE157">
        <v>2</v>
      </c>
      <c r="FF157">
        <v>0</v>
      </c>
      <c r="FG157">
        <v>0</v>
      </c>
      <c r="FH157">
        <v>1</v>
      </c>
      <c r="FI157">
        <v>2</v>
      </c>
      <c r="FJ157">
        <v>57</v>
      </c>
      <c r="FK157">
        <v>11</v>
      </c>
      <c r="FL157">
        <v>4</v>
      </c>
      <c r="FM157">
        <v>2</v>
      </c>
      <c r="FN157">
        <v>0</v>
      </c>
      <c r="FO157">
        <v>0</v>
      </c>
      <c r="FP157">
        <v>1</v>
      </c>
      <c r="FQ157">
        <v>0</v>
      </c>
      <c r="FR157">
        <v>1</v>
      </c>
      <c r="FS157">
        <v>0</v>
      </c>
      <c r="FT157">
        <v>0</v>
      </c>
      <c r="FU157">
        <v>1</v>
      </c>
      <c r="FV157">
        <v>0</v>
      </c>
      <c r="FW157">
        <v>1</v>
      </c>
      <c r="FX157">
        <v>1</v>
      </c>
      <c r="FY157">
        <v>11</v>
      </c>
      <c r="FZ157">
        <v>3</v>
      </c>
      <c r="GA157">
        <v>1</v>
      </c>
      <c r="GB157">
        <v>0</v>
      </c>
      <c r="GC157">
        <v>1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1</v>
      </c>
      <c r="GO157">
        <v>3</v>
      </c>
      <c r="GP157">
        <v>1</v>
      </c>
      <c r="GQ157">
        <v>1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1</v>
      </c>
    </row>
    <row r="158" spans="1:217">
      <c r="A158" t="s">
        <v>700</v>
      </c>
      <c r="B158" t="s">
        <v>688</v>
      </c>
      <c r="C158" t="str">
        <f>"120707"</f>
        <v>120707</v>
      </c>
      <c r="D158" t="s">
        <v>111</v>
      </c>
      <c r="E158">
        <v>11</v>
      </c>
      <c r="F158">
        <v>1020</v>
      </c>
      <c r="G158">
        <v>770</v>
      </c>
      <c r="H158">
        <v>191</v>
      </c>
      <c r="I158">
        <v>579</v>
      </c>
      <c r="J158">
        <v>0</v>
      </c>
      <c r="K158">
        <v>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578</v>
      </c>
      <c r="T158">
        <v>0</v>
      </c>
      <c r="U158">
        <v>0</v>
      </c>
      <c r="V158">
        <v>578</v>
      </c>
      <c r="W158">
        <v>18</v>
      </c>
      <c r="X158">
        <v>17</v>
      </c>
      <c r="Y158">
        <v>1</v>
      </c>
      <c r="Z158">
        <v>0</v>
      </c>
      <c r="AA158">
        <v>560</v>
      </c>
      <c r="AB158">
        <v>426</v>
      </c>
      <c r="AC158">
        <v>13</v>
      </c>
      <c r="AD158">
        <v>58</v>
      </c>
      <c r="AE158">
        <v>17</v>
      </c>
      <c r="AF158">
        <v>233</v>
      </c>
      <c r="AG158">
        <v>5</v>
      </c>
      <c r="AH158">
        <v>1</v>
      </c>
      <c r="AI158">
        <v>59</v>
      </c>
      <c r="AJ158">
        <v>1</v>
      </c>
      <c r="AK158">
        <v>2</v>
      </c>
      <c r="AL158">
        <v>11</v>
      </c>
      <c r="AM158">
        <v>0</v>
      </c>
      <c r="AN158">
        <v>11</v>
      </c>
      <c r="AO158">
        <v>0</v>
      </c>
      <c r="AP158">
        <v>0</v>
      </c>
      <c r="AQ158">
        <v>2</v>
      </c>
      <c r="AR158">
        <v>2</v>
      </c>
      <c r="AS158">
        <v>4</v>
      </c>
      <c r="AT158">
        <v>0</v>
      </c>
      <c r="AU158">
        <v>1</v>
      </c>
      <c r="AV158">
        <v>6</v>
      </c>
      <c r="AW158">
        <v>426</v>
      </c>
      <c r="AX158">
        <v>20</v>
      </c>
      <c r="AY158">
        <v>3</v>
      </c>
      <c r="AZ158">
        <v>3</v>
      </c>
      <c r="BA158">
        <v>1</v>
      </c>
      <c r="BB158">
        <v>0</v>
      </c>
      <c r="BC158">
        <v>0</v>
      </c>
      <c r="BD158">
        <v>0</v>
      </c>
      <c r="BE158">
        <v>0</v>
      </c>
      <c r="BF158">
        <v>11</v>
      </c>
      <c r="BG158">
        <v>0</v>
      </c>
      <c r="BH158">
        <v>1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1</v>
      </c>
      <c r="BQ158">
        <v>0</v>
      </c>
      <c r="BR158">
        <v>0</v>
      </c>
      <c r="BS158">
        <v>20</v>
      </c>
      <c r="BT158">
        <v>4</v>
      </c>
      <c r="BU158">
        <v>2</v>
      </c>
      <c r="BV158">
        <v>0</v>
      </c>
      <c r="BW158">
        <v>0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4</v>
      </c>
      <c r="CH158">
        <v>16</v>
      </c>
      <c r="CI158">
        <v>6</v>
      </c>
      <c r="CJ158">
        <v>0</v>
      </c>
      <c r="CK158">
        <v>4</v>
      </c>
      <c r="CL158">
        <v>3</v>
      </c>
      <c r="CM158">
        <v>1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2</v>
      </c>
      <c r="CW158">
        <v>16</v>
      </c>
      <c r="CX158">
        <v>42</v>
      </c>
      <c r="CY158">
        <v>41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1</v>
      </c>
      <c r="DQ158">
        <v>0</v>
      </c>
      <c r="DR158">
        <v>42</v>
      </c>
      <c r="DS158">
        <v>5</v>
      </c>
      <c r="DT158">
        <v>0</v>
      </c>
      <c r="DU158">
        <v>2</v>
      </c>
      <c r="DV158">
        <v>0</v>
      </c>
      <c r="DW158" t="s">
        <v>0</v>
      </c>
      <c r="DX158">
        <v>0</v>
      </c>
      <c r="DY158">
        <v>1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1</v>
      </c>
      <c r="EJ158">
        <v>1</v>
      </c>
      <c r="EK158">
        <v>0</v>
      </c>
      <c r="EL158">
        <v>0</v>
      </c>
      <c r="EM158">
        <v>0</v>
      </c>
      <c r="EN158">
        <v>5</v>
      </c>
      <c r="EO158">
        <v>35</v>
      </c>
      <c r="EP158">
        <v>7</v>
      </c>
      <c r="EQ158">
        <v>0</v>
      </c>
      <c r="ER158">
        <v>1</v>
      </c>
      <c r="ES158">
        <v>1</v>
      </c>
      <c r="ET158">
        <v>0</v>
      </c>
      <c r="EU158">
        <v>13</v>
      </c>
      <c r="EV158">
        <v>0</v>
      </c>
      <c r="EW158">
        <v>2</v>
      </c>
      <c r="EX158">
        <v>1</v>
      </c>
      <c r="EY158">
        <v>0</v>
      </c>
      <c r="EZ158">
        <v>2</v>
      </c>
      <c r="FA158">
        <v>0</v>
      </c>
      <c r="FB158">
        <v>2</v>
      </c>
      <c r="FC158">
        <v>0</v>
      </c>
      <c r="FD158">
        <v>0</v>
      </c>
      <c r="FE158">
        <v>0</v>
      </c>
      <c r="FF158">
        <v>3</v>
      </c>
      <c r="FG158">
        <v>0</v>
      </c>
      <c r="FH158">
        <v>1</v>
      </c>
      <c r="FI158">
        <v>2</v>
      </c>
      <c r="FJ158">
        <v>35</v>
      </c>
      <c r="FK158">
        <v>12</v>
      </c>
      <c r="FL158">
        <v>5</v>
      </c>
      <c r="FM158">
        <v>3</v>
      </c>
      <c r="FN158">
        <v>1</v>
      </c>
      <c r="FO158">
        <v>0</v>
      </c>
      <c r="FP158">
        <v>2</v>
      </c>
      <c r="FQ158">
        <v>0</v>
      </c>
      <c r="FR158">
        <v>0</v>
      </c>
      <c r="FS158">
        <v>0</v>
      </c>
      <c r="FT158">
        <v>0</v>
      </c>
      <c r="FU158">
        <v>1</v>
      </c>
      <c r="FV158">
        <v>0</v>
      </c>
      <c r="FW158">
        <v>0</v>
      </c>
      <c r="FX158">
        <v>0</v>
      </c>
      <c r="FY158">
        <v>12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</row>
    <row r="159" spans="1:217">
      <c r="A159" t="s">
        <v>699</v>
      </c>
      <c r="B159" t="s">
        <v>688</v>
      </c>
      <c r="C159" t="str">
        <f>"120707"</f>
        <v>120707</v>
      </c>
      <c r="D159" t="s">
        <v>103</v>
      </c>
      <c r="E159">
        <v>12</v>
      </c>
      <c r="F159">
        <v>1045</v>
      </c>
      <c r="G159">
        <v>800</v>
      </c>
      <c r="H159">
        <v>176</v>
      </c>
      <c r="I159">
        <v>624</v>
      </c>
      <c r="J159">
        <v>0</v>
      </c>
      <c r="K159">
        <v>4</v>
      </c>
      <c r="L159">
        <v>8</v>
      </c>
      <c r="M159">
        <v>8</v>
      </c>
      <c r="N159">
        <v>0</v>
      </c>
      <c r="O159">
        <v>0</v>
      </c>
      <c r="P159">
        <v>0</v>
      </c>
      <c r="Q159">
        <v>0</v>
      </c>
      <c r="R159">
        <v>8</v>
      </c>
      <c r="S159">
        <v>632</v>
      </c>
      <c r="T159">
        <v>8</v>
      </c>
      <c r="U159">
        <v>0</v>
      </c>
      <c r="V159">
        <v>632</v>
      </c>
      <c r="W159">
        <v>20</v>
      </c>
      <c r="X159">
        <v>19</v>
      </c>
      <c r="Y159">
        <v>1</v>
      </c>
      <c r="Z159">
        <v>0</v>
      </c>
      <c r="AA159">
        <v>612</v>
      </c>
      <c r="AB159">
        <v>441</v>
      </c>
      <c r="AC159">
        <v>19</v>
      </c>
      <c r="AD159">
        <v>75</v>
      </c>
      <c r="AE159">
        <v>7</v>
      </c>
      <c r="AF159">
        <v>263</v>
      </c>
      <c r="AG159">
        <v>8</v>
      </c>
      <c r="AH159">
        <v>1</v>
      </c>
      <c r="AI159">
        <v>29</v>
      </c>
      <c r="AJ159">
        <v>3</v>
      </c>
      <c r="AK159">
        <v>2</v>
      </c>
      <c r="AL159">
        <v>4</v>
      </c>
      <c r="AM159">
        <v>1</v>
      </c>
      <c r="AN159">
        <v>12</v>
      </c>
      <c r="AO159">
        <v>0</v>
      </c>
      <c r="AP159">
        <v>0</v>
      </c>
      <c r="AQ159">
        <v>1</v>
      </c>
      <c r="AR159">
        <v>3</v>
      </c>
      <c r="AS159">
        <v>1</v>
      </c>
      <c r="AT159">
        <v>0</v>
      </c>
      <c r="AU159">
        <v>2</v>
      </c>
      <c r="AV159">
        <v>10</v>
      </c>
      <c r="AW159">
        <v>441</v>
      </c>
      <c r="AX159">
        <v>34</v>
      </c>
      <c r="AY159">
        <v>14</v>
      </c>
      <c r="AZ159">
        <v>3</v>
      </c>
      <c r="BA159">
        <v>2</v>
      </c>
      <c r="BB159">
        <v>5</v>
      </c>
      <c r="BC159">
        <v>4</v>
      </c>
      <c r="BD159">
        <v>1</v>
      </c>
      <c r="BE159">
        <v>0</v>
      </c>
      <c r="BF159">
        <v>3</v>
      </c>
      <c r="BG159">
        <v>0</v>
      </c>
      <c r="BH159">
        <v>1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1</v>
      </c>
      <c r="BQ159">
        <v>0</v>
      </c>
      <c r="BR159">
        <v>0</v>
      </c>
      <c r="BS159">
        <v>34</v>
      </c>
      <c r="BT159">
        <v>6</v>
      </c>
      <c r="BU159">
        <v>2</v>
      </c>
      <c r="BV159">
        <v>1</v>
      </c>
      <c r="BW159">
        <v>1</v>
      </c>
      <c r="BX159">
        <v>0</v>
      </c>
      <c r="BY159">
        <v>0</v>
      </c>
      <c r="BZ159">
        <v>0</v>
      </c>
      <c r="CA159">
        <v>1</v>
      </c>
      <c r="CB159">
        <v>1</v>
      </c>
      <c r="CC159">
        <v>0</v>
      </c>
      <c r="CD159">
        <v>0</v>
      </c>
      <c r="CE159">
        <v>0</v>
      </c>
      <c r="CF159">
        <v>0</v>
      </c>
      <c r="CG159">
        <v>6</v>
      </c>
      <c r="CH159">
        <v>24</v>
      </c>
      <c r="CI159">
        <v>11</v>
      </c>
      <c r="CJ159">
        <v>1</v>
      </c>
      <c r="CK159">
        <v>10</v>
      </c>
      <c r="CL159">
        <v>2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24</v>
      </c>
      <c r="CX159">
        <v>41</v>
      </c>
      <c r="CY159">
        <v>36</v>
      </c>
      <c r="CZ159">
        <v>3</v>
      </c>
      <c r="DA159">
        <v>0</v>
      </c>
      <c r="DB159">
        <v>0</v>
      </c>
      <c r="DC159">
        <v>1</v>
      </c>
      <c r="DD159">
        <v>0</v>
      </c>
      <c r="DE159">
        <v>1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41</v>
      </c>
      <c r="DS159">
        <v>4</v>
      </c>
      <c r="DT159">
        <v>1</v>
      </c>
      <c r="DU159">
        <v>0</v>
      </c>
      <c r="DV159">
        <v>1</v>
      </c>
      <c r="DW159" t="s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1</v>
      </c>
      <c r="EI159">
        <v>1</v>
      </c>
      <c r="EJ159">
        <v>0</v>
      </c>
      <c r="EK159">
        <v>0</v>
      </c>
      <c r="EL159">
        <v>0</v>
      </c>
      <c r="EM159">
        <v>0</v>
      </c>
      <c r="EN159">
        <v>4</v>
      </c>
      <c r="EO159">
        <v>46</v>
      </c>
      <c r="EP159">
        <v>9</v>
      </c>
      <c r="EQ159">
        <v>1</v>
      </c>
      <c r="ER159">
        <v>1</v>
      </c>
      <c r="ES159">
        <v>2</v>
      </c>
      <c r="ET159">
        <v>2</v>
      </c>
      <c r="EU159">
        <v>20</v>
      </c>
      <c r="EV159">
        <v>1</v>
      </c>
      <c r="EW159">
        <v>2</v>
      </c>
      <c r="EX159">
        <v>0</v>
      </c>
      <c r="EY159">
        <v>0</v>
      </c>
      <c r="EZ159">
        <v>1</v>
      </c>
      <c r="FA159">
        <v>0</v>
      </c>
      <c r="FB159">
        <v>2</v>
      </c>
      <c r="FC159">
        <v>0</v>
      </c>
      <c r="FD159">
        <v>0</v>
      </c>
      <c r="FE159">
        <v>1</v>
      </c>
      <c r="FF159">
        <v>2</v>
      </c>
      <c r="FG159">
        <v>0</v>
      </c>
      <c r="FH159">
        <v>0</v>
      </c>
      <c r="FI159">
        <v>2</v>
      </c>
      <c r="FJ159">
        <v>46</v>
      </c>
      <c r="FK159">
        <v>12</v>
      </c>
      <c r="FL159">
        <v>3</v>
      </c>
      <c r="FM159">
        <v>5</v>
      </c>
      <c r="FN159">
        <v>0</v>
      </c>
      <c r="FO159">
        <v>0</v>
      </c>
      <c r="FP159">
        <v>1</v>
      </c>
      <c r="FQ159">
        <v>0</v>
      </c>
      <c r="FR159">
        <v>1</v>
      </c>
      <c r="FS159">
        <v>0</v>
      </c>
      <c r="FT159">
        <v>0</v>
      </c>
      <c r="FU159">
        <v>0</v>
      </c>
      <c r="FV159">
        <v>0</v>
      </c>
      <c r="FW159">
        <v>2</v>
      </c>
      <c r="FX159">
        <v>0</v>
      </c>
      <c r="FY159">
        <v>12</v>
      </c>
      <c r="FZ159">
        <v>3</v>
      </c>
      <c r="GA159">
        <v>2</v>
      </c>
      <c r="GB159">
        <v>1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3</v>
      </c>
      <c r="GP159">
        <v>1</v>
      </c>
      <c r="GQ159">
        <v>1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1</v>
      </c>
    </row>
    <row r="160" spans="1:217">
      <c r="A160" t="s">
        <v>698</v>
      </c>
      <c r="B160" t="s">
        <v>688</v>
      </c>
      <c r="C160" t="str">
        <f>"120707"</f>
        <v>120707</v>
      </c>
      <c r="D160" t="s">
        <v>285</v>
      </c>
      <c r="E160">
        <v>13</v>
      </c>
      <c r="F160">
        <v>535</v>
      </c>
      <c r="G160">
        <v>410</v>
      </c>
      <c r="H160">
        <v>153</v>
      </c>
      <c r="I160">
        <v>257</v>
      </c>
      <c r="J160">
        <v>0</v>
      </c>
      <c r="K160">
        <v>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257</v>
      </c>
      <c r="T160">
        <v>0</v>
      </c>
      <c r="U160">
        <v>0</v>
      </c>
      <c r="V160">
        <v>257</v>
      </c>
      <c r="W160">
        <v>21</v>
      </c>
      <c r="X160">
        <v>14</v>
      </c>
      <c r="Y160">
        <v>5</v>
      </c>
      <c r="Z160">
        <v>0</v>
      </c>
      <c r="AA160">
        <v>236</v>
      </c>
      <c r="AB160">
        <v>155</v>
      </c>
      <c r="AC160">
        <v>5</v>
      </c>
      <c r="AD160">
        <v>13</v>
      </c>
      <c r="AE160">
        <v>1</v>
      </c>
      <c r="AF160">
        <v>116</v>
      </c>
      <c r="AG160">
        <v>1</v>
      </c>
      <c r="AH160">
        <v>0</v>
      </c>
      <c r="AI160">
        <v>6</v>
      </c>
      <c r="AJ160">
        <v>1</v>
      </c>
      <c r="AK160">
        <v>3</v>
      </c>
      <c r="AL160">
        <v>3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2</v>
      </c>
      <c r="AS160">
        <v>0</v>
      </c>
      <c r="AT160">
        <v>1</v>
      </c>
      <c r="AU160">
        <v>1</v>
      </c>
      <c r="AV160">
        <v>1</v>
      </c>
      <c r="AW160">
        <v>155</v>
      </c>
      <c r="AX160">
        <v>28</v>
      </c>
      <c r="AY160">
        <v>9</v>
      </c>
      <c r="AZ160">
        <v>7</v>
      </c>
      <c r="BA160">
        <v>3</v>
      </c>
      <c r="BB160">
        <v>2</v>
      </c>
      <c r="BC160">
        <v>0</v>
      </c>
      <c r="BD160">
        <v>0</v>
      </c>
      <c r="BE160">
        <v>0</v>
      </c>
      <c r="BF160">
        <v>3</v>
      </c>
      <c r="BG160">
        <v>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0</v>
      </c>
      <c r="BP160">
        <v>0</v>
      </c>
      <c r="BQ160">
        <v>0</v>
      </c>
      <c r="BR160">
        <v>0</v>
      </c>
      <c r="BS160">
        <v>28</v>
      </c>
      <c r="BT160">
        <v>2</v>
      </c>
      <c r="BU160">
        <v>1</v>
      </c>
      <c r="BV160">
        <v>0</v>
      </c>
      <c r="BW160">
        <v>1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2</v>
      </c>
      <c r="CH160">
        <v>10</v>
      </c>
      <c r="CI160">
        <v>6</v>
      </c>
      <c r="CJ160">
        <v>0</v>
      </c>
      <c r="CK160">
        <v>4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10</v>
      </c>
      <c r="CX160">
        <v>28</v>
      </c>
      <c r="CY160">
        <v>22</v>
      </c>
      <c r="CZ160">
        <v>5</v>
      </c>
      <c r="DA160">
        <v>0</v>
      </c>
      <c r="DB160">
        <v>0</v>
      </c>
      <c r="DC160">
        <v>1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28</v>
      </c>
      <c r="DS160">
        <v>2</v>
      </c>
      <c r="DT160">
        <v>2</v>
      </c>
      <c r="DU160">
        <v>0</v>
      </c>
      <c r="DV160">
        <v>0</v>
      </c>
      <c r="DW160" t="s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2</v>
      </c>
      <c r="EO160">
        <v>5</v>
      </c>
      <c r="EP160">
        <v>4</v>
      </c>
      <c r="EQ160">
        <v>0</v>
      </c>
      <c r="ER160">
        <v>1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5</v>
      </c>
      <c r="FK160">
        <v>2</v>
      </c>
      <c r="FL160">
        <v>2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2</v>
      </c>
      <c r="FZ160">
        <v>4</v>
      </c>
      <c r="GA160">
        <v>4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4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</row>
    <row r="161" spans="1:217">
      <c r="A161" t="s">
        <v>697</v>
      </c>
      <c r="B161" t="s">
        <v>688</v>
      </c>
      <c r="C161" t="str">
        <f>"120707"</f>
        <v>120707</v>
      </c>
      <c r="D161" t="s">
        <v>696</v>
      </c>
      <c r="E161">
        <v>14</v>
      </c>
      <c r="F161">
        <v>607</v>
      </c>
      <c r="G161">
        <v>470</v>
      </c>
      <c r="H161">
        <v>93</v>
      </c>
      <c r="I161">
        <v>377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377</v>
      </c>
      <c r="T161">
        <v>0</v>
      </c>
      <c r="U161">
        <v>0</v>
      </c>
      <c r="V161">
        <v>377</v>
      </c>
      <c r="W161">
        <v>13</v>
      </c>
      <c r="X161">
        <v>10</v>
      </c>
      <c r="Y161">
        <v>3</v>
      </c>
      <c r="Z161">
        <v>0</v>
      </c>
      <c r="AA161">
        <v>364</v>
      </c>
      <c r="AB161">
        <v>259</v>
      </c>
      <c r="AC161">
        <v>8</v>
      </c>
      <c r="AD161">
        <v>37</v>
      </c>
      <c r="AE161">
        <v>0</v>
      </c>
      <c r="AF161">
        <v>158</v>
      </c>
      <c r="AG161">
        <v>3</v>
      </c>
      <c r="AH161">
        <v>1</v>
      </c>
      <c r="AI161">
        <v>22</v>
      </c>
      <c r="AJ161">
        <v>2</v>
      </c>
      <c r="AK161">
        <v>0</v>
      </c>
      <c r="AL161">
        <v>3</v>
      </c>
      <c r="AM161">
        <v>1</v>
      </c>
      <c r="AN161">
        <v>11</v>
      </c>
      <c r="AO161">
        <v>0</v>
      </c>
      <c r="AP161">
        <v>1</v>
      </c>
      <c r="AQ161">
        <v>0</v>
      </c>
      <c r="AR161">
        <v>5</v>
      </c>
      <c r="AS161">
        <v>3</v>
      </c>
      <c r="AT161">
        <v>0</v>
      </c>
      <c r="AU161">
        <v>1</v>
      </c>
      <c r="AV161">
        <v>3</v>
      </c>
      <c r="AW161">
        <v>259</v>
      </c>
      <c r="AX161">
        <v>15</v>
      </c>
      <c r="AY161">
        <v>1</v>
      </c>
      <c r="AZ161">
        <v>4</v>
      </c>
      <c r="BA161">
        <v>1</v>
      </c>
      <c r="BB161">
        <v>8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</v>
      </c>
      <c r="BS161">
        <v>15</v>
      </c>
      <c r="BT161">
        <v>4</v>
      </c>
      <c r="BU161">
        <v>4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4</v>
      </c>
      <c r="CH161">
        <v>6</v>
      </c>
      <c r="CI161">
        <v>2</v>
      </c>
      <c r="CJ161">
        <v>0</v>
      </c>
      <c r="CK161">
        <v>3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1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6</v>
      </c>
      <c r="CX161">
        <v>29</v>
      </c>
      <c r="CY161">
        <v>27</v>
      </c>
      <c r="CZ161">
        <v>1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1</v>
      </c>
      <c r="DN161">
        <v>0</v>
      </c>
      <c r="DO161">
        <v>0</v>
      </c>
      <c r="DP161">
        <v>0</v>
      </c>
      <c r="DQ161">
        <v>0</v>
      </c>
      <c r="DR161">
        <v>29</v>
      </c>
      <c r="DS161">
        <v>2</v>
      </c>
      <c r="DT161">
        <v>0</v>
      </c>
      <c r="DU161">
        <v>1</v>
      </c>
      <c r="DV161">
        <v>1</v>
      </c>
      <c r="DW161" t="s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2</v>
      </c>
      <c r="EO161">
        <v>43</v>
      </c>
      <c r="EP161">
        <v>10</v>
      </c>
      <c r="EQ161">
        <v>1</v>
      </c>
      <c r="ER161">
        <v>0</v>
      </c>
      <c r="ES161">
        <v>2</v>
      </c>
      <c r="ET161">
        <v>1</v>
      </c>
      <c r="EU161">
        <v>20</v>
      </c>
      <c r="EV161">
        <v>0</v>
      </c>
      <c r="EW161">
        <v>1</v>
      </c>
      <c r="EX161">
        <v>0</v>
      </c>
      <c r="EY161">
        <v>0</v>
      </c>
      <c r="EZ161">
        <v>2</v>
      </c>
      <c r="FA161">
        <v>0</v>
      </c>
      <c r="FB161">
        <v>0</v>
      </c>
      <c r="FC161">
        <v>0</v>
      </c>
      <c r="FD161">
        <v>0</v>
      </c>
      <c r="FE161">
        <v>1</v>
      </c>
      <c r="FF161">
        <v>2</v>
      </c>
      <c r="FG161">
        <v>0</v>
      </c>
      <c r="FH161">
        <v>1</v>
      </c>
      <c r="FI161">
        <v>2</v>
      </c>
      <c r="FJ161">
        <v>43</v>
      </c>
      <c r="FK161">
        <v>5</v>
      </c>
      <c r="FL161">
        <v>2</v>
      </c>
      <c r="FM161">
        <v>0</v>
      </c>
      <c r="FN161">
        <v>0</v>
      </c>
      <c r="FO161">
        <v>0</v>
      </c>
      <c r="FP161">
        <v>3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5</v>
      </c>
      <c r="FZ161">
        <v>1</v>
      </c>
      <c r="GA161">
        <v>1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1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</row>
    <row r="162" spans="1:217">
      <c r="A162" t="s">
        <v>695</v>
      </c>
      <c r="B162" t="s">
        <v>688</v>
      </c>
      <c r="C162" t="str">
        <f>"120707"</f>
        <v>120707</v>
      </c>
      <c r="D162" t="s">
        <v>694</v>
      </c>
      <c r="E162">
        <v>15</v>
      </c>
      <c r="F162">
        <v>1067</v>
      </c>
      <c r="G162">
        <v>810</v>
      </c>
      <c r="H162">
        <v>182</v>
      </c>
      <c r="I162">
        <v>628</v>
      </c>
      <c r="J162">
        <v>0</v>
      </c>
      <c r="K162">
        <v>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628</v>
      </c>
      <c r="T162">
        <v>0</v>
      </c>
      <c r="U162">
        <v>0</v>
      </c>
      <c r="V162">
        <v>628</v>
      </c>
      <c r="W162">
        <v>26</v>
      </c>
      <c r="X162">
        <v>23</v>
      </c>
      <c r="Y162">
        <v>2</v>
      </c>
      <c r="Z162">
        <v>0</v>
      </c>
      <c r="AA162">
        <v>602</v>
      </c>
      <c r="AB162">
        <v>476</v>
      </c>
      <c r="AC162">
        <v>15</v>
      </c>
      <c r="AD162">
        <v>69</v>
      </c>
      <c r="AE162">
        <v>17</v>
      </c>
      <c r="AF162">
        <v>272</v>
      </c>
      <c r="AG162">
        <v>15</v>
      </c>
      <c r="AH162">
        <v>3</v>
      </c>
      <c r="AI162">
        <v>34</v>
      </c>
      <c r="AJ162">
        <v>0</v>
      </c>
      <c r="AK162">
        <v>6</v>
      </c>
      <c r="AL162">
        <v>11</v>
      </c>
      <c r="AM162">
        <v>0</v>
      </c>
      <c r="AN162">
        <v>10</v>
      </c>
      <c r="AO162">
        <v>1</v>
      </c>
      <c r="AP162">
        <v>0</v>
      </c>
      <c r="AQ162">
        <v>2</v>
      </c>
      <c r="AR162">
        <v>0</v>
      </c>
      <c r="AS162">
        <v>10</v>
      </c>
      <c r="AT162">
        <v>1</v>
      </c>
      <c r="AU162">
        <v>7</v>
      </c>
      <c r="AV162">
        <v>3</v>
      </c>
      <c r="AW162">
        <v>476</v>
      </c>
      <c r="AX162">
        <v>15</v>
      </c>
      <c r="AY162">
        <v>7</v>
      </c>
      <c r="AZ162">
        <v>1</v>
      </c>
      <c r="BA162">
        <v>1</v>
      </c>
      <c r="BB162">
        <v>1</v>
      </c>
      <c r="BC162">
        <v>0</v>
      </c>
      <c r="BD162">
        <v>0</v>
      </c>
      <c r="BE162">
        <v>0</v>
      </c>
      <c r="BF162">
        <v>2</v>
      </c>
      <c r="BG162">
        <v>0</v>
      </c>
      <c r="BH162">
        <v>1</v>
      </c>
      <c r="BI162">
        <v>0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0</v>
      </c>
      <c r="BR162">
        <v>1</v>
      </c>
      <c r="BS162">
        <v>15</v>
      </c>
      <c r="BT162">
        <v>8</v>
      </c>
      <c r="BU162">
        <v>3</v>
      </c>
      <c r="BV162">
        <v>0</v>
      </c>
      <c r="BW162">
        <v>2</v>
      </c>
      <c r="BX162">
        <v>0</v>
      </c>
      <c r="BY162">
        <v>0</v>
      </c>
      <c r="BZ162">
        <v>0</v>
      </c>
      <c r="CA162">
        <v>1</v>
      </c>
      <c r="CB162">
        <v>0</v>
      </c>
      <c r="CC162">
        <v>0</v>
      </c>
      <c r="CD162">
        <v>1</v>
      </c>
      <c r="CE162">
        <v>0</v>
      </c>
      <c r="CF162">
        <v>1</v>
      </c>
      <c r="CG162">
        <v>8</v>
      </c>
      <c r="CH162">
        <v>9</v>
      </c>
      <c r="CI162">
        <v>4</v>
      </c>
      <c r="CJ162">
        <v>0</v>
      </c>
      <c r="CK162">
        <v>1</v>
      </c>
      <c r="CL162">
        <v>1</v>
      </c>
      <c r="CM162">
        <v>0</v>
      </c>
      <c r="CN162">
        <v>0</v>
      </c>
      <c r="CO162">
        <v>0</v>
      </c>
      <c r="CP162">
        <v>0</v>
      </c>
      <c r="CQ162">
        <v>1</v>
      </c>
      <c r="CR162">
        <v>0</v>
      </c>
      <c r="CS162">
        <v>0</v>
      </c>
      <c r="CT162">
        <v>0</v>
      </c>
      <c r="CU162">
        <v>0</v>
      </c>
      <c r="CV162">
        <v>2</v>
      </c>
      <c r="CW162">
        <v>9</v>
      </c>
      <c r="CX162">
        <v>27</v>
      </c>
      <c r="CY162">
        <v>24</v>
      </c>
      <c r="CZ162">
        <v>2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1</v>
      </c>
      <c r="DN162">
        <v>0</v>
      </c>
      <c r="DO162">
        <v>0</v>
      </c>
      <c r="DP162">
        <v>0</v>
      </c>
      <c r="DQ162">
        <v>0</v>
      </c>
      <c r="DR162">
        <v>27</v>
      </c>
      <c r="DS162">
        <v>4</v>
      </c>
      <c r="DT162">
        <v>1</v>
      </c>
      <c r="DU162">
        <v>1</v>
      </c>
      <c r="DV162">
        <v>0</v>
      </c>
      <c r="DW162" t="s">
        <v>0</v>
      </c>
      <c r="DX162">
        <v>0</v>
      </c>
      <c r="DY162">
        <v>0</v>
      </c>
      <c r="DZ162">
        <v>0</v>
      </c>
      <c r="EA162">
        <v>0</v>
      </c>
      <c r="EB162">
        <v>1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1</v>
      </c>
      <c r="EK162">
        <v>0</v>
      </c>
      <c r="EL162">
        <v>0</v>
      </c>
      <c r="EM162">
        <v>0</v>
      </c>
      <c r="EN162">
        <v>4</v>
      </c>
      <c r="EO162">
        <v>46</v>
      </c>
      <c r="EP162">
        <v>11</v>
      </c>
      <c r="EQ162">
        <v>1</v>
      </c>
      <c r="ER162">
        <v>1</v>
      </c>
      <c r="ES162">
        <v>1</v>
      </c>
      <c r="ET162">
        <v>0</v>
      </c>
      <c r="EU162">
        <v>19</v>
      </c>
      <c r="EV162">
        <v>2</v>
      </c>
      <c r="EW162">
        <v>1</v>
      </c>
      <c r="EX162">
        <v>2</v>
      </c>
      <c r="EY162">
        <v>0</v>
      </c>
      <c r="EZ162">
        <v>2</v>
      </c>
      <c r="FA162">
        <v>0</v>
      </c>
      <c r="FB162">
        <v>0</v>
      </c>
      <c r="FC162">
        <v>1</v>
      </c>
      <c r="FD162">
        <v>2</v>
      </c>
      <c r="FE162">
        <v>1</v>
      </c>
      <c r="FF162">
        <v>0</v>
      </c>
      <c r="FG162">
        <v>1</v>
      </c>
      <c r="FH162">
        <v>0</v>
      </c>
      <c r="FI162">
        <v>1</v>
      </c>
      <c r="FJ162">
        <v>46</v>
      </c>
      <c r="FK162">
        <v>12</v>
      </c>
      <c r="FL162">
        <v>4</v>
      </c>
      <c r="FM162">
        <v>1</v>
      </c>
      <c r="FN162">
        <v>0</v>
      </c>
      <c r="FO162">
        <v>2</v>
      </c>
      <c r="FP162">
        <v>0</v>
      </c>
      <c r="FQ162">
        <v>0</v>
      </c>
      <c r="FR162">
        <v>0</v>
      </c>
      <c r="FS162">
        <v>1</v>
      </c>
      <c r="FT162">
        <v>0</v>
      </c>
      <c r="FU162">
        <v>2</v>
      </c>
      <c r="FV162">
        <v>2</v>
      </c>
      <c r="FW162">
        <v>0</v>
      </c>
      <c r="FX162">
        <v>0</v>
      </c>
      <c r="FY162">
        <v>12</v>
      </c>
      <c r="FZ162">
        <v>4</v>
      </c>
      <c r="GA162">
        <v>1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1</v>
      </c>
      <c r="GM162">
        <v>0</v>
      </c>
      <c r="GN162">
        <v>2</v>
      </c>
      <c r="GO162">
        <v>4</v>
      </c>
      <c r="GP162">
        <v>1</v>
      </c>
      <c r="GQ162">
        <v>1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1</v>
      </c>
    </row>
    <row r="163" spans="1:217">
      <c r="A163" t="s">
        <v>693</v>
      </c>
      <c r="B163" t="s">
        <v>688</v>
      </c>
      <c r="C163" t="str">
        <f>"120707"</f>
        <v>120707</v>
      </c>
      <c r="D163" t="s">
        <v>692</v>
      </c>
      <c r="E163">
        <v>16</v>
      </c>
      <c r="F163">
        <v>273</v>
      </c>
      <c r="G163">
        <v>210</v>
      </c>
      <c r="H163">
        <v>70</v>
      </c>
      <c r="I163">
        <v>140</v>
      </c>
      <c r="J163">
        <v>0</v>
      </c>
      <c r="K163">
        <v>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140</v>
      </c>
      <c r="T163">
        <v>0</v>
      </c>
      <c r="U163">
        <v>0</v>
      </c>
      <c r="V163">
        <v>140</v>
      </c>
      <c r="W163">
        <v>5</v>
      </c>
      <c r="X163">
        <v>5</v>
      </c>
      <c r="Y163">
        <v>0</v>
      </c>
      <c r="Z163">
        <v>0</v>
      </c>
      <c r="AA163">
        <v>135</v>
      </c>
      <c r="AB163">
        <v>92</v>
      </c>
      <c r="AC163">
        <v>10</v>
      </c>
      <c r="AD163">
        <v>8</v>
      </c>
      <c r="AE163">
        <v>0</v>
      </c>
      <c r="AF163">
        <v>59</v>
      </c>
      <c r="AG163">
        <v>0</v>
      </c>
      <c r="AH163">
        <v>0</v>
      </c>
      <c r="AI163">
        <v>8</v>
      </c>
      <c r="AJ163">
        <v>0</v>
      </c>
      <c r="AK163">
        <v>0</v>
      </c>
      <c r="AL163">
        <v>2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3</v>
      </c>
      <c r="AW163">
        <v>92</v>
      </c>
      <c r="AX163">
        <v>6</v>
      </c>
      <c r="AY163">
        <v>1</v>
      </c>
      <c r="AZ163">
        <v>2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1</v>
      </c>
      <c r="BS163">
        <v>6</v>
      </c>
      <c r="BT163">
        <v>3</v>
      </c>
      <c r="BU163">
        <v>0</v>
      </c>
      <c r="BV163">
        <v>1</v>
      </c>
      <c r="BW163">
        <v>0</v>
      </c>
      <c r="BX163">
        <v>1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1</v>
      </c>
      <c r="CE163">
        <v>0</v>
      </c>
      <c r="CF163">
        <v>0</v>
      </c>
      <c r="CG163">
        <v>3</v>
      </c>
      <c r="CH163">
        <v>2</v>
      </c>
      <c r="CI163">
        <v>2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2</v>
      </c>
      <c r="CX163">
        <v>25</v>
      </c>
      <c r="CY163">
        <v>24</v>
      </c>
      <c r="CZ163">
        <v>1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25</v>
      </c>
      <c r="DS163">
        <v>0</v>
      </c>
      <c r="DT163">
        <v>0</v>
      </c>
      <c r="DU163">
        <v>0</v>
      </c>
      <c r="DV163">
        <v>0</v>
      </c>
      <c r="DW163" t="s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5</v>
      </c>
      <c r="EP163">
        <v>1</v>
      </c>
      <c r="EQ163">
        <v>0</v>
      </c>
      <c r="ER163">
        <v>0</v>
      </c>
      <c r="ES163">
        <v>0</v>
      </c>
      <c r="ET163">
        <v>0</v>
      </c>
      <c r="EU163">
        <v>3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1</v>
      </c>
      <c r="FG163">
        <v>0</v>
      </c>
      <c r="FH163">
        <v>0</v>
      </c>
      <c r="FI163">
        <v>0</v>
      </c>
      <c r="FJ163">
        <v>5</v>
      </c>
      <c r="FK163">
        <v>1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1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1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1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1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1</v>
      </c>
    </row>
    <row r="164" spans="1:217">
      <c r="A164" t="s">
        <v>691</v>
      </c>
      <c r="B164" t="s">
        <v>688</v>
      </c>
      <c r="C164" t="str">
        <f>"120707"</f>
        <v>120707</v>
      </c>
      <c r="D164" t="s">
        <v>184</v>
      </c>
      <c r="E164">
        <v>17</v>
      </c>
      <c r="F164">
        <v>722</v>
      </c>
      <c r="G164">
        <v>550</v>
      </c>
      <c r="H164">
        <v>153</v>
      </c>
      <c r="I164">
        <v>397</v>
      </c>
      <c r="J164">
        <v>0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397</v>
      </c>
      <c r="T164">
        <v>0</v>
      </c>
      <c r="U164">
        <v>0</v>
      </c>
      <c r="V164">
        <v>397</v>
      </c>
      <c r="W164">
        <v>19</v>
      </c>
      <c r="X164">
        <v>13</v>
      </c>
      <c r="Y164">
        <v>6</v>
      </c>
      <c r="Z164">
        <v>0</v>
      </c>
      <c r="AA164">
        <v>378</v>
      </c>
      <c r="AB164">
        <v>283</v>
      </c>
      <c r="AC164">
        <v>7</v>
      </c>
      <c r="AD164">
        <v>17</v>
      </c>
      <c r="AE164">
        <v>3</v>
      </c>
      <c r="AF164">
        <v>222</v>
      </c>
      <c r="AG164">
        <v>1</v>
      </c>
      <c r="AH164">
        <v>2</v>
      </c>
      <c r="AI164">
        <v>22</v>
      </c>
      <c r="AJ164">
        <v>0</v>
      </c>
      <c r="AK164">
        <v>0</v>
      </c>
      <c r="AL164">
        <v>4</v>
      </c>
      <c r="AM164">
        <v>0</v>
      </c>
      <c r="AN164">
        <v>2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2</v>
      </c>
      <c r="AW164">
        <v>283</v>
      </c>
      <c r="AX164">
        <v>7</v>
      </c>
      <c r="AY164">
        <v>7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7</v>
      </c>
      <c r="BT164">
        <v>6</v>
      </c>
      <c r="BU164">
        <v>5</v>
      </c>
      <c r="BV164">
        <v>0</v>
      </c>
      <c r="BW164">
        <v>1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6</v>
      </c>
      <c r="CH164">
        <v>11</v>
      </c>
      <c r="CI164">
        <v>5</v>
      </c>
      <c r="CJ164">
        <v>1</v>
      </c>
      <c r="CK164">
        <v>1</v>
      </c>
      <c r="CL164">
        <v>1</v>
      </c>
      <c r="CM164">
        <v>0</v>
      </c>
      <c r="CN164">
        <v>0</v>
      </c>
      <c r="CO164">
        <v>1</v>
      </c>
      <c r="CP164">
        <v>0</v>
      </c>
      <c r="CQ164">
        <v>2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11</v>
      </c>
      <c r="CX164">
        <v>37</v>
      </c>
      <c r="CY164">
        <v>36</v>
      </c>
      <c r="CZ164">
        <v>1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37</v>
      </c>
      <c r="DS164">
        <v>5</v>
      </c>
      <c r="DT164">
        <v>2</v>
      </c>
      <c r="DU164">
        <v>1</v>
      </c>
      <c r="DV164">
        <v>0</v>
      </c>
      <c r="DW164" t="s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2</v>
      </c>
      <c r="EJ164">
        <v>0</v>
      </c>
      <c r="EK164">
        <v>0</v>
      </c>
      <c r="EL164">
        <v>0</v>
      </c>
      <c r="EM164">
        <v>0</v>
      </c>
      <c r="EN164">
        <v>5</v>
      </c>
      <c r="EO164">
        <v>23</v>
      </c>
      <c r="EP164">
        <v>12</v>
      </c>
      <c r="EQ164">
        <v>0</v>
      </c>
      <c r="ER164">
        <v>0</v>
      </c>
      <c r="ES164">
        <v>0</v>
      </c>
      <c r="ET164">
        <v>0</v>
      </c>
      <c r="EU164">
        <v>5</v>
      </c>
      <c r="EV164">
        <v>1</v>
      </c>
      <c r="EW164">
        <v>0</v>
      </c>
      <c r="EX164">
        <v>1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1</v>
      </c>
      <c r="FF164">
        <v>1</v>
      </c>
      <c r="FG164">
        <v>0</v>
      </c>
      <c r="FH164">
        <v>0</v>
      </c>
      <c r="FI164">
        <v>2</v>
      </c>
      <c r="FJ164">
        <v>23</v>
      </c>
      <c r="FK164">
        <v>2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1</v>
      </c>
      <c r="FU164">
        <v>1</v>
      </c>
      <c r="FV164">
        <v>0</v>
      </c>
      <c r="FW164">
        <v>0</v>
      </c>
      <c r="FX164">
        <v>0</v>
      </c>
      <c r="FY164">
        <v>2</v>
      </c>
      <c r="FZ164">
        <v>4</v>
      </c>
      <c r="GA164">
        <v>3</v>
      </c>
      <c r="GB164">
        <v>0</v>
      </c>
      <c r="GC164">
        <v>0</v>
      </c>
      <c r="GD164">
        <v>1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4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</row>
    <row r="165" spans="1:217">
      <c r="A165" t="s">
        <v>690</v>
      </c>
      <c r="B165" t="s">
        <v>688</v>
      </c>
      <c r="C165" t="str">
        <f>"120707"</f>
        <v>120707</v>
      </c>
      <c r="D165" t="s">
        <v>103</v>
      </c>
      <c r="E165">
        <v>18</v>
      </c>
      <c r="F165">
        <v>506</v>
      </c>
      <c r="G165">
        <v>390</v>
      </c>
      <c r="H165">
        <v>124</v>
      </c>
      <c r="I165">
        <v>266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266</v>
      </c>
      <c r="T165">
        <v>0</v>
      </c>
      <c r="U165">
        <v>0</v>
      </c>
      <c r="V165">
        <v>266</v>
      </c>
      <c r="W165">
        <v>12</v>
      </c>
      <c r="X165">
        <v>10</v>
      </c>
      <c r="Y165">
        <v>2</v>
      </c>
      <c r="Z165">
        <v>0</v>
      </c>
      <c r="AA165">
        <v>254</v>
      </c>
      <c r="AB165">
        <v>200</v>
      </c>
      <c r="AC165">
        <v>7</v>
      </c>
      <c r="AD165">
        <v>12</v>
      </c>
      <c r="AE165">
        <v>2</v>
      </c>
      <c r="AF165">
        <v>136</v>
      </c>
      <c r="AG165">
        <v>5</v>
      </c>
      <c r="AH165">
        <v>0</v>
      </c>
      <c r="AI165">
        <v>13</v>
      </c>
      <c r="AJ165">
        <v>0</v>
      </c>
      <c r="AK165">
        <v>1</v>
      </c>
      <c r="AL165">
        <v>7</v>
      </c>
      <c r="AM165">
        <v>0</v>
      </c>
      <c r="AN165">
        <v>3</v>
      </c>
      <c r="AO165">
        <v>0</v>
      </c>
      <c r="AP165">
        <v>2</v>
      </c>
      <c r="AQ165">
        <v>1</v>
      </c>
      <c r="AR165">
        <v>1</v>
      </c>
      <c r="AS165">
        <v>4</v>
      </c>
      <c r="AT165">
        <v>0</v>
      </c>
      <c r="AU165">
        <v>3</v>
      </c>
      <c r="AV165">
        <v>3</v>
      </c>
      <c r="AW165">
        <v>200</v>
      </c>
      <c r="AX165">
        <v>13</v>
      </c>
      <c r="AY165">
        <v>9</v>
      </c>
      <c r="AZ165">
        <v>2</v>
      </c>
      <c r="BA165">
        <v>0</v>
      </c>
      <c r="BB165">
        <v>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1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13</v>
      </c>
      <c r="BT165">
        <v>4</v>
      </c>
      <c r="BU165">
        <v>1</v>
      </c>
      <c r="BV165">
        <v>1</v>
      </c>
      <c r="BW165">
        <v>2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4</v>
      </c>
      <c r="CH165">
        <v>5</v>
      </c>
      <c r="CI165">
        <v>0</v>
      </c>
      <c r="CJ165">
        <v>3</v>
      </c>
      <c r="CK165">
        <v>0</v>
      </c>
      <c r="CL165">
        <v>0</v>
      </c>
      <c r="CM165">
        <v>1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1</v>
      </c>
      <c r="CV165">
        <v>0</v>
      </c>
      <c r="CW165">
        <v>5</v>
      </c>
      <c r="CX165">
        <v>16</v>
      </c>
      <c r="CY165">
        <v>13</v>
      </c>
      <c r="CZ165">
        <v>3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16</v>
      </c>
      <c r="DS165">
        <v>2</v>
      </c>
      <c r="DT165">
        <v>1</v>
      </c>
      <c r="DU165">
        <v>0</v>
      </c>
      <c r="DV165">
        <v>0</v>
      </c>
      <c r="DW165" t="s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1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2</v>
      </c>
      <c r="EO165">
        <v>8</v>
      </c>
      <c r="EP165">
        <v>2</v>
      </c>
      <c r="EQ165">
        <v>0</v>
      </c>
      <c r="ER165">
        <v>0</v>
      </c>
      <c r="ES165">
        <v>0</v>
      </c>
      <c r="ET165">
        <v>0</v>
      </c>
      <c r="EU165">
        <v>2</v>
      </c>
      <c r="EV165">
        <v>0</v>
      </c>
      <c r="EW165">
        <v>0</v>
      </c>
      <c r="EX165">
        <v>4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8</v>
      </c>
      <c r="FK165">
        <v>2</v>
      </c>
      <c r="FL165">
        <v>1</v>
      </c>
      <c r="FM165">
        <v>0</v>
      </c>
      <c r="FN165">
        <v>1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2</v>
      </c>
      <c r="FZ165">
        <v>3</v>
      </c>
      <c r="GA165">
        <v>1</v>
      </c>
      <c r="GB165">
        <v>0</v>
      </c>
      <c r="GC165">
        <v>0</v>
      </c>
      <c r="GD165">
        <v>0</v>
      </c>
      <c r="GE165">
        <v>1</v>
      </c>
      <c r="GF165">
        <v>0</v>
      </c>
      <c r="GG165">
        <v>1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3</v>
      </c>
      <c r="GP165">
        <v>1</v>
      </c>
      <c r="GQ165">
        <v>0</v>
      </c>
      <c r="GR165">
        <v>1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1</v>
      </c>
    </row>
    <row r="166" spans="1:217">
      <c r="A166" t="s">
        <v>689</v>
      </c>
      <c r="B166" t="s">
        <v>688</v>
      </c>
      <c r="C166" t="str">
        <f>"120707"</f>
        <v>120707</v>
      </c>
      <c r="D166" t="s">
        <v>442</v>
      </c>
      <c r="E166">
        <v>19</v>
      </c>
      <c r="F166">
        <v>606</v>
      </c>
      <c r="G166">
        <v>460</v>
      </c>
      <c r="H166">
        <v>81</v>
      </c>
      <c r="I166">
        <v>379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379</v>
      </c>
      <c r="T166">
        <v>0</v>
      </c>
      <c r="U166">
        <v>0</v>
      </c>
      <c r="V166">
        <v>379</v>
      </c>
      <c r="W166">
        <v>20</v>
      </c>
      <c r="X166">
        <v>17</v>
      </c>
      <c r="Y166">
        <v>3</v>
      </c>
      <c r="Z166">
        <v>0</v>
      </c>
      <c r="AA166">
        <v>359</v>
      </c>
      <c r="AB166">
        <v>219</v>
      </c>
      <c r="AC166">
        <v>15</v>
      </c>
      <c r="AD166">
        <v>37</v>
      </c>
      <c r="AE166">
        <v>2</v>
      </c>
      <c r="AF166">
        <v>116</v>
      </c>
      <c r="AG166">
        <v>2</v>
      </c>
      <c r="AH166">
        <v>2</v>
      </c>
      <c r="AI166">
        <v>28</v>
      </c>
      <c r="AJ166">
        <v>0</v>
      </c>
      <c r="AK166">
        <v>0</v>
      </c>
      <c r="AL166">
        <v>2</v>
      </c>
      <c r="AM166">
        <v>0</v>
      </c>
      <c r="AN166">
        <v>7</v>
      </c>
      <c r="AO166">
        <v>0</v>
      </c>
      <c r="AP166">
        <v>0</v>
      </c>
      <c r="AQ166">
        <v>0</v>
      </c>
      <c r="AR166">
        <v>1</v>
      </c>
      <c r="AS166">
        <v>5</v>
      </c>
      <c r="AT166">
        <v>0</v>
      </c>
      <c r="AU166">
        <v>0</v>
      </c>
      <c r="AV166">
        <v>2</v>
      </c>
      <c r="AW166">
        <v>219</v>
      </c>
      <c r="AX166">
        <v>52</v>
      </c>
      <c r="AY166">
        <v>21</v>
      </c>
      <c r="AZ166">
        <v>7</v>
      </c>
      <c r="BA166">
        <v>2</v>
      </c>
      <c r="BB166">
        <v>14</v>
      </c>
      <c r="BC166">
        <v>1</v>
      </c>
      <c r="BD166">
        <v>2</v>
      </c>
      <c r="BE166">
        <v>1</v>
      </c>
      <c r="BF166">
        <v>2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</v>
      </c>
      <c r="BS166">
        <v>52</v>
      </c>
      <c r="BT166">
        <v>7</v>
      </c>
      <c r="BU166">
        <v>4</v>
      </c>
      <c r="BV166">
        <v>1</v>
      </c>
      <c r="BW166">
        <v>0</v>
      </c>
      <c r="BX166">
        <v>0</v>
      </c>
      <c r="BY166">
        <v>0</v>
      </c>
      <c r="BZ166">
        <v>0</v>
      </c>
      <c r="CA166">
        <v>1</v>
      </c>
      <c r="CB166">
        <v>0</v>
      </c>
      <c r="CC166">
        <v>1</v>
      </c>
      <c r="CD166">
        <v>0</v>
      </c>
      <c r="CE166">
        <v>0</v>
      </c>
      <c r="CF166">
        <v>0</v>
      </c>
      <c r="CG166">
        <v>7</v>
      </c>
      <c r="CH166">
        <v>9</v>
      </c>
      <c r="CI166">
        <v>2</v>
      </c>
      <c r="CJ166">
        <v>1</v>
      </c>
      <c r="CK166">
        <v>4</v>
      </c>
      <c r="CL166">
        <v>0</v>
      </c>
      <c r="CM166">
        <v>0</v>
      </c>
      <c r="CN166">
        <v>0</v>
      </c>
      <c r="CO166">
        <v>1</v>
      </c>
      <c r="CP166">
        <v>0</v>
      </c>
      <c r="CQ166">
        <v>1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9</v>
      </c>
      <c r="CX166">
        <v>24</v>
      </c>
      <c r="CY166">
        <v>16</v>
      </c>
      <c r="CZ166">
        <v>5</v>
      </c>
      <c r="DA166">
        <v>1</v>
      </c>
      <c r="DB166">
        <v>0</v>
      </c>
      <c r="DC166">
        <v>0</v>
      </c>
      <c r="DD166">
        <v>1</v>
      </c>
      <c r="DE166">
        <v>1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24</v>
      </c>
      <c r="DS166">
        <v>1</v>
      </c>
      <c r="DT166">
        <v>0</v>
      </c>
      <c r="DU166">
        <v>0</v>
      </c>
      <c r="DV166">
        <v>0</v>
      </c>
      <c r="DW166" t="s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1</v>
      </c>
      <c r="EK166">
        <v>0</v>
      </c>
      <c r="EL166">
        <v>0</v>
      </c>
      <c r="EM166">
        <v>0</v>
      </c>
      <c r="EN166">
        <v>1</v>
      </c>
      <c r="EO166">
        <v>39</v>
      </c>
      <c r="EP166">
        <v>9</v>
      </c>
      <c r="EQ166">
        <v>3</v>
      </c>
      <c r="ER166">
        <v>3</v>
      </c>
      <c r="ES166">
        <v>3</v>
      </c>
      <c r="ET166">
        <v>0</v>
      </c>
      <c r="EU166">
        <v>18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1</v>
      </c>
      <c r="FF166">
        <v>2</v>
      </c>
      <c r="FG166">
        <v>0</v>
      </c>
      <c r="FH166">
        <v>0</v>
      </c>
      <c r="FI166">
        <v>0</v>
      </c>
      <c r="FJ166">
        <v>39</v>
      </c>
      <c r="FK166">
        <v>7</v>
      </c>
      <c r="FL166">
        <v>1</v>
      </c>
      <c r="FM166">
        <v>1</v>
      </c>
      <c r="FN166">
        <v>0</v>
      </c>
      <c r="FO166">
        <v>3</v>
      </c>
      <c r="FP166">
        <v>0</v>
      </c>
      <c r="FQ166">
        <v>1</v>
      </c>
      <c r="FR166">
        <v>1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7</v>
      </c>
      <c r="FZ166">
        <v>1</v>
      </c>
      <c r="GA166">
        <v>0</v>
      </c>
      <c r="GB166">
        <v>0</v>
      </c>
      <c r="GC166">
        <v>1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1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</row>
    <row r="167" spans="1:217">
      <c r="A167" t="s">
        <v>687</v>
      </c>
      <c r="B167" t="s">
        <v>680</v>
      </c>
      <c r="C167" t="str">
        <f>"120708"</f>
        <v>120708</v>
      </c>
      <c r="D167" t="s">
        <v>103</v>
      </c>
      <c r="E167">
        <v>1</v>
      </c>
      <c r="F167">
        <v>899</v>
      </c>
      <c r="G167">
        <v>680</v>
      </c>
      <c r="H167">
        <v>223</v>
      </c>
      <c r="I167">
        <v>457</v>
      </c>
      <c r="J167">
        <v>0</v>
      </c>
      <c r="K167">
        <v>10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457</v>
      </c>
      <c r="T167">
        <v>0</v>
      </c>
      <c r="U167">
        <v>0</v>
      </c>
      <c r="V167">
        <v>457</v>
      </c>
      <c r="W167">
        <v>11</v>
      </c>
      <c r="X167">
        <v>6</v>
      </c>
      <c r="Y167">
        <v>5</v>
      </c>
      <c r="Z167">
        <v>0</v>
      </c>
      <c r="AA167">
        <v>446</v>
      </c>
      <c r="AB167">
        <v>297</v>
      </c>
      <c r="AC167">
        <v>28</v>
      </c>
      <c r="AD167">
        <v>53</v>
      </c>
      <c r="AE167">
        <v>15</v>
      </c>
      <c r="AF167">
        <v>86</v>
      </c>
      <c r="AG167">
        <v>4</v>
      </c>
      <c r="AH167">
        <v>1</v>
      </c>
      <c r="AI167">
        <v>54</v>
      </c>
      <c r="AJ167">
        <v>2</v>
      </c>
      <c r="AK167">
        <v>4</v>
      </c>
      <c r="AL167">
        <v>28</v>
      </c>
      <c r="AM167">
        <v>0</v>
      </c>
      <c r="AN167">
        <v>1</v>
      </c>
      <c r="AO167">
        <v>0</v>
      </c>
      <c r="AP167">
        <v>0</v>
      </c>
      <c r="AQ167">
        <v>1</v>
      </c>
      <c r="AR167">
        <v>2</v>
      </c>
      <c r="AS167">
        <v>11</v>
      </c>
      <c r="AT167">
        <v>2</v>
      </c>
      <c r="AU167">
        <v>2</v>
      </c>
      <c r="AV167">
        <v>3</v>
      </c>
      <c r="AW167">
        <v>297</v>
      </c>
      <c r="AX167">
        <v>31</v>
      </c>
      <c r="AY167">
        <v>11</v>
      </c>
      <c r="AZ167">
        <v>4</v>
      </c>
      <c r="BA167">
        <v>0</v>
      </c>
      <c r="BB167">
        <v>6</v>
      </c>
      <c r="BC167">
        <v>2</v>
      </c>
      <c r="BD167">
        <v>0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1</v>
      </c>
      <c r="BK167">
        <v>0</v>
      </c>
      <c r="BL167">
        <v>1</v>
      </c>
      <c r="BM167">
        <v>3</v>
      </c>
      <c r="BN167">
        <v>0</v>
      </c>
      <c r="BO167">
        <v>0</v>
      </c>
      <c r="BP167">
        <v>0</v>
      </c>
      <c r="BQ167">
        <v>0</v>
      </c>
      <c r="BR167">
        <v>2</v>
      </c>
      <c r="BS167">
        <v>31</v>
      </c>
      <c r="BT167">
        <v>4</v>
      </c>
      <c r="BU167">
        <v>0</v>
      </c>
      <c r="BV167">
        <v>1</v>
      </c>
      <c r="BW167">
        <v>1</v>
      </c>
      <c r="BX167">
        <v>0</v>
      </c>
      <c r="BY167">
        <v>0</v>
      </c>
      <c r="BZ167">
        <v>1</v>
      </c>
      <c r="CA167">
        <v>1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4</v>
      </c>
      <c r="CH167">
        <v>23</v>
      </c>
      <c r="CI167">
        <v>9</v>
      </c>
      <c r="CJ167">
        <v>0</v>
      </c>
      <c r="CK167">
        <v>6</v>
      </c>
      <c r="CL167">
        <v>3</v>
      </c>
      <c r="CM167">
        <v>1</v>
      </c>
      <c r="CN167">
        <v>1</v>
      </c>
      <c r="CO167">
        <v>0</v>
      </c>
      <c r="CP167">
        <v>0</v>
      </c>
      <c r="CQ167">
        <v>1</v>
      </c>
      <c r="CR167">
        <v>0</v>
      </c>
      <c r="CS167">
        <v>0</v>
      </c>
      <c r="CT167">
        <v>0</v>
      </c>
      <c r="CU167">
        <v>0</v>
      </c>
      <c r="CV167">
        <v>2</v>
      </c>
      <c r="CW167">
        <v>23</v>
      </c>
      <c r="CX167">
        <v>39</v>
      </c>
      <c r="CY167">
        <v>14</v>
      </c>
      <c r="CZ167">
        <v>17</v>
      </c>
      <c r="DA167">
        <v>0</v>
      </c>
      <c r="DB167">
        <v>0</v>
      </c>
      <c r="DC167">
        <v>0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1</v>
      </c>
      <c r="DJ167">
        <v>0</v>
      </c>
      <c r="DK167">
        <v>0</v>
      </c>
      <c r="DL167">
        <v>1</v>
      </c>
      <c r="DM167">
        <v>5</v>
      </c>
      <c r="DN167">
        <v>0</v>
      </c>
      <c r="DO167">
        <v>0</v>
      </c>
      <c r="DP167">
        <v>0</v>
      </c>
      <c r="DQ167">
        <v>0</v>
      </c>
      <c r="DR167">
        <v>39</v>
      </c>
      <c r="DS167">
        <v>7</v>
      </c>
      <c r="DT167">
        <v>6</v>
      </c>
      <c r="DU167">
        <v>0</v>
      </c>
      <c r="DV167">
        <v>0</v>
      </c>
      <c r="DW167" t="s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6</v>
      </c>
      <c r="EO167">
        <v>37</v>
      </c>
      <c r="EP167">
        <v>7</v>
      </c>
      <c r="EQ167">
        <v>3</v>
      </c>
      <c r="ER167">
        <v>1</v>
      </c>
      <c r="ES167">
        <v>0</v>
      </c>
      <c r="ET167">
        <v>0</v>
      </c>
      <c r="EU167">
        <v>4</v>
      </c>
      <c r="EV167">
        <v>1</v>
      </c>
      <c r="EW167">
        <v>1</v>
      </c>
      <c r="EX167">
        <v>1</v>
      </c>
      <c r="EY167">
        <v>2</v>
      </c>
      <c r="EZ167">
        <v>1</v>
      </c>
      <c r="FA167">
        <v>9</v>
      </c>
      <c r="FB167">
        <v>1</v>
      </c>
      <c r="FC167">
        <v>0</v>
      </c>
      <c r="FD167">
        <v>3</v>
      </c>
      <c r="FE167">
        <v>0</v>
      </c>
      <c r="FF167">
        <v>0</v>
      </c>
      <c r="FG167">
        <v>0</v>
      </c>
      <c r="FH167">
        <v>2</v>
      </c>
      <c r="FI167">
        <v>1</v>
      </c>
      <c r="FJ167">
        <v>37</v>
      </c>
      <c r="FK167">
        <v>6</v>
      </c>
      <c r="FL167">
        <v>1</v>
      </c>
      <c r="FM167">
        <v>3</v>
      </c>
      <c r="FN167">
        <v>0</v>
      </c>
      <c r="FO167">
        <v>0</v>
      </c>
      <c r="FP167">
        <v>1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1</v>
      </c>
      <c r="FY167">
        <v>6</v>
      </c>
      <c r="FZ167">
        <v>2</v>
      </c>
      <c r="GA167">
        <v>2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2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</row>
    <row r="168" spans="1:217">
      <c r="A168" t="s">
        <v>686</v>
      </c>
      <c r="B168" t="s">
        <v>680</v>
      </c>
      <c r="C168" t="str">
        <f>"120708"</f>
        <v>120708</v>
      </c>
      <c r="D168" t="s">
        <v>103</v>
      </c>
      <c r="E168">
        <v>2</v>
      </c>
      <c r="F168">
        <v>1680</v>
      </c>
      <c r="G168">
        <v>1270</v>
      </c>
      <c r="H168">
        <v>219</v>
      </c>
      <c r="I168">
        <v>1051</v>
      </c>
      <c r="J168">
        <v>1</v>
      </c>
      <c r="K168">
        <v>9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1051</v>
      </c>
      <c r="T168">
        <v>0</v>
      </c>
      <c r="U168">
        <v>0</v>
      </c>
      <c r="V168">
        <v>1051</v>
      </c>
      <c r="W168">
        <v>34</v>
      </c>
      <c r="X168">
        <v>23</v>
      </c>
      <c r="Y168">
        <v>11</v>
      </c>
      <c r="Z168">
        <v>0</v>
      </c>
      <c r="AA168">
        <v>1017</v>
      </c>
      <c r="AB168">
        <v>682</v>
      </c>
      <c r="AC168">
        <v>76</v>
      </c>
      <c r="AD168">
        <v>167</v>
      </c>
      <c r="AE168">
        <v>20</v>
      </c>
      <c r="AF168">
        <v>124</v>
      </c>
      <c r="AG168">
        <v>17</v>
      </c>
      <c r="AH168">
        <v>2</v>
      </c>
      <c r="AI168">
        <v>167</v>
      </c>
      <c r="AJ168">
        <v>3</v>
      </c>
      <c r="AK168">
        <v>11</v>
      </c>
      <c r="AL168">
        <v>41</v>
      </c>
      <c r="AM168">
        <v>0</v>
      </c>
      <c r="AN168">
        <v>14</v>
      </c>
      <c r="AO168">
        <v>1</v>
      </c>
      <c r="AP168">
        <v>1</v>
      </c>
      <c r="AQ168">
        <v>1</v>
      </c>
      <c r="AR168">
        <v>1</v>
      </c>
      <c r="AS168">
        <v>10</v>
      </c>
      <c r="AT168">
        <v>1</v>
      </c>
      <c r="AU168">
        <v>4</v>
      </c>
      <c r="AV168">
        <v>21</v>
      </c>
      <c r="AW168">
        <v>682</v>
      </c>
      <c r="AX168">
        <v>85</v>
      </c>
      <c r="AY168">
        <v>37</v>
      </c>
      <c r="AZ168">
        <v>5</v>
      </c>
      <c r="BA168">
        <v>4</v>
      </c>
      <c r="BB168">
        <v>8</v>
      </c>
      <c r="BC168">
        <v>5</v>
      </c>
      <c r="BD168">
        <v>1</v>
      </c>
      <c r="BE168">
        <v>0</v>
      </c>
      <c r="BF168">
        <v>3</v>
      </c>
      <c r="BG168">
        <v>4</v>
      </c>
      <c r="BH168">
        <v>0</v>
      </c>
      <c r="BI168">
        <v>0</v>
      </c>
      <c r="BJ168">
        <v>0</v>
      </c>
      <c r="BK168">
        <v>0</v>
      </c>
      <c r="BL168">
        <v>1</v>
      </c>
      <c r="BM168">
        <v>13</v>
      </c>
      <c r="BN168">
        <v>0</v>
      </c>
      <c r="BO168">
        <v>0</v>
      </c>
      <c r="BP168">
        <v>0</v>
      </c>
      <c r="BQ168">
        <v>1</v>
      </c>
      <c r="BR168">
        <v>3</v>
      </c>
      <c r="BS168">
        <v>85</v>
      </c>
      <c r="BT168">
        <v>14</v>
      </c>
      <c r="BU168">
        <v>4</v>
      </c>
      <c r="BV168">
        <v>1</v>
      </c>
      <c r="BW168">
        <v>3</v>
      </c>
      <c r="BX168">
        <v>0</v>
      </c>
      <c r="BY168">
        <v>1</v>
      </c>
      <c r="BZ168">
        <v>2</v>
      </c>
      <c r="CA168">
        <v>1</v>
      </c>
      <c r="CB168">
        <v>0</v>
      </c>
      <c r="CC168">
        <v>0</v>
      </c>
      <c r="CD168">
        <v>2</v>
      </c>
      <c r="CE168">
        <v>0</v>
      </c>
      <c r="CF168">
        <v>0</v>
      </c>
      <c r="CG168">
        <v>14</v>
      </c>
      <c r="CH168">
        <v>60</v>
      </c>
      <c r="CI168">
        <v>14</v>
      </c>
      <c r="CJ168">
        <v>3</v>
      </c>
      <c r="CK168">
        <v>35</v>
      </c>
      <c r="CL168">
        <v>4</v>
      </c>
      <c r="CM168">
        <v>0</v>
      </c>
      <c r="CN168">
        <v>0</v>
      </c>
      <c r="CO168">
        <v>1</v>
      </c>
      <c r="CP168">
        <v>0</v>
      </c>
      <c r="CQ168">
        <v>0</v>
      </c>
      <c r="CR168">
        <v>0</v>
      </c>
      <c r="CS168">
        <v>1</v>
      </c>
      <c r="CT168">
        <v>1</v>
      </c>
      <c r="CU168">
        <v>0</v>
      </c>
      <c r="CV168">
        <v>1</v>
      </c>
      <c r="CW168">
        <v>60</v>
      </c>
      <c r="CX168">
        <v>60</v>
      </c>
      <c r="CY168">
        <v>32</v>
      </c>
      <c r="CZ168">
        <v>11</v>
      </c>
      <c r="DA168">
        <v>2</v>
      </c>
      <c r="DB168">
        <v>0</v>
      </c>
      <c r="DC168">
        <v>1</v>
      </c>
      <c r="DD168">
        <v>5</v>
      </c>
      <c r="DE168">
        <v>1</v>
      </c>
      <c r="DF168">
        <v>3</v>
      </c>
      <c r="DG168">
        <v>1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4</v>
      </c>
      <c r="DN168">
        <v>0</v>
      </c>
      <c r="DO168">
        <v>0</v>
      </c>
      <c r="DP168">
        <v>0</v>
      </c>
      <c r="DQ168">
        <v>0</v>
      </c>
      <c r="DR168">
        <v>60</v>
      </c>
      <c r="DS168">
        <v>24</v>
      </c>
      <c r="DT168">
        <v>14</v>
      </c>
      <c r="DU168">
        <v>6</v>
      </c>
      <c r="DV168">
        <v>0</v>
      </c>
      <c r="DW168" t="s">
        <v>0</v>
      </c>
      <c r="DX168">
        <v>1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1</v>
      </c>
      <c r="EH168">
        <v>0</v>
      </c>
      <c r="EI168">
        <v>1</v>
      </c>
      <c r="EJ168">
        <v>0</v>
      </c>
      <c r="EK168">
        <v>0</v>
      </c>
      <c r="EL168">
        <v>1</v>
      </c>
      <c r="EM168">
        <v>0</v>
      </c>
      <c r="EN168">
        <v>24</v>
      </c>
      <c r="EO168">
        <v>61</v>
      </c>
      <c r="EP168">
        <v>21</v>
      </c>
      <c r="EQ168">
        <v>4</v>
      </c>
      <c r="ER168">
        <v>2</v>
      </c>
      <c r="ES168">
        <v>3</v>
      </c>
      <c r="ET168">
        <v>1</v>
      </c>
      <c r="EU168">
        <v>9</v>
      </c>
      <c r="EV168">
        <v>3</v>
      </c>
      <c r="EW168">
        <v>2</v>
      </c>
      <c r="EX168">
        <v>1</v>
      </c>
      <c r="EY168">
        <v>1</v>
      </c>
      <c r="EZ168">
        <v>0</v>
      </c>
      <c r="FA168">
        <v>6</v>
      </c>
      <c r="FB168">
        <v>3</v>
      </c>
      <c r="FC168">
        <v>0</v>
      </c>
      <c r="FD168">
        <v>0</v>
      </c>
      <c r="FE168">
        <v>1</v>
      </c>
      <c r="FF168">
        <v>0</v>
      </c>
      <c r="FG168">
        <v>1</v>
      </c>
      <c r="FH168">
        <v>1</v>
      </c>
      <c r="FI168">
        <v>2</v>
      </c>
      <c r="FJ168">
        <v>61</v>
      </c>
      <c r="FK168">
        <v>26</v>
      </c>
      <c r="FL168">
        <v>15</v>
      </c>
      <c r="FM168">
        <v>3</v>
      </c>
      <c r="FN168">
        <v>1</v>
      </c>
      <c r="FO168">
        <v>1</v>
      </c>
      <c r="FP168">
        <v>0</v>
      </c>
      <c r="FQ168">
        <v>0</v>
      </c>
      <c r="FR168">
        <v>1</v>
      </c>
      <c r="FS168">
        <v>1</v>
      </c>
      <c r="FT168">
        <v>0</v>
      </c>
      <c r="FU168">
        <v>3</v>
      </c>
      <c r="FV168">
        <v>1</v>
      </c>
      <c r="FW168">
        <v>0</v>
      </c>
      <c r="FX168">
        <v>0</v>
      </c>
      <c r="FY168">
        <v>26</v>
      </c>
      <c r="FZ168">
        <v>1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1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1</v>
      </c>
      <c r="GP168">
        <v>4</v>
      </c>
      <c r="GQ168">
        <v>1</v>
      </c>
      <c r="GR168">
        <v>1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1</v>
      </c>
      <c r="GY168">
        <v>1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4</v>
      </c>
    </row>
    <row r="169" spans="1:217">
      <c r="A169" t="s">
        <v>685</v>
      </c>
      <c r="B169" t="s">
        <v>680</v>
      </c>
      <c r="C169" t="str">
        <f>"120708"</f>
        <v>120708</v>
      </c>
      <c r="D169" t="s">
        <v>103</v>
      </c>
      <c r="E169">
        <v>3</v>
      </c>
      <c r="F169">
        <v>732</v>
      </c>
      <c r="G169">
        <v>570</v>
      </c>
      <c r="H169">
        <v>228</v>
      </c>
      <c r="I169">
        <v>342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342</v>
      </c>
      <c r="T169">
        <v>0</v>
      </c>
      <c r="U169">
        <v>0</v>
      </c>
      <c r="V169">
        <v>342</v>
      </c>
      <c r="W169">
        <v>19</v>
      </c>
      <c r="X169">
        <v>10</v>
      </c>
      <c r="Y169">
        <v>9</v>
      </c>
      <c r="Z169">
        <v>0</v>
      </c>
      <c r="AA169">
        <v>323</v>
      </c>
      <c r="AB169">
        <v>238</v>
      </c>
      <c r="AC169">
        <v>23</v>
      </c>
      <c r="AD169">
        <v>46</v>
      </c>
      <c r="AE169">
        <v>6</v>
      </c>
      <c r="AF169">
        <v>63</v>
      </c>
      <c r="AG169">
        <v>4</v>
      </c>
      <c r="AH169">
        <v>0</v>
      </c>
      <c r="AI169">
        <v>43</v>
      </c>
      <c r="AJ169">
        <v>1</v>
      </c>
      <c r="AK169">
        <v>2</v>
      </c>
      <c r="AL169">
        <v>13</v>
      </c>
      <c r="AM169">
        <v>2</v>
      </c>
      <c r="AN169">
        <v>5</v>
      </c>
      <c r="AO169">
        <v>4</v>
      </c>
      <c r="AP169">
        <v>3</v>
      </c>
      <c r="AQ169">
        <v>3</v>
      </c>
      <c r="AR169">
        <v>3</v>
      </c>
      <c r="AS169">
        <v>3</v>
      </c>
      <c r="AT169">
        <v>0</v>
      </c>
      <c r="AU169">
        <v>7</v>
      </c>
      <c r="AV169">
        <v>7</v>
      </c>
      <c r="AW169">
        <v>238</v>
      </c>
      <c r="AX169">
        <v>23</v>
      </c>
      <c r="AY169">
        <v>7</v>
      </c>
      <c r="AZ169">
        <v>5</v>
      </c>
      <c r="BA169">
        <v>3</v>
      </c>
      <c r="BB169">
        <v>2</v>
      </c>
      <c r="BC169">
        <v>1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2</v>
      </c>
      <c r="BJ169">
        <v>0</v>
      </c>
      <c r="BK169">
        <v>0</v>
      </c>
      <c r="BL169">
        <v>2</v>
      </c>
      <c r="BM169">
        <v>0</v>
      </c>
      <c r="BN169">
        <v>0</v>
      </c>
      <c r="BO169">
        <v>0</v>
      </c>
      <c r="BP169">
        <v>0</v>
      </c>
      <c r="BQ169">
        <v>1</v>
      </c>
      <c r="BR169">
        <v>0</v>
      </c>
      <c r="BS169">
        <v>23</v>
      </c>
      <c r="BT169">
        <v>10</v>
      </c>
      <c r="BU169">
        <v>4</v>
      </c>
      <c r="BV169">
        <v>2</v>
      </c>
      <c r="BW169">
        <v>0</v>
      </c>
      <c r="BX169">
        <v>2</v>
      </c>
      <c r="BY169">
        <v>0</v>
      </c>
      <c r="BZ169">
        <v>0</v>
      </c>
      <c r="CA169">
        <v>1</v>
      </c>
      <c r="CB169">
        <v>0</v>
      </c>
      <c r="CC169">
        <v>0</v>
      </c>
      <c r="CD169">
        <v>1</v>
      </c>
      <c r="CE169">
        <v>0</v>
      </c>
      <c r="CF169">
        <v>0</v>
      </c>
      <c r="CG169">
        <v>10</v>
      </c>
      <c r="CH169">
        <v>13</v>
      </c>
      <c r="CI169">
        <v>4</v>
      </c>
      <c r="CJ169">
        <v>1</v>
      </c>
      <c r="CK169">
        <v>6</v>
      </c>
      <c r="CL169">
        <v>2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13</v>
      </c>
      <c r="CX169">
        <v>13</v>
      </c>
      <c r="CY169">
        <v>8</v>
      </c>
      <c r="CZ169">
        <v>1</v>
      </c>
      <c r="DA169">
        <v>0</v>
      </c>
      <c r="DB169">
        <v>0</v>
      </c>
      <c r="DC169">
        <v>0</v>
      </c>
      <c r="DD169">
        <v>1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1</v>
      </c>
      <c r="DK169">
        <v>0</v>
      </c>
      <c r="DL169">
        <v>0</v>
      </c>
      <c r="DM169">
        <v>2</v>
      </c>
      <c r="DN169">
        <v>0</v>
      </c>
      <c r="DO169">
        <v>0</v>
      </c>
      <c r="DP169">
        <v>0</v>
      </c>
      <c r="DQ169">
        <v>0</v>
      </c>
      <c r="DR169">
        <v>13</v>
      </c>
      <c r="DS169">
        <v>3</v>
      </c>
      <c r="DT169">
        <v>1</v>
      </c>
      <c r="DU169">
        <v>1</v>
      </c>
      <c r="DV169">
        <v>0</v>
      </c>
      <c r="DW169" t="s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1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3</v>
      </c>
      <c r="EO169">
        <v>17</v>
      </c>
      <c r="EP169">
        <v>1</v>
      </c>
      <c r="EQ169">
        <v>1</v>
      </c>
      <c r="ER169">
        <v>0</v>
      </c>
      <c r="ES169">
        <v>0</v>
      </c>
      <c r="ET169">
        <v>0</v>
      </c>
      <c r="EU169">
        <v>11</v>
      </c>
      <c r="EV169">
        <v>2</v>
      </c>
      <c r="EW169">
        <v>0</v>
      </c>
      <c r="EX169">
        <v>0</v>
      </c>
      <c r="EY169">
        <v>0</v>
      </c>
      <c r="EZ169">
        <v>1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1</v>
      </c>
      <c r="FI169">
        <v>0</v>
      </c>
      <c r="FJ169">
        <v>17</v>
      </c>
      <c r="FK169">
        <v>2</v>
      </c>
      <c r="FL169">
        <v>0</v>
      </c>
      <c r="FM169">
        <v>1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1</v>
      </c>
      <c r="FY169">
        <v>2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4</v>
      </c>
      <c r="GQ169">
        <v>0</v>
      </c>
      <c r="GR169">
        <v>1</v>
      </c>
      <c r="GS169">
        <v>0</v>
      </c>
      <c r="GT169">
        <v>1</v>
      </c>
      <c r="GU169">
        <v>0</v>
      </c>
      <c r="GV169">
        <v>0</v>
      </c>
      <c r="GW169">
        <v>2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4</v>
      </c>
    </row>
    <row r="170" spans="1:217">
      <c r="A170" t="s">
        <v>684</v>
      </c>
      <c r="B170" t="s">
        <v>680</v>
      </c>
      <c r="C170" t="str">
        <f>"120708"</f>
        <v>120708</v>
      </c>
      <c r="D170" t="s">
        <v>442</v>
      </c>
      <c r="E170">
        <v>4</v>
      </c>
      <c r="F170">
        <v>1818</v>
      </c>
      <c r="G170">
        <v>1390</v>
      </c>
      <c r="H170">
        <v>448</v>
      </c>
      <c r="I170">
        <v>942</v>
      </c>
      <c r="J170">
        <v>0</v>
      </c>
      <c r="K170">
        <v>5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941</v>
      </c>
      <c r="T170">
        <v>0</v>
      </c>
      <c r="U170">
        <v>0</v>
      </c>
      <c r="V170">
        <v>941</v>
      </c>
      <c r="W170">
        <v>49</v>
      </c>
      <c r="X170">
        <v>35</v>
      </c>
      <c r="Y170">
        <v>14</v>
      </c>
      <c r="Z170">
        <v>0</v>
      </c>
      <c r="AA170">
        <v>892</v>
      </c>
      <c r="AB170">
        <v>616</v>
      </c>
      <c r="AC170">
        <v>39</v>
      </c>
      <c r="AD170">
        <v>230</v>
      </c>
      <c r="AE170">
        <v>9</v>
      </c>
      <c r="AF170">
        <v>175</v>
      </c>
      <c r="AG170">
        <v>18</v>
      </c>
      <c r="AH170">
        <v>4</v>
      </c>
      <c r="AI170">
        <v>86</v>
      </c>
      <c r="AJ170">
        <v>0</v>
      </c>
      <c r="AK170">
        <v>13</v>
      </c>
      <c r="AL170">
        <v>13</v>
      </c>
      <c r="AM170">
        <v>1</v>
      </c>
      <c r="AN170">
        <v>1</v>
      </c>
      <c r="AO170">
        <v>3</v>
      </c>
      <c r="AP170">
        <v>2</v>
      </c>
      <c r="AQ170">
        <v>0</v>
      </c>
      <c r="AR170">
        <v>3</v>
      </c>
      <c r="AS170">
        <v>4</v>
      </c>
      <c r="AT170">
        <v>0</v>
      </c>
      <c r="AU170">
        <v>6</v>
      </c>
      <c r="AV170">
        <v>9</v>
      </c>
      <c r="AW170">
        <v>616</v>
      </c>
      <c r="AX170">
        <v>81</v>
      </c>
      <c r="AY170">
        <v>33</v>
      </c>
      <c r="AZ170">
        <v>15</v>
      </c>
      <c r="BA170">
        <v>1</v>
      </c>
      <c r="BB170">
        <v>4</v>
      </c>
      <c r="BC170">
        <v>0</v>
      </c>
      <c r="BD170">
        <v>1</v>
      </c>
      <c r="BE170">
        <v>0</v>
      </c>
      <c r="BF170">
        <v>6</v>
      </c>
      <c r="BG170">
        <v>1</v>
      </c>
      <c r="BH170">
        <v>1</v>
      </c>
      <c r="BI170">
        <v>0</v>
      </c>
      <c r="BJ170">
        <v>1</v>
      </c>
      <c r="BK170">
        <v>0</v>
      </c>
      <c r="BL170">
        <v>0</v>
      </c>
      <c r="BM170">
        <v>15</v>
      </c>
      <c r="BN170">
        <v>1</v>
      </c>
      <c r="BO170">
        <v>1</v>
      </c>
      <c r="BP170">
        <v>0</v>
      </c>
      <c r="BQ170">
        <v>0</v>
      </c>
      <c r="BR170">
        <v>1</v>
      </c>
      <c r="BS170">
        <v>81</v>
      </c>
      <c r="BT170">
        <v>13</v>
      </c>
      <c r="BU170">
        <v>4</v>
      </c>
      <c r="BV170">
        <v>4</v>
      </c>
      <c r="BW170">
        <v>0</v>
      </c>
      <c r="BX170">
        <v>0</v>
      </c>
      <c r="BY170">
        <v>1</v>
      </c>
      <c r="BZ170">
        <v>0</v>
      </c>
      <c r="CA170">
        <v>2</v>
      </c>
      <c r="CB170">
        <v>0</v>
      </c>
      <c r="CC170">
        <v>0</v>
      </c>
      <c r="CD170">
        <v>0</v>
      </c>
      <c r="CE170">
        <v>1</v>
      </c>
      <c r="CF170">
        <v>1</v>
      </c>
      <c r="CG170">
        <v>13</v>
      </c>
      <c r="CH170">
        <v>31</v>
      </c>
      <c r="CI170">
        <v>13</v>
      </c>
      <c r="CJ170">
        <v>3</v>
      </c>
      <c r="CK170">
        <v>14</v>
      </c>
      <c r="CL170">
        <v>1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31</v>
      </c>
      <c r="CX170">
        <v>58</v>
      </c>
      <c r="CY170">
        <v>42</v>
      </c>
      <c r="CZ170">
        <v>10</v>
      </c>
      <c r="DA170">
        <v>0</v>
      </c>
      <c r="DB170">
        <v>1</v>
      </c>
      <c r="DC170">
        <v>2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2</v>
      </c>
      <c r="DN170">
        <v>0</v>
      </c>
      <c r="DO170">
        <v>0</v>
      </c>
      <c r="DP170">
        <v>0</v>
      </c>
      <c r="DQ170">
        <v>1</v>
      </c>
      <c r="DR170">
        <v>58</v>
      </c>
      <c r="DS170">
        <v>21</v>
      </c>
      <c r="DT170">
        <v>12</v>
      </c>
      <c r="DU170">
        <v>4</v>
      </c>
      <c r="DV170">
        <v>0</v>
      </c>
      <c r="DW170" t="s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1</v>
      </c>
      <c r="EH170">
        <v>1</v>
      </c>
      <c r="EI170">
        <v>0</v>
      </c>
      <c r="EJ170">
        <v>0</v>
      </c>
      <c r="EK170">
        <v>0</v>
      </c>
      <c r="EL170">
        <v>1</v>
      </c>
      <c r="EM170">
        <v>2</v>
      </c>
      <c r="EN170">
        <v>21</v>
      </c>
      <c r="EO170">
        <v>46</v>
      </c>
      <c r="EP170">
        <v>18</v>
      </c>
      <c r="EQ170">
        <v>3</v>
      </c>
      <c r="ER170">
        <v>2</v>
      </c>
      <c r="ES170">
        <v>2</v>
      </c>
      <c r="ET170">
        <v>0</v>
      </c>
      <c r="EU170">
        <v>8</v>
      </c>
      <c r="EV170">
        <v>1</v>
      </c>
      <c r="EW170">
        <v>2</v>
      </c>
      <c r="EX170">
        <v>1</v>
      </c>
      <c r="EY170">
        <v>0</v>
      </c>
      <c r="EZ170">
        <v>1</v>
      </c>
      <c r="FA170">
        <v>0</v>
      </c>
      <c r="FB170">
        <v>1</v>
      </c>
      <c r="FC170">
        <v>0</v>
      </c>
      <c r="FD170">
        <v>0</v>
      </c>
      <c r="FE170">
        <v>1</v>
      </c>
      <c r="FF170">
        <v>2</v>
      </c>
      <c r="FG170">
        <v>0</v>
      </c>
      <c r="FH170">
        <v>1</v>
      </c>
      <c r="FI170">
        <v>3</v>
      </c>
      <c r="FJ170">
        <v>46</v>
      </c>
      <c r="FK170">
        <v>23</v>
      </c>
      <c r="FL170">
        <v>8</v>
      </c>
      <c r="FM170">
        <v>1</v>
      </c>
      <c r="FN170">
        <v>4</v>
      </c>
      <c r="FO170">
        <v>0</v>
      </c>
      <c r="FP170">
        <v>0</v>
      </c>
      <c r="FQ170">
        <v>2</v>
      </c>
      <c r="FR170">
        <v>2</v>
      </c>
      <c r="FS170">
        <v>1</v>
      </c>
      <c r="FT170">
        <v>1</v>
      </c>
      <c r="FU170">
        <v>3</v>
      </c>
      <c r="FV170">
        <v>0</v>
      </c>
      <c r="FW170">
        <v>0</v>
      </c>
      <c r="FX170">
        <v>1</v>
      </c>
      <c r="FY170">
        <v>23</v>
      </c>
      <c r="FZ170">
        <v>1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1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1</v>
      </c>
      <c r="GP170">
        <v>2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2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2</v>
      </c>
    </row>
    <row r="171" spans="1:217">
      <c r="A171" s="1" t="s">
        <v>683</v>
      </c>
      <c r="B171" t="s">
        <v>680</v>
      </c>
      <c r="C171" t="str">
        <f>"120708"</f>
        <v>120708</v>
      </c>
      <c r="D171" t="s">
        <v>103</v>
      </c>
      <c r="E171">
        <v>5</v>
      </c>
      <c r="F171">
        <v>759</v>
      </c>
      <c r="G171">
        <v>580</v>
      </c>
      <c r="H171">
        <v>144</v>
      </c>
      <c r="I171">
        <v>436</v>
      </c>
      <c r="J171">
        <v>0</v>
      </c>
      <c r="K171">
        <v>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436</v>
      </c>
      <c r="T171">
        <v>0</v>
      </c>
      <c r="U171">
        <v>0</v>
      </c>
      <c r="V171">
        <v>436</v>
      </c>
      <c r="W171">
        <v>12</v>
      </c>
      <c r="X171">
        <v>11</v>
      </c>
      <c r="Y171">
        <v>1</v>
      </c>
      <c r="Z171">
        <v>0</v>
      </c>
      <c r="AA171">
        <v>424</v>
      </c>
      <c r="AB171">
        <v>276</v>
      </c>
      <c r="AC171">
        <v>41</v>
      </c>
      <c r="AD171">
        <v>57</v>
      </c>
      <c r="AE171">
        <v>14</v>
      </c>
      <c r="AF171">
        <v>46</v>
      </c>
      <c r="AG171">
        <v>12</v>
      </c>
      <c r="AH171">
        <v>1</v>
      </c>
      <c r="AI171">
        <v>60</v>
      </c>
      <c r="AJ171">
        <v>3</v>
      </c>
      <c r="AK171">
        <v>4</v>
      </c>
      <c r="AL171">
        <v>14</v>
      </c>
      <c r="AM171">
        <v>1</v>
      </c>
      <c r="AN171">
        <v>2</v>
      </c>
      <c r="AO171">
        <v>0</v>
      </c>
      <c r="AP171">
        <v>0</v>
      </c>
      <c r="AQ171">
        <v>1</v>
      </c>
      <c r="AR171">
        <v>2</v>
      </c>
      <c r="AS171">
        <v>1</v>
      </c>
      <c r="AT171">
        <v>0</v>
      </c>
      <c r="AU171">
        <v>1</v>
      </c>
      <c r="AV171">
        <v>16</v>
      </c>
      <c r="AW171">
        <v>276</v>
      </c>
      <c r="AX171">
        <v>42</v>
      </c>
      <c r="AY171">
        <v>18</v>
      </c>
      <c r="AZ171">
        <v>1</v>
      </c>
      <c r="BA171">
        <v>0</v>
      </c>
      <c r="BB171">
        <v>2</v>
      </c>
      <c r="BC171">
        <v>0</v>
      </c>
      <c r="BD171">
        <v>2</v>
      </c>
      <c r="BE171">
        <v>0</v>
      </c>
      <c r="BF171">
        <v>0</v>
      </c>
      <c r="BG171">
        <v>1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17</v>
      </c>
      <c r="BN171">
        <v>0</v>
      </c>
      <c r="BO171">
        <v>0</v>
      </c>
      <c r="BP171">
        <v>0</v>
      </c>
      <c r="BQ171">
        <v>0</v>
      </c>
      <c r="BR171">
        <v>1</v>
      </c>
      <c r="BS171">
        <v>42</v>
      </c>
      <c r="BT171">
        <v>8</v>
      </c>
      <c r="BU171">
        <v>3</v>
      </c>
      <c r="BV171">
        <v>2</v>
      </c>
      <c r="BW171">
        <v>0</v>
      </c>
      <c r="BX171">
        <v>0</v>
      </c>
      <c r="BY171">
        <v>0</v>
      </c>
      <c r="BZ171">
        <v>1</v>
      </c>
      <c r="CA171">
        <v>1</v>
      </c>
      <c r="CB171">
        <v>0</v>
      </c>
      <c r="CC171">
        <v>0</v>
      </c>
      <c r="CD171">
        <v>0</v>
      </c>
      <c r="CE171">
        <v>0</v>
      </c>
      <c r="CF171">
        <v>1</v>
      </c>
      <c r="CG171">
        <v>8</v>
      </c>
      <c r="CH171">
        <v>27</v>
      </c>
      <c r="CI171">
        <v>2</v>
      </c>
      <c r="CJ171">
        <v>1</v>
      </c>
      <c r="CK171">
        <v>20</v>
      </c>
      <c r="CL171">
        <v>0</v>
      </c>
      <c r="CM171">
        <v>0</v>
      </c>
      <c r="CN171">
        <v>2</v>
      </c>
      <c r="CO171">
        <v>1</v>
      </c>
      <c r="CP171">
        <v>0</v>
      </c>
      <c r="CQ171">
        <v>0</v>
      </c>
      <c r="CR171">
        <v>1</v>
      </c>
      <c r="CS171">
        <v>0</v>
      </c>
      <c r="CT171">
        <v>0</v>
      </c>
      <c r="CU171">
        <v>0</v>
      </c>
      <c r="CV171">
        <v>0</v>
      </c>
      <c r="CW171">
        <v>27</v>
      </c>
      <c r="CX171">
        <v>32</v>
      </c>
      <c r="CY171">
        <v>24</v>
      </c>
      <c r="CZ171">
        <v>4</v>
      </c>
      <c r="DA171">
        <v>0</v>
      </c>
      <c r="DB171">
        <v>1</v>
      </c>
      <c r="DC171">
        <v>0</v>
      </c>
      <c r="DD171">
        <v>1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2</v>
      </c>
      <c r="DN171">
        <v>0</v>
      </c>
      <c r="DO171">
        <v>0</v>
      </c>
      <c r="DP171">
        <v>0</v>
      </c>
      <c r="DQ171">
        <v>0</v>
      </c>
      <c r="DR171">
        <v>32</v>
      </c>
      <c r="DS171">
        <v>7</v>
      </c>
      <c r="DT171">
        <v>4</v>
      </c>
      <c r="DU171">
        <v>1</v>
      </c>
      <c r="DV171">
        <v>0</v>
      </c>
      <c r="DW171" t="s">
        <v>0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1</v>
      </c>
      <c r="EJ171">
        <v>0</v>
      </c>
      <c r="EK171">
        <v>0</v>
      </c>
      <c r="EL171">
        <v>0</v>
      </c>
      <c r="EM171">
        <v>0</v>
      </c>
      <c r="EN171">
        <v>7</v>
      </c>
      <c r="EO171">
        <v>22</v>
      </c>
      <c r="EP171">
        <v>10</v>
      </c>
      <c r="EQ171">
        <v>1</v>
      </c>
      <c r="ER171">
        <v>1</v>
      </c>
      <c r="ES171">
        <v>3</v>
      </c>
      <c r="ET171">
        <v>0</v>
      </c>
      <c r="EU171">
        <v>3</v>
      </c>
      <c r="EV171">
        <v>0</v>
      </c>
      <c r="EW171">
        <v>1</v>
      </c>
      <c r="EX171">
        <v>0</v>
      </c>
      <c r="EY171">
        <v>0</v>
      </c>
      <c r="EZ171">
        <v>0</v>
      </c>
      <c r="FA171">
        <v>1</v>
      </c>
      <c r="FB171">
        <v>0</v>
      </c>
      <c r="FC171">
        <v>1</v>
      </c>
      <c r="FD171">
        <v>1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22</v>
      </c>
      <c r="FK171">
        <v>7</v>
      </c>
      <c r="FL171">
        <v>3</v>
      </c>
      <c r="FM171">
        <v>1</v>
      </c>
      <c r="FN171">
        <v>1</v>
      </c>
      <c r="FO171">
        <v>0</v>
      </c>
      <c r="FP171">
        <v>0</v>
      </c>
      <c r="FQ171">
        <v>0</v>
      </c>
      <c r="FR171">
        <v>1</v>
      </c>
      <c r="FS171">
        <v>0</v>
      </c>
      <c r="FT171">
        <v>0</v>
      </c>
      <c r="FU171">
        <v>1</v>
      </c>
      <c r="FV171">
        <v>0</v>
      </c>
      <c r="FW171">
        <v>0</v>
      </c>
      <c r="FX171">
        <v>0</v>
      </c>
      <c r="FY171">
        <v>7</v>
      </c>
      <c r="FZ171">
        <v>1</v>
      </c>
      <c r="GA171">
        <v>1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1</v>
      </c>
      <c r="GP171">
        <v>2</v>
      </c>
      <c r="GQ171">
        <v>0</v>
      </c>
      <c r="GR171">
        <v>1</v>
      </c>
      <c r="GS171">
        <v>0</v>
      </c>
      <c r="GT171">
        <v>1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2</v>
      </c>
    </row>
    <row r="172" spans="1:217">
      <c r="A172" t="s">
        <v>682</v>
      </c>
      <c r="B172" t="s">
        <v>680</v>
      </c>
      <c r="C172" t="str">
        <f>"120708"</f>
        <v>120708</v>
      </c>
      <c r="D172" t="s">
        <v>103</v>
      </c>
      <c r="E172">
        <v>6</v>
      </c>
      <c r="F172">
        <v>795</v>
      </c>
      <c r="G172">
        <v>600</v>
      </c>
      <c r="H172">
        <v>82</v>
      </c>
      <c r="I172">
        <v>518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518</v>
      </c>
      <c r="T172">
        <v>0</v>
      </c>
      <c r="U172">
        <v>0</v>
      </c>
      <c r="V172">
        <v>518</v>
      </c>
      <c r="W172">
        <v>18</v>
      </c>
      <c r="X172">
        <v>14</v>
      </c>
      <c r="Y172">
        <v>4</v>
      </c>
      <c r="Z172">
        <v>0</v>
      </c>
      <c r="AA172">
        <v>500</v>
      </c>
      <c r="AB172">
        <v>329</v>
      </c>
      <c r="AC172">
        <v>31</v>
      </c>
      <c r="AD172">
        <v>62</v>
      </c>
      <c r="AE172">
        <v>6</v>
      </c>
      <c r="AF172">
        <v>91</v>
      </c>
      <c r="AG172">
        <v>8</v>
      </c>
      <c r="AH172">
        <v>1</v>
      </c>
      <c r="AI172">
        <v>69</v>
      </c>
      <c r="AJ172">
        <v>2</v>
      </c>
      <c r="AK172">
        <v>18</v>
      </c>
      <c r="AL172">
        <v>9</v>
      </c>
      <c r="AM172">
        <v>0</v>
      </c>
      <c r="AN172">
        <v>1</v>
      </c>
      <c r="AO172">
        <v>0</v>
      </c>
      <c r="AP172">
        <v>0</v>
      </c>
      <c r="AQ172">
        <v>1</v>
      </c>
      <c r="AR172">
        <v>3</v>
      </c>
      <c r="AS172">
        <v>2</v>
      </c>
      <c r="AT172">
        <v>0</v>
      </c>
      <c r="AU172">
        <v>10</v>
      </c>
      <c r="AV172">
        <v>15</v>
      </c>
      <c r="AW172">
        <v>329</v>
      </c>
      <c r="AX172">
        <v>55</v>
      </c>
      <c r="AY172">
        <v>12</v>
      </c>
      <c r="AZ172">
        <v>1</v>
      </c>
      <c r="BA172">
        <v>2</v>
      </c>
      <c r="BB172">
        <v>2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37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55</v>
      </c>
      <c r="BT172">
        <v>6</v>
      </c>
      <c r="BU172">
        <v>4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1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6</v>
      </c>
      <c r="CH172">
        <v>24</v>
      </c>
      <c r="CI172">
        <v>6</v>
      </c>
      <c r="CJ172">
        <v>0</v>
      </c>
      <c r="CK172">
        <v>17</v>
      </c>
      <c r="CL172">
        <v>0</v>
      </c>
      <c r="CM172">
        <v>0</v>
      </c>
      <c r="CN172">
        <v>1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24</v>
      </c>
      <c r="CX172">
        <v>42</v>
      </c>
      <c r="CY172">
        <v>36</v>
      </c>
      <c r="CZ172">
        <v>3</v>
      </c>
      <c r="DA172">
        <v>0</v>
      </c>
      <c r="DB172">
        <v>0</v>
      </c>
      <c r="DC172">
        <v>0</v>
      </c>
      <c r="DD172">
        <v>1</v>
      </c>
      <c r="DE172">
        <v>0</v>
      </c>
      <c r="DF172">
        <v>1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1</v>
      </c>
      <c r="DN172">
        <v>0</v>
      </c>
      <c r="DO172">
        <v>0</v>
      </c>
      <c r="DP172">
        <v>0</v>
      </c>
      <c r="DQ172">
        <v>0</v>
      </c>
      <c r="DR172">
        <v>42</v>
      </c>
      <c r="DS172">
        <v>8</v>
      </c>
      <c r="DT172">
        <v>0</v>
      </c>
      <c r="DU172">
        <v>1</v>
      </c>
      <c r="DV172">
        <v>0</v>
      </c>
      <c r="DW172" t="s">
        <v>0</v>
      </c>
      <c r="DX172">
        <v>0</v>
      </c>
      <c r="DY172">
        <v>0</v>
      </c>
      <c r="DZ172">
        <v>0</v>
      </c>
      <c r="EA172">
        <v>1</v>
      </c>
      <c r="EB172">
        <v>0</v>
      </c>
      <c r="EC172">
        <v>3</v>
      </c>
      <c r="ED172">
        <v>0</v>
      </c>
      <c r="EE172">
        <v>0</v>
      </c>
      <c r="EF172">
        <v>0</v>
      </c>
      <c r="EG172">
        <v>0</v>
      </c>
      <c r="EH172">
        <v>1</v>
      </c>
      <c r="EI172">
        <v>0</v>
      </c>
      <c r="EJ172">
        <v>2</v>
      </c>
      <c r="EK172">
        <v>0</v>
      </c>
      <c r="EL172">
        <v>0</v>
      </c>
      <c r="EM172">
        <v>0</v>
      </c>
      <c r="EN172">
        <v>8</v>
      </c>
      <c r="EO172">
        <v>27</v>
      </c>
      <c r="EP172">
        <v>7</v>
      </c>
      <c r="EQ172">
        <v>1</v>
      </c>
      <c r="ER172">
        <v>3</v>
      </c>
      <c r="ES172">
        <v>0</v>
      </c>
      <c r="ET172">
        <v>1</v>
      </c>
      <c r="EU172">
        <v>6</v>
      </c>
      <c r="EV172">
        <v>0</v>
      </c>
      <c r="EW172">
        <v>1</v>
      </c>
      <c r="EX172">
        <v>0</v>
      </c>
      <c r="EY172">
        <v>0</v>
      </c>
      <c r="EZ172">
        <v>0</v>
      </c>
      <c r="FA172">
        <v>5</v>
      </c>
      <c r="FB172">
        <v>1</v>
      </c>
      <c r="FC172">
        <v>0</v>
      </c>
      <c r="FD172">
        <v>0</v>
      </c>
      <c r="FE172">
        <v>0</v>
      </c>
      <c r="FF172">
        <v>0</v>
      </c>
      <c r="FG172">
        <v>1</v>
      </c>
      <c r="FH172">
        <v>0</v>
      </c>
      <c r="FI172">
        <v>1</v>
      </c>
      <c r="FJ172">
        <v>27</v>
      </c>
      <c r="FK172">
        <v>5</v>
      </c>
      <c r="FL172">
        <v>3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1</v>
      </c>
      <c r="FU172">
        <v>1</v>
      </c>
      <c r="FV172">
        <v>0</v>
      </c>
      <c r="FW172">
        <v>0</v>
      </c>
      <c r="FX172">
        <v>0</v>
      </c>
      <c r="FY172">
        <v>5</v>
      </c>
      <c r="FZ172">
        <v>1</v>
      </c>
      <c r="GA172">
        <v>1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1</v>
      </c>
      <c r="GP172">
        <v>3</v>
      </c>
      <c r="GQ172">
        <v>1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1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1</v>
      </c>
      <c r="HI172">
        <v>3</v>
      </c>
    </row>
    <row r="173" spans="1:217">
      <c r="A173" t="s">
        <v>681</v>
      </c>
      <c r="B173" t="s">
        <v>680</v>
      </c>
      <c r="C173" t="str">
        <f>"120708"</f>
        <v>120708</v>
      </c>
      <c r="D173" t="s">
        <v>103</v>
      </c>
      <c r="E173">
        <v>7</v>
      </c>
      <c r="F173">
        <v>608</v>
      </c>
      <c r="G173">
        <v>470</v>
      </c>
      <c r="H173">
        <v>187</v>
      </c>
      <c r="I173">
        <v>283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283</v>
      </c>
      <c r="T173">
        <v>0</v>
      </c>
      <c r="U173">
        <v>0</v>
      </c>
      <c r="V173">
        <v>283</v>
      </c>
      <c r="W173">
        <v>8</v>
      </c>
      <c r="X173">
        <v>8</v>
      </c>
      <c r="Y173">
        <v>0</v>
      </c>
      <c r="Z173">
        <v>0</v>
      </c>
      <c r="AA173">
        <v>275</v>
      </c>
      <c r="AB173">
        <v>183</v>
      </c>
      <c r="AC173">
        <v>19</v>
      </c>
      <c r="AD173">
        <v>39</v>
      </c>
      <c r="AE173">
        <v>10</v>
      </c>
      <c r="AF173">
        <v>52</v>
      </c>
      <c r="AG173">
        <v>2</v>
      </c>
      <c r="AH173">
        <v>0</v>
      </c>
      <c r="AI173">
        <v>38</v>
      </c>
      <c r="AJ173">
        <v>0</v>
      </c>
      <c r="AK173">
        <v>3</v>
      </c>
      <c r="AL173">
        <v>6</v>
      </c>
      <c r="AM173">
        <v>1</v>
      </c>
      <c r="AN173">
        <v>0</v>
      </c>
      <c r="AO173">
        <v>1</v>
      </c>
      <c r="AP173">
        <v>0</v>
      </c>
      <c r="AQ173">
        <v>0</v>
      </c>
      <c r="AR173">
        <v>0</v>
      </c>
      <c r="AS173">
        <v>2</v>
      </c>
      <c r="AT173">
        <v>0</v>
      </c>
      <c r="AU173">
        <v>5</v>
      </c>
      <c r="AV173">
        <v>5</v>
      </c>
      <c r="AW173">
        <v>183</v>
      </c>
      <c r="AX173">
        <v>31</v>
      </c>
      <c r="AY173">
        <v>7</v>
      </c>
      <c r="AZ173">
        <v>2</v>
      </c>
      <c r="BA173">
        <v>5</v>
      </c>
      <c r="BB173">
        <v>3</v>
      </c>
      <c r="BC173">
        <v>0</v>
      </c>
      <c r="BD173">
        <v>0</v>
      </c>
      <c r="BE173">
        <v>0</v>
      </c>
      <c r="BF173">
        <v>1</v>
      </c>
      <c r="BG173">
        <v>1</v>
      </c>
      <c r="BH173">
        <v>0</v>
      </c>
      <c r="BI173">
        <v>1</v>
      </c>
      <c r="BJ173">
        <v>0</v>
      </c>
      <c r="BK173">
        <v>0</v>
      </c>
      <c r="BL173">
        <v>0</v>
      </c>
      <c r="BM173">
        <v>11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31</v>
      </c>
      <c r="BT173">
        <v>3</v>
      </c>
      <c r="BU173">
        <v>0</v>
      </c>
      <c r="BV173">
        <v>1</v>
      </c>
      <c r="BW173">
        <v>1</v>
      </c>
      <c r="BX173">
        <v>0</v>
      </c>
      <c r="BY173">
        <v>0</v>
      </c>
      <c r="BZ173">
        <v>1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3</v>
      </c>
      <c r="CH173">
        <v>3</v>
      </c>
      <c r="CI173">
        <v>0</v>
      </c>
      <c r="CJ173">
        <v>0</v>
      </c>
      <c r="CK173">
        <v>3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3</v>
      </c>
      <c r="CX173">
        <v>23</v>
      </c>
      <c r="CY173">
        <v>15</v>
      </c>
      <c r="CZ173">
        <v>8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23</v>
      </c>
      <c r="DS173">
        <v>1</v>
      </c>
      <c r="DT173">
        <v>1</v>
      </c>
      <c r="DU173">
        <v>0</v>
      </c>
      <c r="DV173">
        <v>0</v>
      </c>
      <c r="DW173" t="s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1</v>
      </c>
      <c r="EO173">
        <v>23</v>
      </c>
      <c r="EP173">
        <v>10</v>
      </c>
      <c r="EQ173">
        <v>0</v>
      </c>
      <c r="ER173">
        <v>0</v>
      </c>
      <c r="ES173">
        <v>3</v>
      </c>
      <c r="ET173">
        <v>1</v>
      </c>
      <c r="EU173">
        <v>3</v>
      </c>
      <c r="EV173">
        <v>2</v>
      </c>
      <c r="EW173">
        <v>0</v>
      </c>
      <c r="EX173">
        <v>1</v>
      </c>
      <c r="EY173">
        <v>0</v>
      </c>
      <c r="EZ173">
        <v>1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1</v>
      </c>
      <c r="FI173">
        <v>1</v>
      </c>
      <c r="FJ173">
        <v>23</v>
      </c>
      <c r="FK173">
        <v>6</v>
      </c>
      <c r="FL173">
        <v>0</v>
      </c>
      <c r="FM173">
        <v>0</v>
      </c>
      <c r="FN173">
        <v>2</v>
      </c>
      <c r="FO173">
        <v>0</v>
      </c>
      <c r="FP173">
        <v>1</v>
      </c>
      <c r="FQ173">
        <v>0</v>
      </c>
      <c r="FR173">
        <v>2</v>
      </c>
      <c r="FS173">
        <v>0</v>
      </c>
      <c r="FT173">
        <v>0</v>
      </c>
      <c r="FU173">
        <v>1</v>
      </c>
      <c r="FV173">
        <v>0</v>
      </c>
      <c r="FW173">
        <v>0</v>
      </c>
      <c r="FX173">
        <v>0</v>
      </c>
      <c r="FY173">
        <v>6</v>
      </c>
      <c r="FZ173">
        <v>2</v>
      </c>
      <c r="GA173">
        <v>2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2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</row>
    <row r="174" spans="1:217">
      <c r="A174" t="s">
        <v>679</v>
      </c>
      <c r="B174" t="s">
        <v>664</v>
      </c>
      <c r="C174" t="str">
        <f>"120709"</f>
        <v>120709</v>
      </c>
      <c r="D174" t="s">
        <v>103</v>
      </c>
      <c r="E174">
        <v>1</v>
      </c>
      <c r="F174">
        <v>244</v>
      </c>
      <c r="G174">
        <v>169</v>
      </c>
      <c r="H174">
        <v>30</v>
      </c>
      <c r="I174">
        <v>139</v>
      </c>
      <c r="J174">
        <v>0</v>
      </c>
      <c r="K174">
        <v>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139</v>
      </c>
      <c r="T174">
        <v>0</v>
      </c>
      <c r="U174">
        <v>0</v>
      </c>
      <c r="V174">
        <v>139</v>
      </c>
      <c r="W174">
        <v>1</v>
      </c>
      <c r="X174">
        <v>1</v>
      </c>
      <c r="Y174">
        <v>0</v>
      </c>
      <c r="Z174">
        <v>0</v>
      </c>
      <c r="AA174">
        <v>138</v>
      </c>
      <c r="AB174">
        <v>92</v>
      </c>
      <c r="AC174">
        <v>9</v>
      </c>
      <c r="AD174">
        <v>7</v>
      </c>
      <c r="AE174">
        <v>2</v>
      </c>
      <c r="AF174">
        <v>28</v>
      </c>
      <c r="AG174">
        <v>2</v>
      </c>
      <c r="AH174">
        <v>0</v>
      </c>
      <c r="AI174">
        <v>6</v>
      </c>
      <c r="AJ174">
        <v>2</v>
      </c>
      <c r="AK174">
        <v>0</v>
      </c>
      <c r="AL174">
        <v>2</v>
      </c>
      <c r="AM174">
        <v>0</v>
      </c>
      <c r="AN174">
        <v>32</v>
      </c>
      <c r="AO174">
        <v>0</v>
      </c>
      <c r="AP174">
        <v>1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92</v>
      </c>
      <c r="AX174">
        <v>21</v>
      </c>
      <c r="AY174">
        <v>0</v>
      </c>
      <c r="AZ174">
        <v>1</v>
      </c>
      <c r="BA174">
        <v>0</v>
      </c>
      <c r="BB174">
        <v>18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2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21</v>
      </c>
      <c r="BT174">
        <v>1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1</v>
      </c>
      <c r="CH174">
        <v>4</v>
      </c>
      <c r="CI174">
        <v>3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4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1</v>
      </c>
      <c r="DT174">
        <v>1</v>
      </c>
      <c r="DU174">
        <v>0</v>
      </c>
      <c r="DV174">
        <v>0</v>
      </c>
      <c r="DW174" t="s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1</v>
      </c>
      <c r="EO174">
        <v>11</v>
      </c>
      <c r="EP174">
        <v>7</v>
      </c>
      <c r="EQ174">
        <v>0</v>
      </c>
      <c r="ER174">
        <v>0</v>
      </c>
      <c r="ES174">
        <v>0</v>
      </c>
      <c r="ET174">
        <v>0</v>
      </c>
      <c r="EU174">
        <v>1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2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1</v>
      </c>
      <c r="FH174">
        <v>0</v>
      </c>
      <c r="FI174">
        <v>0</v>
      </c>
      <c r="FJ174">
        <v>11</v>
      </c>
      <c r="FK174">
        <v>1</v>
      </c>
      <c r="FL174">
        <v>1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1</v>
      </c>
      <c r="FZ174">
        <v>5</v>
      </c>
      <c r="GA174">
        <v>1</v>
      </c>
      <c r="GB174">
        <v>0</v>
      </c>
      <c r="GC174">
        <v>0</v>
      </c>
      <c r="GD174">
        <v>4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5</v>
      </c>
      <c r="GP174">
        <v>2</v>
      </c>
      <c r="GQ174">
        <v>2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2</v>
      </c>
    </row>
    <row r="175" spans="1:217">
      <c r="A175" t="s">
        <v>678</v>
      </c>
      <c r="B175" t="s">
        <v>664</v>
      </c>
      <c r="C175" t="str">
        <f>"120709"</f>
        <v>120709</v>
      </c>
      <c r="D175" t="s">
        <v>677</v>
      </c>
      <c r="E175">
        <v>2</v>
      </c>
      <c r="F175">
        <v>1350</v>
      </c>
      <c r="G175">
        <v>1050</v>
      </c>
      <c r="H175">
        <v>405</v>
      </c>
      <c r="I175">
        <v>645</v>
      </c>
      <c r="J175">
        <v>0</v>
      </c>
      <c r="K175">
        <v>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645</v>
      </c>
      <c r="T175">
        <v>0</v>
      </c>
      <c r="U175">
        <v>0</v>
      </c>
      <c r="V175">
        <v>645</v>
      </c>
      <c r="W175">
        <v>19</v>
      </c>
      <c r="X175">
        <v>15</v>
      </c>
      <c r="Y175">
        <v>4</v>
      </c>
      <c r="Z175">
        <v>0</v>
      </c>
      <c r="AA175">
        <v>626</v>
      </c>
      <c r="AB175">
        <v>456</v>
      </c>
      <c r="AC175">
        <v>36</v>
      </c>
      <c r="AD175">
        <v>42</v>
      </c>
      <c r="AE175">
        <v>18</v>
      </c>
      <c r="AF175">
        <v>37</v>
      </c>
      <c r="AG175">
        <v>9</v>
      </c>
      <c r="AH175">
        <v>1</v>
      </c>
      <c r="AI175">
        <v>82</v>
      </c>
      <c r="AJ175">
        <v>9</v>
      </c>
      <c r="AK175">
        <v>0</v>
      </c>
      <c r="AL175">
        <v>15</v>
      </c>
      <c r="AM175">
        <v>1</v>
      </c>
      <c r="AN175">
        <v>186</v>
      </c>
      <c r="AO175">
        <v>2</v>
      </c>
      <c r="AP175">
        <v>1</v>
      </c>
      <c r="AQ175">
        <v>0</v>
      </c>
      <c r="AR175">
        <v>6</v>
      </c>
      <c r="AS175">
        <v>3</v>
      </c>
      <c r="AT175">
        <v>1</v>
      </c>
      <c r="AU175">
        <v>5</v>
      </c>
      <c r="AV175">
        <v>2</v>
      </c>
      <c r="AW175">
        <v>456</v>
      </c>
      <c r="AX175">
        <v>75</v>
      </c>
      <c r="AY175">
        <v>7</v>
      </c>
      <c r="AZ175">
        <v>5</v>
      </c>
      <c r="BA175">
        <v>0</v>
      </c>
      <c r="BB175">
        <v>56</v>
      </c>
      <c r="BC175">
        <v>1</v>
      </c>
      <c r="BD175">
        <v>0</v>
      </c>
      <c r="BE175">
        <v>0</v>
      </c>
      <c r="BF175">
        <v>0</v>
      </c>
      <c r="BG175">
        <v>0</v>
      </c>
      <c r="BH175">
        <v>3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2</v>
      </c>
      <c r="BO175">
        <v>0</v>
      </c>
      <c r="BP175">
        <v>0</v>
      </c>
      <c r="BQ175">
        <v>1</v>
      </c>
      <c r="BR175">
        <v>0</v>
      </c>
      <c r="BS175">
        <v>75</v>
      </c>
      <c r="BT175">
        <v>7</v>
      </c>
      <c r="BU175">
        <v>3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1</v>
      </c>
      <c r="CB175">
        <v>1</v>
      </c>
      <c r="CC175">
        <v>0</v>
      </c>
      <c r="CD175">
        <v>0</v>
      </c>
      <c r="CE175">
        <v>2</v>
      </c>
      <c r="CF175">
        <v>0</v>
      </c>
      <c r="CG175">
        <v>7</v>
      </c>
      <c r="CH175">
        <v>17</v>
      </c>
      <c r="CI175">
        <v>6</v>
      </c>
      <c r="CJ175">
        <v>0</v>
      </c>
      <c r="CK175">
        <v>7</v>
      </c>
      <c r="CL175">
        <v>1</v>
      </c>
      <c r="CM175">
        <v>0</v>
      </c>
      <c r="CN175">
        <v>0</v>
      </c>
      <c r="CO175">
        <v>0</v>
      </c>
      <c r="CP175">
        <v>0</v>
      </c>
      <c r="CQ175">
        <v>1</v>
      </c>
      <c r="CR175">
        <v>1</v>
      </c>
      <c r="CS175">
        <v>0</v>
      </c>
      <c r="CT175">
        <v>0</v>
      </c>
      <c r="CU175">
        <v>0</v>
      </c>
      <c r="CV175">
        <v>1</v>
      </c>
      <c r="CW175">
        <v>17</v>
      </c>
      <c r="CX175">
        <v>24</v>
      </c>
      <c r="CY175">
        <v>15</v>
      </c>
      <c r="CZ175">
        <v>5</v>
      </c>
      <c r="DA175">
        <v>0</v>
      </c>
      <c r="DB175">
        <v>1</v>
      </c>
      <c r="DC175">
        <v>0</v>
      </c>
      <c r="DD175">
        <v>1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1</v>
      </c>
      <c r="DL175">
        <v>0</v>
      </c>
      <c r="DM175">
        <v>0</v>
      </c>
      <c r="DN175">
        <v>0</v>
      </c>
      <c r="DO175">
        <v>0</v>
      </c>
      <c r="DP175">
        <v>1</v>
      </c>
      <c r="DQ175">
        <v>0</v>
      </c>
      <c r="DR175">
        <v>24</v>
      </c>
      <c r="DS175">
        <v>10</v>
      </c>
      <c r="DT175">
        <v>6</v>
      </c>
      <c r="DU175">
        <v>1</v>
      </c>
      <c r="DV175">
        <v>0</v>
      </c>
      <c r="DW175" t="s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1</v>
      </c>
      <c r="EE175">
        <v>0</v>
      </c>
      <c r="EF175">
        <v>1</v>
      </c>
      <c r="EG175">
        <v>0</v>
      </c>
      <c r="EH175">
        <v>0</v>
      </c>
      <c r="EI175">
        <v>0</v>
      </c>
      <c r="EJ175">
        <v>1</v>
      </c>
      <c r="EK175">
        <v>0</v>
      </c>
      <c r="EL175">
        <v>0</v>
      </c>
      <c r="EM175">
        <v>0</v>
      </c>
      <c r="EN175">
        <v>10</v>
      </c>
      <c r="EO175">
        <v>31</v>
      </c>
      <c r="EP175">
        <v>14</v>
      </c>
      <c r="EQ175">
        <v>1</v>
      </c>
      <c r="ER175">
        <v>4</v>
      </c>
      <c r="ES175">
        <v>0</v>
      </c>
      <c r="ET175">
        <v>0</v>
      </c>
      <c r="EU175">
        <v>6</v>
      </c>
      <c r="EV175">
        <v>1</v>
      </c>
      <c r="EW175">
        <v>2</v>
      </c>
      <c r="EX175">
        <v>0</v>
      </c>
      <c r="EY175">
        <v>0</v>
      </c>
      <c r="EZ175">
        <v>1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1</v>
      </c>
      <c r="FG175">
        <v>1</v>
      </c>
      <c r="FH175">
        <v>0</v>
      </c>
      <c r="FI175">
        <v>0</v>
      </c>
      <c r="FJ175">
        <v>31</v>
      </c>
      <c r="FK175">
        <v>3</v>
      </c>
      <c r="FL175">
        <v>1</v>
      </c>
      <c r="FM175">
        <v>1</v>
      </c>
      <c r="FN175">
        <v>0</v>
      </c>
      <c r="FO175">
        <v>0</v>
      </c>
      <c r="FP175">
        <v>1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3</v>
      </c>
      <c r="FZ175">
        <v>3</v>
      </c>
      <c r="GA175">
        <v>1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2</v>
      </c>
      <c r="GK175">
        <v>0</v>
      </c>
      <c r="GL175">
        <v>0</v>
      </c>
      <c r="GM175">
        <v>0</v>
      </c>
      <c r="GN175">
        <v>0</v>
      </c>
      <c r="GO175">
        <v>3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</row>
    <row r="176" spans="1:217">
      <c r="A176" t="s">
        <v>676</v>
      </c>
      <c r="B176" t="s">
        <v>664</v>
      </c>
      <c r="C176" t="str">
        <f>"120709"</f>
        <v>120709</v>
      </c>
      <c r="D176" t="s">
        <v>675</v>
      </c>
      <c r="E176">
        <v>3</v>
      </c>
      <c r="F176">
        <v>935</v>
      </c>
      <c r="G176">
        <v>710</v>
      </c>
      <c r="H176">
        <v>287</v>
      </c>
      <c r="I176">
        <v>423</v>
      </c>
      <c r="J176">
        <v>0</v>
      </c>
      <c r="K176">
        <v>0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424</v>
      </c>
      <c r="T176">
        <v>1</v>
      </c>
      <c r="U176">
        <v>0</v>
      </c>
      <c r="V176">
        <v>424</v>
      </c>
      <c r="W176">
        <v>17</v>
      </c>
      <c r="X176">
        <v>17</v>
      </c>
      <c r="Y176">
        <v>0</v>
      </c>
      <c r="Z176">
        <v>0</v>
      </c>
      <c r="AA176">
        <v>407</v>
      </c>
      <c r="AB176">
        <v>303</v>
      </c>
      <c r="AC176">
        <v>26</v>
      </c>
      <c r="AD176">
        <v>29</v>
      </c>
      <c r="AE176">
        <v>6</v>
      </c>
      <c r="AF176">
        <v>37</v>
      </c>
      <c r="AG176">
        <v>6</v>
      </c>
      <c r="AH176">
        <v>0</v>
      </c>
      <c r="AI176">
        <v>33</v>
      </c>
      <c r="AJ176">
        <v>4</v>
      </c>
      <c r="AK176">
        <v>0</v>
      </c>
      <c r="AL176">
        <v>26</v>
      </c>
      <c r="AM176">
        <v>1</v>
      </c>
      <c r="AN176">
        <v>125</v>
      </c>
      <c r="AO176">
        <v>0</v>
      </c>
      <c r="AP176">
        <v>0</v>
      </c>
      <c r="AQ176">
        <v>1</v>
      </c>
      <c r="AR176">
        <v>0</v>
      </c>
      <c r="AS176">
        <v>3</v>
      </c>
      <c r="AT176">
        <v>3</v>
      </c>
      <c r="AU176">
        <v>1</v>
      </c>
      <c r="AV176">
        <v>2</v>
      </c>
      <c r="AW176">
        <v>303</v>
      </c>
      <c r="AX176">
        <v>38</v>
      </c>
      <c r="AY176">
        <v>1</v>
      </c>
      <c r="AZ176">
        <v>2</v>
      </c>
      <c r="BA176">
        <v>0</v>
      </c>
      <c r="BB176">
        <v>32</v>
      </c>
      <c r="BC176">
        <v>0</v>
      </c>
      <c r="BD176">
        <v>0</v>
      </c>
      <c r="BE176">
        <v>1</v>
      </c>
      <c r="BF176">
        <v>0</v>
      </c>
      <c r="BG176">
        <v>1</v>
      </c>
      <c r="BH176">
        <v>1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38</v>
      </c>
      <c r="BT176">
        <v>9</v>
      </c>
      <c r="BU176">
        <v>6</v>
      </c>
      <c r="BV176">
        <v>1</v>
      </c>
      <c r="BW176">
        <v>1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1</v>
      </c>
      <c r="CF176">
        <v>0</v>
      </c>
      <c r="CG176">
        <v>9</v>
      </c>
      <c r="CH176">
        <v>10</v>
      </c>
      <c r="CI176">
        <v>3</v>
      </c>
      <c r="CJ176">
        <v>0</v>
      </c>
      <c r="CK176">
        <v>3</v>
      </c>
      <c r="CL176">
        <v>2</v>
      </c>
      <c r="CM176">
        <v>0</v>
      </c>
      <c r="CN176">
        <v>1</v>
      </c>
      <c r="CO176">
        <v>1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10</v>
      </c>
      <c r="CX176">
        <v>7</v>
      </c>
      <c r="CY176">
        <v>2</v>
      </c>
      <c r="CZ176">
        <v>0</v>
      </c>
      <c r="DA176">
        <v>1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4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7</v>
      </c>
      <c r="DS176">
        <v>8</v>
      </c>
      <c r="DT176">
        <v>5</v>
      </c>
      <c r="DU176">
        <v>0</v>
      </c>
      <c r="DV176">
        <v>0</v>
      </c>
      <c r="DW176" t="s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2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1</v>
      </c>
      <c r="EN176">
        <v>8</v>
      </c>
      <c r="EO176">
        <v>24</v>
      </c>
      <c r="EP176">
        <v>12</v>
      </c>
      <c r="EQ176">
        <v>1</v>
      </c>
      <c r="ER176">
        <v>1</v>
      </c>
      <c r="ES176">
        <v>2</v>
      </c>
      <c r="ET176">
        <v>0</v>
      </c>
      <c r="EU176">
        <v>0</v>
      </c>
      <c r="EV176">
        <v>3</v>
      </c>
      <c r="EW176">
        <v>2</v>
      </c>
      <c r="EX176">
        <v>1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1</v>
      </c>
      <c r="FG176">
        <v>1</v>
      </c>
      <c r="FH176">
        <v>0</v>
      </c>
      <c r="FI176">
        <v>0</v>
      </c>
      <c r="FJ176">
        <v>24</v>
      </c>
      <c r="FK176">
        <v>4</v>
      </c>
      <c r="FL176">
        <v>1</v>
      </c>
      <c r="FM176">
        <v>1</v>
      </c>
      <c r="FN176">
        <v>1</v>
      </c>
      <c r="FO176">
        <v>0</v>
      </c>
      <c r="FP176">
        <v>0</v>
      </c>
      <c r="FQ176">
        <v>0</v>
      </c>
      <c r="FR176">
        <v>1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4</v>
      </c>
      <c r="FZ176">
        <v>2</v>
      </c>
      <c r="GA176">
        <v>0</v>
      </c>
      <c r="GB176">
        <v>0</v>
      </c>
      <c r="GC176">
        <v>0</v>
      </c>
      <c r="GD176">
        <v>0</v>
      </c>
      <c r="GE176">
        <v>1</v>
      </c>
      <c r="GF176">
        <v>0</v>
      </c>
      <c r="GG176">
        <v>0</v>
      </c>
      <c r="GH176">
        <v>0</v>
      </c>
      <c r="GI176">
        <v>0</v>
      </c>
      <c r="GJ176">
        <v>1</v>
      </c>
      <c r="GK176">
        <v>0</v>
      </c>
      <c r="GL176">
        <v>0</v>
      </c>
      <c r="GM176">
        <v>0</v>
      </c>
      <c r="GN176">
        <v>0</v>
      </c>
      <c r="GO176">
        <v>2</v>
      </c>
      <c r="GP176">
        <v>2</v>
      </c>
      <c r="GQ176">
        <v>1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1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2</v>
      </c>
    </row>
    <row r="177" spans="1:217">
      <c r="A177" t="s">
        <v>674</v>
      </c>
      <c r="B177" t="s">
        <v>664</v>
      </c>
      <c r="C177" t="str">
        <f>"120709"</f>
        <v>120709</v>
      </c>
      <c r="D177" t="s">
        <v>158</v>
      </c>
      <c r="E177">
        <v>4</v>
      </c>
      <c r="F177">
        <v>1328</v>
      </c>
      <c r="G177">
        <v>1000</v>
      </c>
      <c r="H177">
        <v>178</v>
      </c>
      <c r="I177">
        <v>822</v>
      </c>
      <c r="J177">
        <v>1</v>
      </c>
      <c r="K177">
        <v>22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822</v>
      </c>
      <c r="T177">
        <v>0</v>
      </c>
      <c r="U177">
        <v>0</v>
      </c>
      <c r="V177">
        <v>822</v>
      </c>
      <c r="W177">
        <v>34</v>
      </c>
      <c r="X177">
        <v>28</v>
      </c>
      <c r="Y177">
        <v>6</v>
      </c>
      <c r="Z177">
        <v>0</v>
      </c>
      <c r="AA177">
        <v>788</v>
      </c>
      <c r="AB177">
        <v>560</v>
      </c>
      <c r="AC177">
        <v>38</v>
      </c>
      <c r="AD177">
        <v>26</v>
      </c>
      <c r="AE177">
        <v>7</v>
      </c>
      <c r="AF177">
        <v>23</v>
      </c>
      <c r="AG177">
        <v>7</v>
      </c>
      <c r="AH177">
        <v>0</v>
      </c>
      <c r="AI177">
        <v>72</v>
      </c>
      <c r="AJ177">
        <v>3</v>
      </c>
      <c r="AK177">
        <v>0</v>
      </c>
      <c r="AL177">
        <v>11</v>
      </c>
      <c r="AM177">
        <v>0</v>
      </c>
      <c r="AN177">
        <v>362</v>
      </c>
      <c r="AO177">
        <v>1</v>
      </c>
      <c r="AP177">
        <v>0</v>
      </c>
      <c r="AQ177">
        <v>1</v>
      </c>
      <c r="AR177">
        <v>2</v>
      </c>
      <c r="AS177">
        <v>4</v>
      </c>
      <c r="AT177">
        <v>0</v>
      </c>
      <c r="AU177">
        <v>1</v>
      </c>
      <c r="AV177">
        <v>2</v>
      </c>
      <c r="AW177">
        <v>560</v>
      </c>
      <c r="AX177">
        <v>80</v>
      </c>
      <c r="AY177">
        <v>8</v>
      </c>
      <c r="AZ177">
        <v>7</v>
      </c>
      <c r="BA177">
        <v>0</v>
      </c>
      <c r="BB177">
        <v>62</v>
      </c>
      <c r="BC177">
        <v>0</v>
      </c>
      <c r="BD177">
        <v>0</v>
      </c>
      <c r="BE177">
        <v>1</v>
      </c>
      <c r="BF177">
        <v>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</v>
      </c>
      <c r="BS177">
        <v>80</v>
      </c>
      <c r="BT177">
        <v>12</v>
      </c>
      <c r="BU177">
        <v>4</v>
      </c>
      <c r="BV177">
        <v>2</v>
      </c>
      <c r="BW177">
        <v>1</v>
      </c>
      <c r="BX177">
        <v>3</v>
      </c>
      <c r="BY177">
        <v>0</v>
      </c>
      <c r="BZ177">
        <v>0</v>
      </c>
      <c r="CA177">
        <v>1</v>
      </c>
      <c r="CB177">
        <v>0</v>
      </c>
      <c r="CC177">
        <v>0</v>
      </c>
      <c r="CD177">
        <v>1</v>
      </c>
      <c r="CE177">
        <v>0</v>
      </c>
      <c r="CF177">
        <v>0</v>
      </c>
      <c r="CG177">
        <v>12</v>
      </c>
      <c r="CH177">
        <v>32</v>
      </c>
      <c r="CI177">
        <v>17</v>
      </c>
      <c r="CJ177">
        <v>3</v>
      </c>
      <c r="CK177">
        <v>0</v>
      </c>
      <c r="CL177">
        <v>1</v>
      </c>
      <c r="CM177">
        <v>0</v>
      </c>
      <c r="CN177">
        <v>3</v>
      </c>
      <c r="CO177">
        <v>2</v>
      </c>
      <c r="CP177">
        <v>0</v>
      </c>
      <c r="CQ177">
        <v>0</v>
      </c>
      <c r="CR177">
        <v>1</v>
      </c>
      <c r="CS177">
        <v>0</v>
      </c>
      <c r="CT177">
        <v>1</v>
      </c>
      <c r="CU177">
        <v>3</v>
      </c>
      <c r="CV177">
        <v>1</v>
      </c>
      <c r="CW177">
        <v>32</v>
      </c>
      <c r="CX177">
        <v>26</v>
      </c>
      <c r="CY177">
        <v>21</v>
      </c>
      <c r="CZ177">
        <v>1</v>
      </c>
      <c r="DA177">
        <v>1</v>
      </c>
      <c r="DB177">
        <v>1</v>
      </c>
      <c r="DC177">
        <v>0</v>
      </c>
      <c r="DD177">
        <v>0</v>
      </c>
      <c r="DE177">
        <v>0</v>
      </c>
      <c r="DF177">
        <v>0</v>
      </c>
      <c r="DG177">
        <v>2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26</v>
      </c>
      <c r="DS177">
        <v>5</v>
      </c>
      <c r="DT177">
        <v>4</v>
      </c>
      <c r="DU177">
        <v>1</v>
      </c>
      <c r="DV177">
        <v>0</v>
      </c>
      <c r="DW177" t="s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5</v>
      </c>
      <c r="EO177">
        <v>48</v>
      </c>
      <c r="EP177">
        <v>21</v>
      </c>
      <c r="EQ177">
        <v>1</v>
      </c>
      <c r="ER177">
        <v>4</v>
      </c>
      <c r="ES177">
        <v>2</v>
      </c>
      <c r="ET177">
        <v>1</v>
      </c>
      <c r="EU177">
        <v>3</v>
      </c>
      <c r="EV177">
        <v>3</v>
      </c>
      <c r="EW177">
        <v>2</v>
      </c>
      <c r="EX177">
        <v>3</v>
      </c>
      <c r="EY177">
        <v>0</v>
      </c>
      <c r="EZ177">
        <v>0</v>
      </c>
      <c r="FA177">
        <v>0</v>
      </c>
      <c r="FB177">
        <v>1</v>
      </c>
      <c r="FC177">
        <v>0</v>
      </c>
      <c r="FD177">
        <v>0</v>
      </c>
      <c r="FE177">
        <v>1</v>
      </c>
      <c r="FF177">
        <v>2</v>
      </c>
      <c r="FG177">
        <v>1</v>
      </c>
      <c r="FH177">
        <v>1</v>
      </c>
      <c r="FI177">
        <v>2</v>
      </c>
      <c r="FJ177">
        <v>48</v>
      </c>
      <c r="FK177">
        <v>23</v>
      </c>
      <c r="FL177">
        <v>12</v>
      </c>
      <c r="FM177">
        <v>2</v>
      </c>
      <c r="FN177">
        <v>0</v>
      </c>
      <c r="FO177">
        <v>0</v>
      </c>
      <c r="FP177">
        <v>0</v>
      </c>
      <c r="FQ177">
        <v>0</v>
      </c>
      <c r="FR177">
        <v>2</v>
      </c>
      <c r="FS177">
        <v>1</v>
      </c>
      <c r="FT177">
        <v>0</v>
      </c>
      <c r="FU177">
        <v>0</v>
      </c>
      <c r="FV177">
        <v>0</v>
      </c>
      <c r="FW177">
        <v>1</v>
      </c>
      <c r="FX177">
        <v>5</v>
      </c>
      <c r="FY177">
        <v>23</v>
      </c>
      <c r="FZ177">
        <v>1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1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1</v>
      </c>
      <c r="GP177">
        <v>1</v>
      </c>
      <c r="GQ177">
        <v>1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1</v>
      </c>
    </row>
    <row r="178" spans="1:217">
      <c r="A178" t="s">
        <v>673</v>
      </c>
      <c r="B178" t="s">
        <v>664</v>
      </c>
      <c r="C178" t="str">
        <f>"120709"</f>
        <v>120709</v>
      </c>
      <c r="D178" t="s">
        <v>184</v>
      </c>
      <c r="E178">
        <v>5</v>
      </c>
      <c r="F178">
        <v>1342</v>
      </c>
      <c r="G178">
        <v>1020</v>
      </c>
      <c r="H178">
        <v>260</v>
      </c>
      <c r="I178">
        <v>760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760</v>
      </c>
      <c r="T178">
        <v>0</v>
      </c>
      <c r="U178">
        <v>0</v>
      </c>
      <c r="V178">
        <v>760</v>
      </c>
      <c r="W178">
        <v>27</v>
      </c>
      <c r="X178">
        <v>23</v>
      </c>
      <c r="Y178">
        <v>4</v>
      </c>
      <c r="Z178">
        <v>0</v>
      </c>
      <c r="AA178">
        <v>733</v>
      </c>
      <c r="AB178">
        <v>586</v>
      </c>
      <c r="AC178">
        <v>38</v>
      </c>
      <c r="AD178">
        <v>26</v>
      </c>
      <c r="AE178">
        <v>6</v>
      </c>
      <c r="AF178">
        <v>26</v>
      </c>
      <c r="AG178">
        <v>4</v>
      </c>
      <c r="AH178">
        <v>0</v>
      </c>
      <c r="AI178">
        <v>79</v>
      </c>
      <c r="AJ178">
        <v>4</v>
      </c>
      <c r="AK178">
        <v>1</v>
      </c>
      <c r="AL178">
        <v>10</v>
      </c>
      <c r="AM178">
        <v>2</v>
      </c>
      <c r="AN178">
        <v>382</v>
      </c>
      <c r="AO178">
        <v>2</v>
      </c>
      <c r="AP178">
        <v>0</v>
      </c>
      <c r="AQ178">
        <v>1</v>
      </c>
      <c r="AR178">
        <v>0</v>
      </c>
      <c r="AS178">
        <v>1</v>
      </c>
      <c r="AT178">
        <v>1</v>
      </c>
      <c r="AU178">
        <v>1</v>
      </c>
      <c r="AV178">
        <v>2</v>
      </c>
      <c r="AW178">
        <v>586</v>
      </c>
      <c r="AX178">
        <v>44</v>
      </c>
      <c r="AY178">
        <v>6</v>
      </c>
      <c r="AZ178">
        <v>3</v>
      </c>
      <c r="BA178">
        <v>1</v>
      </c>
      <c r="BB178">
        <v>32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0</v>
      </c>
      <c r="BQ178">
        <v>0</v>
      </c>
      <c r="BR178">
        <v>1</v>
      </c>
      <c r="BS178">
        <v>44</v>
      </c>
      <c r="BT178">
        <v>10</v>
      </c>
      <c r="BU178">
        <v>4</v>
      </c>
      <c r="BV178">
        <v>2</v>
      </c>
      <c r="BW178">
        <v>0</v>
      </c>
      <c r="BX178">
        <v>0</v>
      </c>
      <c r="BY178">
        <v>0</v>
      </c>
      <c r="BZ178">
        <v>0</v>
      </c>
      <c r="CA178">
        <v>2</v>
      </c>
      <c r="CB178">
        <v>0</v>
      </c>
      <c r="CC178">
        <v>0</v>
      </c>
      <c r="CD178">
        <v>0</v>
      </c>
      <c r="CE178">
        <v>2</v>
      </c>
      <c r="CF178">
        <v>0</v>
      </c>
      <c r="CG178">
        <v>10</v>
      </c>
      <c r="CH178">
        <v>24</v>
      </c>
      <c r="CI178">
        <v>9</v>
      </c>
      <c r="CJ178">
        <v>4</v>
      </c>
      <c r="CK178">
        <v>3</v>
      </c>
      <c r="CL178">
        <v>1</v>
      </c>
      <c r="CM178">
        <v>0</v>
      </c>
      <c r="CN178">
        <v>0</v>
      </c>
      <c r="CO178">
        <v>1</v>
      </c>
      <c r="CP178">
        <v>0</v>
      </c>
      <c r="CQ178">
        <v>4</v>
      </c>
      <c r="CR178">
        <v>0</v>
      </c>
      <c r="CS178">
        <v>0</v>
      </c>
      <c r="CT178">
        <v>0</v>
      </c>
      <c r="CU178">
        <v>0</v>
      </c>
      <c r="CV178">
        <v>2</v>
      </c>
      <c r="CW178">
        <v>24</v>
      </c>
      <c r="CX178">
        <v>12</v>
      </c>
      <c r="CY178">
        <v>5</v>
      </c>
      <c r="CZ178">
        <v>2</v>
      </c>
      <c r="DA178">
        <v>0</v>
      </c>
      <c r="DB178">
        <v>0</v>
      </c>
      <c r="DC178">
        <v>0</v>
      </c>
      <c r="DD178">
        <v>2</v>
      </c>
      <c r="DE178">
        <v>1</v>
      </c>
      <c r="DF178">
        <v>0</v>
      </c>
      <c r="DG178">
        <v>0</v>
      </c>
      <c r="DH178">
        <v>0</v>
      </c>
      <c r="DI178">
        <v>1</v>
      </c>
      <c r="DJ178">
        <v>0</v>
      </c>
      <c r="DK178">
        <v>0</v>
      </c>
      <c r="DL178">
        <v>1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12</v>
      </c>
      <c r="DS178">
        <v>2</v>
      </c>
      <c r="DT178">
        <v>0</v>
      </c>
      <c r="DU178">
        <v>1</v>
      </c>
      <c r="DV178">
        <v>0</v>
      </c>
      <c r="DW178" t="s">
        <v>0</v>
      </c>
      <c r="DX178">
        <v>0</v>
      </c>
      <c r="DY178">
        <v>0</v>
      </c>
      <c r="DZ178">
        <v>1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2</v>
      </c>
      <c r="EO178">
        <v>41</v>
      </c>
      <c r="EP178">
        <v>21</v>
      </c>
      <c r="EQ178">
        <v>3</v>
      </c>
      <c r="ER178">
        <v>3</v>
      </c>
      <c r="ES178">
        <v>1</v>
      </c>
      <c r="ET178">
        <v>0</v>
      </c>
      <c r="EU178">
        <v>4</v>
      </c>
      <c r="EV178">
        <v>3</v>
      </c>
      <c r="EW178">
        <v>1</v>
      </c>
      <c r="EX178">
        <v>1</v>
      </c>
      <c r="EY178">
        <v>0</v>
      </c>
      <c r="EZ178">
        <v>1</v>
      </c>
      <c r="FA178">
        <v>0</v>
      </c>
      <c r="FB178">
        <v>2</v>
      </c>
      <c r="FC178">
        <v>0</v>
      </c>
      <c r="FD178">
        <v>0</v>
      </c>
      <c r="FE178">
        <v>0</v>
      </c>
      <c r="FF178">
        <v>1</v>
      </c>
      <c r="FG178">
        <v>0</v>
      </c>
      <c r="FH178">
        <v>0</v>
      </c>
      <c r="FI178">
        <v>0</v>
      </c>
      <c r="FJ178">
        <v>41</v>
      </c>
      <c r="FK178">
        <v>11</v>
      </c>
      <c r="FL178">
        <v>8</v>
      </c>
      <c r="FM178">
        <v>0</v>
      </c>
      <c r="FN178">
        <v>1</v>
      </c>
      <c r="FO178">
        <v>0</v>
      </c>
      <c r="FP178">
        <v>1</v>
      </c>
      <c r="FQ178">
        <v>0</v>
      </c>
      <c r="FR178">
        <v>0</v>
      </c>
      <c r="FS178">
        <v>1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11</v>
      </c>
      <c r="FZ178">
        <v>1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1</v>
      </c>
      <c r="GL178">
        <v>0</v>
      </c>
      <c r="GM178">
        <v>0</v>
      </c>
      <c r="GN178">
        <v>0</v>
      </c>
      <c r="GO178">
        <v>1</v>
      </c>
      <c r="GP178">
        <v>2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1</v>
      </c>
      <c r="GX178">
        <v>0</v>
      </c>
      <c r="GY178">
        <v>0</v>
      </c>
      <c r="GZ178">
        <v>1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2</v>
      </c>
    </row>
    <row r="179" spans="1:217">
      <c r="A179" t="s">
        <v>672</v>
      </c>
      <c r="B179" t="s">
        <v>664</v>
      </c>
      <c r="C179" t="str">
        <f>"120709"</f>
        <v>120709</v>
      </c>
      <c r="D179" t="s">
        <v>158</v>
      </c>
      <c r="E179">
        <v>6</v>
      </c>
      <c r="F179">
        <v>1549</v>
      </c>
      <c r="G179">
        <v>1170</v>
      </c>
      <c r="H179">
        <v>418</v>
      </c>
      <c r="I179">
        <v>752</v>
      </c>
      <c r="J179">
        <v>0</v>
      </c>
      <c r="K179">
        <v>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752</v>
      </c>
      <c r="T179">
        <v>0</v>
      </c>
      <c r="U179">
        <v>0</v>
      </c>
      <c r="V179">
        <v>752</v>
      </c>
      <c r="W179">
        <v>49</v>
      </c>
      <c r="X179">
        <v>39</v>
      </c>
      <c r="Y179">
        <v>10</v>
      </c>
      <c r="Z179">
        <v>0</v>
      </c>
      <c r="AA179">
        <v>703</v>
      </c>
      <c r="AB179">
        <v>564</v>
      </c>
      <c r="AC179">
        <v>42</v>
      </c>
      <c r="AD179">
        <v>35</v>
      </c>
      <c r="AE179">
        <v>18</v>
      </c>
      <c r="AF179">
        <v>59</v>
      </c>
      <c r="AG179">
        <v>8</v>
      </c>
      <c r="AH179">
        <v>0</v>
      </c>
      <c r="AI179">
        <v>71</v>
      </c>
      <c r="AJ179">
        <v>10</v>
      </c>
      <c r="AK179">
        <v>1</v>
      </c>
      <c r="AL179">
        <v>19</v>
      </c>
      <c r="AM179">
        <v>3</v>
      </c>
      <c r="AN179">
        <v>283</v>
      </c>
      <c r="AO179">
        <v>2</v>
      </c>
      <c r="AP179">
        <v>2</v>
      </c>
      <c r="AQ179">
        <v>0</v>
      </c>
      <c r="AR179">
        <v>5</v>
      </c>
      <c r="AS179">
        <v>3</v>
      </c>
      <c r="AT179">
        <v>1</v>
      </c>
      <c r="AU179">
        <v>1</v>
      </c>
      <c r="AV179">
        <v>1</v>
      </c>
      <c r="AW179">
        <v>564</v>
      </c>
      <c r="AX179">
        <v>44</v>
      </c>
      <c r="AY179">
        <v>10</v>
      </c>
      <c r="AZ179">
        <v>2</v>
      </c>
      <c r="BA179">
        <v>0</v>
      </c>
      <c r="BB179">
        <v>30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1</v>
      </c>
      <c r="BI179">
        <v>0</v>
      </c>
      <c r="BJ179">
        <v>1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44</v>
      </c>
      <c r="BT179">
        <v>8</v>
      </c>
      <c r="BU179">
        <v>6</v>
      </c>
      <c r="BV179">
        <v>0</v>
      </c>
      <c r="BW179">
        <v>0</v>
      </c>
      <c r="BX179">
        <v>0</v>
      </c>
      <c r="BY179">
        <v>0</v>
      </c>
      <c r="BZ179">
        <v>1</v>
      </c>
      <c r="CA179">
        <v>1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8</v>
      </c>
      <c r="CH179">
        <v>4</v>
      </c>
      <c r="CI179">
        <v>2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1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4</v>
      </c>
      <c r="CX179">
        <v>21</v>
      </c>
      <c r="CY179">
        <v>13</v>
      </c>
      <c r="CZ179">
        <v>1</v>
      </c>
      <c r="DA179">
        <v>3</v>
      </c>
      <c r="DB179">
        <v>0</v>
      </c>
      <c r="DC179">
        <v>0</v>
      </c>
      <c r="DD179">
        <v>0</v>
      </c>
      <c r="DE179">
        <v>1</v>
      </c>
      <c r="DF179">
        <v>0</v>
      </c>
      <c r="DG179">
        <v>0</v>
      </c>
      <c r="DH179">
        <v>1</v>
      </c>
      <c r="DI179">
        <v>0</v>
      </c>
      <c r="DJ179">
        <v>1</v>
      </c>
      <c r="DK179">
        <v>0</v>
      </c>
      <c r="DL179">
        <v>0</v>
      </c>
      <c r="DM179">
        <v>1</v>
      </c>
      <c r="DN179">
        <v>0</v>
      </c>
      <c r="DO179">
        <v>0</v>
      </c>
      <c r="DP179">
        <v>0</v>
      </c>
      <c r="DQ179">
        <v>0</v>
      </c>
      <c r="DR179">
        <v>21</v>
      </c>
      <c r="DS179">
        <v>4</v>
      </c>
      <c r="DT179">
        <v>2</v>
      </c>
      <c r="DU179">
        <v>0</v>
      </c>
      <c r="DV179">
        <v>0</v>
      </c>
      <c r="DW179" t="s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1</v>
      </c>
      <c r="EF179">
        <v>0</v>
      </c>
      <c r="EG179">
        <v>0</v>
      </c>
      <c r="EH179">
        <v>1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4</v>
      </c>
      <c r="EO179">
        <v>22</v>
      </c>
      <c r="EP179">
        <v>10</v>
      </c>
      <c r="EQ179">
        <v>2</v>
      </c>
      <c r="ER179">
        <v>2</v>
      </c>
      <c r="ES179">
        <v>3</v>
      </c>
      <c r="ET179">
        <v>1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1</v>
      </c>
      <c r="FC179">
        <v>0</v>
      </c>
      <c r="FD179">
        <v>1</v>
      </c>
      <c r="FE179">
        <v>1</v>
      </c>
      <c r="FF179">
        <v>0</v>
      </c>
      <c r="FG179">
        <v>0</v>
      </c>
      <c r="FH179">
        <v>1</v>
      </c>
      <c r="FI179">
        <v>0</v>
      </c>
      <c r="FJ179">
        <v>22</v>
      </c>
      <c r="FK179">
        <v>14</v>
      </c>
      <c r="FL179">
        <v>9</v>
      </c>
      <c r="FM179">
        <v>0</v>
      </c>
      <c r="FN179">
        <v>2</v>
      </c>
      <c r="FO179">
        <v>0</v>
      </c>
      <c r="FP179">
        <v>1</v>
      </c>
      <c r="FQ179">
        <v>1</v>
      </c>
      <c r="FR179">
        <v>0</v>
      </c>
      <c r="FS179">
        <v>0</v>
      </c>
      <c r="FT179">
        <v>0</v>
      </c>
      <c r="FU179">
        <v>0</v>
      </c>
      <c r="FV179">
        <v>1</v>
      </c>
      <c r="FW179">
        <v>0</v>
      </c>
      <c r="FX179">
        <v>0</v>
      </c>
      <c r="FY179">
        <v>14</v>
      </c>
      <c r="FZ179">
        <v>16</v>
      </c>
      <c r="GA179">
        <v>1</v>
      </c>
      <c r="GB179">
        <v>0</v>
      </c>
      <c r="GC179">
        <v>0</v>
      </c>
      <c r="GD179">
        <v>5</v>
      </c>
      <c r="GE179">
        <v>4</v>
      </c>
      <c r="GF179">
        <v>0</v>
      </c>
      <c r="GG179">
        <v>0</v>
      </c>
      <c r="GH179">
        <v>0</v>
      </c>
      <c r="GI179">
        <v>0</v>
      </c>
      <c r="GJ179">
        <v>5</v>
      </c>
      <c r="GK179">
        <v>0</v>
      </c>
      <c r="GL179">
        <v>0</v>
      </c>
      <c r="GM179">
        <v>0</v>
      </c>
      <c r="GN179">
        <v>1</v>
      </c>
      <c r="GO179">
        <v>16</v>
      </c>
      <c r="GP179">
        <v>6</v>
      </c>
      <c r="GQ179">
        <v>4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1</v>
      </c>
      <c r="GX179">
        <v>0</v>
      </c>
      <c r="GY179">
        <v>0</v>
      </c>
      <c r="GZ179">
        <v>1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6</v>
      </c>
    </row>
    <row r="180" spans="1:217">
      <c r="A180" t="s">
        <v>671</v>
      </c>
      <c r="B180" t="s">
        <v>664</v>
      </c>
      <c r="C180" t="str">
        <f>"120709"</f>
        <v>120709</v>
      </c>
      <c r="D180" t="s">
        <v>133</v>
      </c>
      <c r="E180">
        <v>7</v>
      </c>
      <c r="F180">
        <v>948</v>
      </c>
      <c r="G180">
        <v>720</v>
      </c>
      <c r="H180">
        <v>237</v>
      </c>
      <c r="I180">
        <v>483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483</v>
      </c>
      <c r="T180">
        <v>0</v>
      </c>
      <c r="U180">
        <v>0</v>
      </c>
      <c r="V180">
        <v>483</v>
      </c>
      <c r="W180">
        <v>22</v>
      </c>
      <c r="X180">
        <v>20</v>
      </c>
      <c r="Y180">
        <v>2</v>
      </c>
      <c r="Z180">
        <v>0</v>
      </c>
      <c r="AA180">
        <v>461</v>
      </c>
      <c r="AB180">
        <v>342</v>
      </c>
      <c r="AC180">
        <v>24</v>
      </c>
      <c r="AD180">
        <v>18</v>
      </c>
      <c r="AE180">
        <v>3</v>
      </c>
      <c r="AF180">
        <v>11</v>
      </c>
      <c r="AG180">
        <v>9</v>
      </c>
      <c r="AH180">
        <v>6</v>
      </c>
      <c r="AI180">
        <v>89</v>
      </c>
      <c r="AJ180">
        <v>6</v>
      </c>
      <c r="AK180">
        <v>0</v>
      </c>
      <c r="AL180">
        <v>7</v>
      </c>
      <c r="AM180">
        <v>2</v>
      </c>
      <c r="AN180">
        <v>160</v>
      </c>
      <c r="AO180">
        <v>0</v>
      </c>
      <c r="AP180">
        <v>1</v>
      </c>
      <c r="AQ180">
        <v>1</v>
      </c>
      <c r="AR180">
        <v>0</v>
      </c>
      <c r="AS180">
        <v>0</v>
      </c>
      <c r="AT180">
        <v>2</v>
      </c>
      <c r="AU180">
        <v>0</v>
      </c>
      <c r="AV180">
        <v>3</v>
      </c>
      <c r="AW180">
        <v>342</v>
      </c>
      <c r="AX180">
        <v>39</v>
      </c>
      <c r="AY180">
        <v>5</v>
      </c>
      <c r="AZ180">
        <v>4</v>
      </c>
      <c r="BA180">
        <v>1</v>
      </c>
      <c r="BB180">
        <v>24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0</v>
      </c>
      <c r="BI180">
        <v>2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1</v>
      </c>
      <c r="BP180">
        <v>0</v>
      </c>
      <c r="BQ180">
        <v>0</v>
      </c>
      <c r="BR180">
        <v>0</v>
      </c>
      <c r="BS180">
        <v>39</v>
      </c>
      <c r="BT180">
        <v>9</v>
      </c>
      <c r="BU180">
        <v>7</v>
      </c>
      <c r="BV180">
        <v>0</v>
      </c>
      <c r="BW180">
        <v>1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1</v>
      </c>
      <c r="CG180">
        <v>9</v>
      </c>
      <c r="CH180">
        <v>14</v>
      </c>
      <c r="CI180">
        <v>7</v>
      </c>
      <c r="CJ180">
        <v>4</v>
      </c>
      <c r="CK180">
        <v>1</v>
      </c>
      <c r="CL180">
        <v>0</v>
      </c>
      <c r="CM180">
        <v>0</v>
      </c>
      <c r="CN180">
        <v>1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1</v>
      </c>
      <c r="CV180">
        <v>0</v>
      </c>
      <c r="CW180">
        <v>14</v>
      </c>
      <c r="CX180">
        <v>17</v>
      </c>
      <c r="CY180">
        <v>13</v>
      </c>
      <c r="CZ180">
        <v>1</v>
      </c>
      <c r="DA180">
        <v>0</v>
      </c>
      <c r="DB180">
        <v>1</v>
      </c>
      <c r="DC180">
        <v>0</v>
      </c>
      <c r="DD180">
        <v>0</v>
      </c>
      <c r="DE180">
        <v>0</v>
      </c>
      <c r="DF180">
        <v>0</v>
      </c>
      <c r="DG180">
        <v>2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17</v>
      </c>
      <c r="DS180">
        <v>3</v>
      </c>
      <c r="DT180">
        <v>2</v>
      </c>
      <c r="DU180">
        <v>1</v>
      </c>
      <c r="DV180">
        <v>0</v>
      </c>
      <c r="DW180" t="s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3</v>
      </c>
      <c r="EO180">
        <v>22</v>
      </c>
      <c r="EP180">
        <v>8</v>
      </c>
      <c r="EQ180">
        <v>2</v>
      </c>
      <c r="ER180">
        <v>4</v>
      </c>
      <c r="ES180">
        <v>1</v>
      </c>
      <c r="ET180">
        <v>0</v>
      </c>
      <c r="EU180">
        <v>1</v>
      </c>
      <c r="EV180">
        <v>0</v>
      </c>
      <c r="EW180">
        <v>0</v>
      </c>
      <c r="EX180">
        <v>0</v>
      </c>
      <c r="EY180">
        <v>0</v>
      </c>
      <c r="EZ180">
        <v>1</v>
      </c>
      <c r="FA180">
        <v>0</v>
      </c>
      <c r="FB180">
        <v>0</v>
      </c>
      <c r="FC180">
        <v>1</v>
      </c>
      <c r="FD180">
        <v>1</v>
      </c>
      <c r="FE180">
        <v>1</v>
      </c>
      <c r="FF180">
        <v>0</v>
      </c>
      <c r="FG180">
        <v>2</v>
      </c>
      <c r="FH180">
        <v>0</v>
      </c>
      <c r="FI180">
        <v>0</v>
      </c>
      <c r="FJ180">
        <v>22</v>
      </c>
      <c r="FK180">
        <v>10</v>
      </c>
      <c r="FL180">
        <v>4</v>
      </c>
      <c r="FM180">
        <v>2</v>
      </c>
      <c r="FN180">
        <v>0</v>
      </c>
      <c r="FO180">
        <v>0</v>
      </c>
      <c r="FP180">
        <v>2</v>
      </c>
      <c r="FQ180">
        <v>0</v>
      </c>
      <c r="FR180">
        <v>1</v>
      </c>
      <c r="FS180">
        <v>1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10</v>
      </c>
      <c r="FZ180">
        <v>4</v>
      </c>
      <c r="GA180">
        <v>0</v>
      </c>
      <c r="GB180">
        <v>0</v>
      </c>
      <c r="GC180">
        <v>0</v>
      </c>
      <c r="GD180">
        <v>1</v>
      </c>
      <c r="GE180">
        <v>2</v>
      </c>
      <c r="GF180">
        <v>0</v>
      </c>
      <c r="GG180">
        <v>0</v>
      </c>
      <c r="GH180">
        <v>0</v>
      </c>
      <c r="GI180">
        <v>0</v>
      </c>
      <c r="GJ180">
        <v>1</v>
      </c>
      <c r="GK180">
        <v>0</v>
      </c>
      <c r="GL180">
        <v>0</v>
      </c>
      <c r="GM180">
        <v>0</v>
      </c>
      <c r="GN180">
        <v>0</v>
      </c>
      <c r="GO180">
        <v>4</v>
      </c>
      <c r="GP180">
        <v>1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1</v>
      </c>
      <c r="HF180">
        <v>0</v>
      </c>
      <c r="HG180">
        <v>0</v>
      </c>
      <c r="HH180">
        <v>0</v>
      </c>
      <c r="HI180">
        <v>1</v>
      </c>
    </row>
    <row r="181" spans="1:217">
      <c r="A181" t="s">
        <v>670</v>
      </c>
      <c r="B181" t="s">
        <v>664</v>
      </c>
      <c r="C181" t="str">
        <f>"120709"</f>
        <v>120709</v>
      </c>
      <c r="D181" t="s">
        <v>103</v>
      </c>
      <c r="E181">
        <v>8</v>
      </c>
      <c r="F181">
        <v>1094</v>
      </c>
      <c r="G181">
        <v>830</v>
      </c>
      <c r="H181">
        <v>380</v>
      </c>
      <c r="I181">
        <v>450</v>
      </c>
      <c r="J181">
        <v>0</v>
      </c>
      <c r="K181">
        <v>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450</v>
      </c>
      <c r="T181">
        <v>0</v>
      </c>
      <c r="U181">
        <v>0</v>
      </c>
      <c r="V181">
        <v>450</v>
      </c>
      <c r="W181">
        <v>24</v>
      </c>
      <c r="X181">
        <v>16</v>
      </c>
      <c r="Y181">
        <v>8</v>
      </c>
      <c r="Z181">
        <v>0</v>
      </c>
      <c r="AA181">
        <v>426</v>
      </c>
      <c r="AB181">
        <v>316</v>
      </c>
      <c r="AC181">
        <v>14</v>
      </c>
      <c r="AD181">
        <v>25</v>
      </c>
      <c r="AE181">
        <v>17</v>
      </c>
      <c r="AF181">
        <v>32</v>
      </c>
      <c r="AG181">
        <v>12</v>
      </c>
      <c r="AH181">
        <v>1</v>
      </c>
      <c r="AI181">
        <v>32</v>
      </c>
      <c r="AJ181">
        <v>0</v>
      </c>
      <c r="AK181">
        <v>1</v>
      </c>
      <c r="AL181">
        <v>12</v>
      </c>
      <c r="AM181">
        <v>12</v>
      </c>
      <c r="AN181">
        <v>146</v>
      </c>
      <c r="AO181">
        <v>1</v>
      </c>
      <c r="AP181">
        <v>0</v>
      </c>
      <c r="AQ181">
        <v>0</v>
      </c>
      <c r="AR181">
        <v>0</v>
      </c>
      <c r="AS181">
        <v>5</v>
      </c>
      <c r="AT181">
        <v>2</v>
      </c>
      <c r="AU181">
        <v>0</v>
      </c>
      <c r="AV181">
        <v>4</v>
      </c>
      <c r="AW181">
        <v>316</v>
      </c>
      <c r="AX181">
        <v>45</v>
      </c>
      <c r="AY181">
        <v>4</v>
      </c>
      <c r="AZ181">
        <v>1</v>
      </c>
      <c r="BA181">
        <v>0</v>
      </c>
      <c r="BB181">
        <v>39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45</v>
      </c>
      <c r="BT181">
        <v>8</v>
      </c>
      <c r="BU181">
        <v>4</v>
      </c>
      <c r="BV181">
        <v>1</v>
      </c>
      <c r="BW181">
        <v>0</v>
      </c>
      <c r="BX181">
        <v>0</v>
      </c>
      <c r="BY181">
        <v>0</v>
      </c>
      <c r="BZ181">
        <v>1</v>
      </c>
      <c r="CA181">
        <v>0</v>
      </c>
      <c r="CB181">
        <v>0</v>
      </c>
      <c r="CC181">
        <v>0</v>
      </c>
      <c r="CD181">
        <v>2</v>
      </c>
      <c r="CE181">
        <v>0</v>
      </c>
      <c r="CF181">
        <v>0</v>
      </c>
      <c r="CG181">
        <v>8</v>
      </c>
      <c r="CH181">
        <v>13</v>
      </c>
      <c r="CI181">
        <v>8</v>
      </c>
      <c r="CJ181">
        <v>0</v>
      </c>
      <c r="CK181">
        <v>3</v>
      </c>
      <c r="CL181">
        <v>1</v>
      </c>
      <c r="CM181">
        <v>0</v>
      </c>
      <c r="CN181">
        <v>0</v>
      </c>
      <c r="CO181">
        <v>0</v>
      </c>
      <c r="CP181">
        <v>0</v>
      </c>
      <c r="CQ181">
        <v>1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13</v>
      </c>
      <c r="CX181">
        <v>11</v>
      </c>
      <c r="CY181">
        <v>2</v>
      </c>
      <c r="CZ181">
        <v>3</v>
      </c>
      <c r="DA181">
        <v>0</v>
      </c>
      <c r="DB181">
        <v>0</v>
      </c>
      <c r="DC181">
        <v>0</v>
      </c>
      <c r="DD181">
        <v>0</v>
      </c>
      <c r="DE181">
        <v>1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1</v>
      </c>
      <c r="DM181">
        <v>0</v>
      </c>
      <c r="DN181">
        <v>0</v>
      </c>
      <c r="DO181">
        <v>0</v>
      </c>
      <c r="DP181">
        <v>4</v>
      </c>
      <c r="DQ181">
        <v>0</v>
      </c>
      <c r="DR181">
        <v>11</v>
      </c>
      <c r="DS181">
        <v>4</v>
      </c>
      <c r="DT181">
        <v>2</v>
      </c>
      <c r="DU181">
        <v>0</v>
      </c>
      <c r="DV181">
        <v>0</v>
      </c>
      <c r="DW181" t="s">
        <v>0</v>
      </c>
      <c r="DX181">
        <v>1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1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4</v>
      </c>
      <c r="EO181">
        <v>23</v>
      </c>
      <c r="EP181">
        <v>7</v>
      </c>
      <c r="EQ181">
        <v>3</v>
      </c>
      <c r="ER181">
        <v>5</v>
      </c>
      <c r="ES181">
        <v>1</v>
      </c>
      <c r="ET181">
        <v>0</v>
      </c>
      <c r="EU181">
        <v>0</v>
      </c>
      <c r="EV181">
        <v>2</v>
      </c>
      <c r="EW181">
        <v>1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1</v>
      </c>
      <c r="FD181">
        <v>0</v>
      </c>
      <c r="FE181">
        <v>2</v>
      </c>
      <c r="FF181">
        <v>0</v>
      </c>
      <c r="FG181">
        <v>1</v>
      </c>
      <c r="FH181">
        <v>0</v>
      </c>
      <c r="FI181">
        <v>0</v>
      </c>
      <c r="FJ181">
        <v>23</v>
      </c>
      <c r="FK181">
        <v>4</v>
      </c>
      <c r="FL181">
        <v>1</v>
      </c>
      <c r="FM181">
        <v>1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2</v>
      </c>
      <c r="FY181">
        <v>4</v>
      </c>
      <c r="FZ181">
        <v>1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1</v>
      </c>
      <c r="GK181">
        <v>0</v>
      </c>
      <c r="GL181">
        <v>0</v>
      </c>
      <c r="GM181">
        <v>0</v>
      </c>
      <c r="GN181">
        <v>0</v>
      </c>
      <c r="GO181">
        <v>1</v>
      </c>
      <c r="GP181">
        <v>1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1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1</v>
      </c>
    </row>
    <row r="182" spans="1:217">
      <c r="A182" t="s">
        <v>669</v>
      </c>
      <c r="B182" t="s">
        <v>664</v>
      </c>
      <c r="C182" t="str">
        <f>"120709"</f>
        <v>120709</v>
      </c>
      <c r="D182" t="s">
        <v>158</v>
      </c>
      <c r="E182">
        <v>9</v>
      </c>
      <c r="F182">
        <v>2048</v>
      </c>
      <c r="G182">
        <v>1550</v>
      </c>
      <c r="H182">
        <v>454</v>
      </c>
      <c r="I182">
        <v>1096</v>
      </c>
      <c r="J182">
        <v>1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1096</v>
      </c>
      <c r="T182">
        <v>0</v>
      </c>
      <c r="U182">
        <v>0</v>
      </c>
      <c r="V182">
        <v>1096</v>
      </c>
      <c r="W182">
        <v>36</v>
      </c>
      <c r="X182">
        <v>31</v>
      </c>
      <c r="Y182">
        <v>5</v>
      </c>
      <c r="Z182">
        <v>0</v>
      </c>
      <c r="AA182">
        <v>1060</v>
      </c>
      <c r="AB182">
        <v>745</v>
      </c>
      <c r="AC182">
        <v>60</v>
      </c>
      <c r="AD182">
        <v>74</v>
      </c>
      <c r="AE182">
        <v>21</v>
      </c>
      <c r="AF182">
        <v>61</v>
      </c>
      <c r="AG182">
        <v>6</v>
      </c>
      <c r="AH182">
        <v>2</v>
      </c>
      <c r="AI182">
        <v>137</v>
      </c>
      <c r="AJ182">
        <v>5</v>
      </c>
      <c r="AK182">
        <v>4</v>
      </c>
      <c r="AL182">
        <v>20</v>
      </c>
      <c r="AM182">
        <v>4</v>
      </c>
      <c r="AN182">
        <v>333</v>
      </c>
      <c r="AO182">
        <v>0</v>
      </c>
      <c r="AP182">
        <v>1</v>
      </c>
      <c r="AQ182">
        <v>1</v>
      </c>
      <c r="AR182">
        <v>1</v>
      </c>
      <c r="AS182">
        <v>5</v>
      </c>
      <c r="AT182">
        <v>1</v>
      </c>
      <c r="AU182">
        <v>1</v>
      </c>
      <c r="AV182">
        <v>8</v>
      </c>
      <c r="AW182">
        <v>745</v>
      </c>
      <c r="AX182">
        <v>105</v>
      </c>
      <c r="AY182">
        <v>10</v>
      </c>
      <c r="AZ182">
        <v>6</v>
      </c>
      <c r="BA182">
        <v>1</v>
      </c>
      <c r="BB182">
        <v>82</v>
      </c>
      <c r="BC182">
        <v>0</v>
      </c>
      <c r="BD182">
        <v>0</v>
      </c>
      <c r="BE182">
        <v>0</v>
      </c>
      <c r="BF182">
        <v>1</v>
      </c>
      <c r="BG182">
        <v>0</v>
      </c>
      <c r="BH182">
        <v>1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1</v>
      </c>
      <c r="BP182">
        <v>0</v>
      </c>
      <c r="BQ182">
        <v>0</v>
      </c>
      <c r="BR182">
        <v>3</v>
      </c>
      <c r="BS182">
        <v>105</v>
      </c>
      <c r="BT182">
        <v>10</v>
      </c>
      <c r="BU182">
        <v>4</v>
      </c>
      <c r="BV182">
        <v>1</v>
      </c>
      <c r="BW182">
        <v>0</v>
      </c>
      <c r="BX182">
        <v>2</v>
      </c>
      <c r="BY182">
        <v>0</v>
      </c>
      <c r="BZ182">
        <v>0</v>
      </c>
      <c r="CA182">
        <v>1</v>
      </c>
      <c r="CB182">
        <v>0</v>
      </c>
      <c r="CC182">
        <v>1</v>
      </c>
      <c r="CD182">
        <v>0</v>
      </c>
      <c r="CE182">
        <v>0</v>
      </c>
      <c r="CF182">
        <v>1</v>
      </c>
      <c r="CG182">
        <v>10</v>
      </c>
      <c r="CH182">
        <v>34</v>
      </c>
      <c r="CI182">
        <v>16</v>
      </c>
      <c r="CJ182">
        <v>2</v>
      </c>
      <c r="CK182">
        <v>8</v>
      </c>
      <c r="CL182">
        <v>4</v>
      </c>
      <c r="CM182">
        <v>1</v>
      </c>
      <c r="CN182">
        <v>0</v>
      </c>
      <c r="CO182">
        <v>2</v>
      </c>
      <c r="CP182">
        <v>1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34</v>
      </c>
      <c r="CX182">
        <v>34</v>
      </c>
      <c r="CY182">
        <v>20</v>
      </c>
      <c r="CZ182">
        <v>1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1</v>
      </c>
      <c r="DM182">
        <v>2</v>
      </c>
      <c r="DN182">
        <v>0</v>
      </c>
      <c r="DO182">
        <v>0</v>
      </c>
      <c r="DP182">
        <v>10</v>
      </c>
      <c r="DQ182">
        <v>0</v>
      </c>
      <c r="DR182">
        <v>34</v>
      </c>
      <c r="DS182">
        <v>6</v>
      </c>
      <c r="DT182">
        <v>3</v>
      </c>
      <c r="DU182">
        <v>1</v>
      </c>
      <c r="DV182">
        <v>0</v>
      </c>
      <c r="DW182" t="s">
        <v>0</v>
      </c>
      <c r="DX182">
        <v>0</v>
      </c>
      <c r="DY182">
        <v>0</v>
      </c>
      <c r="DZ182">
        <v>0</v>
      </c>
      <c r="EA182">
        <v>1</v>
      </c>
      <c r="EB182">
        <v>0</v>
      </c>
      <c r="EC182">
        <v>0</v>
      </c>
      <c r="ED182">
        <v>0</v>
      </c>
      <c r="EE182">
        <v>1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6</v>
      </c>
      <c r="EO182">
        <v>74</v>
      </c>
      <c r="EP182">
        <v>32</v>
      </c>
      <c r="EQ182">
        <v>8</v>
      </c>
      <c r="ER182">
        <v>5</v>
      </c>
      <c r="ES182">
        <v>3</v>
      </c>
      <c r="ET182">
        <v>0</v>
      </c>
      <c r="EU182">
        <v>8</v>
      </c>
      <c r="EV182">
        <v>3</v>
      </c>
      <c r="EW182">
        <v>0</v>
      </c>
      <c r="EX182">
        <v>3</v>
      </c>
      <c r="EY182">
        <v>0</v>
      </c>
      <c r="EZ182">
        <v>1</v>
      </c>
      <c r="FA182">
        <v>2</v>
      </c>
      <c r="FB182">
        <v>2</v>
      </c>
      <c r="FC182">
        <v>0</v>
      </c>
      <c r="FD182">
        <v>1</v>
      </c>
      <c r="FE182">
        <v>1</v>
      </c>
      <c r="FF182">
        <v>2</v>
      </c>
      <c r="FG182">
        <v>0</v>
      </c>
      <c r="FH182">
        <v>2</v>
      </c>
      <c r="FI182">
        <v>1</v>
      </c>
      <c r="FJ182">
        <v>74</v>
      </c>
      <c r="FK182">
        <v>37</v>
      </c>
      <c r="FL182">
        <v>20</v>
      </c>
      <c r="FM182">
        <v>7</v>
      </c>
      <c r="FN182">
        <v>3</v>
      </c>
      <c r="FO182">
        <v>0</v>
      </c>
      <c r="FP182">
        <v>0</v>
      </c>
      <c r="FQ182">
        <v>0</v>
      </c>
      <c r="FR182">
        <v>0</v>
      </c>
      <c r="FS182">
        <v>3</v>
      </c>
      <c r="FT182">
        <v>1</v>
      </c>
      <c r="FU182">
        <v>0</v>
      </c>
      <c r="FV182">
        <v>1</v>
      </c>
      <c r="FW182">
        <v>0</v>
      </c>
      <c r="FX182">
        <v>2</v>
      </c>
      <c r="FY182">
        <v>37</v>
      </c>
      <c r="FZ182">
        <v>13</v>
      </c>
      <c r="GA182">
        <v>0</v>
      </c>
      <c r="GB182">
        <v>1</v>
      </c>
      <c r="GC182">
        <v>0</v>
      </c>
      <c r="GD182">
        <v>0</v>
      </c>
      <c r="GE182">
        <v>10</v>
      </c>
      <c r="GF182">
        <v>0</v>
      </c>
      <c r="GG182">
        <v>0</v>
      </c>
      <c r="GH182">
        <v>0</v>
      </c>
      <c r="GI182">
        <v>0</v>
      </c>
      <c r="GJ182">
        <v>2</v>
      </c>
      <c r="GK182">
        <v>0</v>
      </c>
      <c r="GL182">
        <v>0</v>
      </c>
      <c r="GM182">
        <v>0</v>
      </c>
      <c r="GN182">
        <v>0</v>
      </c>
      <c r="GO182">
        <v>13</v>
      </c>
      <c r="GP182">
        <v>2</v>
      </c>
      <c r="GQ182">
        <v>0</v>
      </c>
      <c r="GR182">
        <v>0</v>
      </c>
      <c r="GS182">
        <v>1</v>
      </c>
      <c r="GT182">
        <v>0</v>
      </c>
      <c r="GU182">
        <v>0</v>
      </c>
      <c r="GV182">
        <v>1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2</v>
      </c>
    </row>
    <row r="183" spans="1:217">
      <c r="A183" t="s">
        <v>668</v>
      </c>
      <c r="B183" t="s">
        <v>664</v>
      </c>
      <c r="C183" t="str">
        <f>"120709"</f>
        <v>120709</v>
      </c>
      <c r="D183" t="s">
        <v>133</v>
      </c>
      <c r="E183">
        <v>10</v>
      </c>
      <c r="F183">
        <v>1248</v>
      </c>
      <c r="G183">
        <v>950</v>
      </c>
      <c r="H183">
        <v>357</v>
      </c>
      <c r="I183">
        <v>593</v>
      </c>
      <c r="J183">
        <v>2</v>
      </c>
      <c r="K183">
        <v>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593</v>
      </c>
      <c r="T183">
        <v>0</v>
      </c>
      <c r="U183">
        <v>0</v>
      </c>
      <c r="V183">
        <v>593</v>
      </c>
      <c r="W183">
        <v>17</v>
      </c>
      <c r="X183">
        <v>10</v>
      </c>
      <c r="Y183">
        <v>7</v>
      </c>
      <c r="Z183">
        <v>0</v>
      </c>
      <c r="AA183">
        <v>576</v>
      </c>
      <c r="AB183">
        <v>360</v>
      </c>
      <c r="AC183">
        <v>31</v>
      </c>
      <c r="AD183">
        <v>33</v>
      </c>
      <c r="AE183">
        <v>25</v>
      </c>
      <c r="AF183">
        <v>21</v>
      </c>
      <c r="AG183">
        <v>0</v>
      </c>
      <c r="AH183">
        <v>7</v>
      </c>
      <c r="AI183">
        <v>22</v>
      </c>
      <c r="AJ183">
        <v>34</v>
      </c>
      <c r="AK183">
        <v>0</v>
      </c>
      <c r="AL183">
        <v>6</v>
      </c>
      <c r="AM183">
        <v>2</v>
      </c>
      <c r="AN183">
        <v>163</v>
      </c>
      <c r="AO183">
        <v>2</v>
      </c>
      <c r="AP183">
        <v>0</v>
      </c>
      <c r="AQ183">
        <v>0</v>
      </c>
      <c r="AR183">
        <v>7</v>
      </c>
      <c r="AS183">
        <v>1</v>
      </c>
      <c r="AT183">
        <v>3</v>
      </c>
      <c r="AU183">
        <v>0</v>
      </c>
      <c r="AV183">
        <v>3</v>
      </c>
      <c r="AW183">
        <v>360</v>
      </c>
      <c r="AX183">
        <v>122</v>
      </c>
      <c r="AY183">
        <v>8</v>
      </c>
      <c r="AZ183">
        <v>7</v>
      </c>
      <c r="BA183">
        <v>2</v>
      </c>
      <c r="BB183">
        <v>102</v>
      </c>
      <c r="BC183">
        <v>0</v>
      </c>
      <c r="BD183">
        <v>0</v>
      </c>
      <c r="BE183">
        <v>1</v>
      </c>
      <c r="BF183">
        <v>1</v>
      </c>
      <c r="BG183">
        <v>0</v>
      </c>
      <c r="BH183">
        <v>1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122</v>
      </c>
      <c r="BT183">
        <v>7</v>
      </c>
      <c r="BU183">
        <v>5</v>
      </c>
      <c r="BV183">
        <v>1</v>
      </c>
      <c r="BW183">
        <v>1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7</v>
      </c>
      <c r="CH183">
        <v>14</v>
      </c>
      <c r="CI183">
        <v>6</v>
      </c>
      <c r="CJ183">
        <v>0</v>
      </c>
      <c r="CK183">
        <v>3</v>
      </c>
      <c r="CL183">
        <v>1</v>
      </c>
      <c r="CM183">
        <v>0</v>
      </c>
      <c r="CN183">
        <v>0</v>
      </c>
      <c r="CO183">
        <v>2</v>
      </c>
      <c r="CP183">
        <v>0</v>
      </c>
      <c r="CQ183">
        <v>0</v>
      </c>
      <c r="CR183">
        <v>0</v>
      </c>
      <c r="CS183">
        <v>0</v>
      </c>
      <c r="CT183">
        <v>2</v>
      </c>
      <c r="CU183">
        <v>0</v>
      </c>
      <c r="CV183">
        <v>0</v>
      </c>
      <c r="CW183">
        <v>14</v>
      </c>
      <c r="CX183">
        <v>24</v>
      </c>
      <c r="CY183">
        <v>19</v>
      </c>
      <c r="CZ183">
        <v>1</v>
      </c>
      <c r="DA183">
        <v>0</v>
      </c>
      <c r="DB183">
        <v>0</v>
      </c>
      <c r="DC183">
        <v>1</v>
      </c>
      <c r="DD183">
        <v>0</v>
      </c>
      <c r="DE183">
        <v>1</v>
      </c>
      <c r="DF183">
        <v>1</v>
      </c>
      <c r="DG183">
        <v>0</v>
      </c>
      <c r="DH183">
        <v>0</v>
      </c>
      <c r="DI183">
        <v>0</v>
      </c>
      <c r="DJ183">
        <v>0</v>
      </c>
      <c r="DK183">
        <v>1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24</v>
      </c>
      <c r="DS183">
        <v>8</v>
      </c>
      <c r="DT183">
        <v>5</v>
      </c>
      <c r="DU183">
        <v>1</v>
      </c>
      <c r="DV183">
        <v>1</v>
      </c>
      <c r="DW183" t="s">
        <v>0</v>
      </c>
      <c r="DX183">
        <v>0</v>
      </c>
      <c r="DY183">
        <v>1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8</v>
      </c>
      <c r="EO183">
        <v>20</v>
      </c>
      <c r="EP183">
        <v>11</v>
      </c>
      <c r="EQ183">
        <v>2</v>
      </c>
      <c r="ER183">
        <v>2</v>
      </c>
      <c r="ES183">
        <v>1</v>
      </c>
      <c r="ET183">
        <v>0</v>
      </c>
      <c r="EU183">
        <v>1</v>
      </c>
      <c r="EV183">
        <v>1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1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1</v>
      </c>
      <c r="FI183">
        <v>0</v>
      </c>
      <c r="FJ183">
        <v>20</v>
      </c>
      <c r="FK183">
        <v>10</v>
      </c>
      <c r="FL183">
        <v>5</v>
      </c>
      <c r="FM183">
        <v>0</v>
      </c>
      <c r="FN183">
        <v>2</v>
      </c>
      <c r="FO183">
        <v>0</v>
      </c>
      <c r="FP183">
        <v>2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1</v>
      </c>
      <c r="FX183">
        <v>0</v>
      </c>
      <c r="FY183">
        <v>10</v>
      </c>
      <c r="FZ183">
        <v>10</v>
      </c>
      <c r="GA183">
        <v>0</v>
      </c>
      <c r="GB183">
        <v>10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10</v>
      </c>
      <c r="GP183">
        <v>1</v>
      </c>
      <c r="GQ183">
        <v>1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1</v>
      </c>
    </row>
    <row r="184" spans="1:217">
      <c r="A184" t="s">
        <v>667</v>
      </c>
      <c r="B184" t="s">
        <v>664</v>
      </c>
      <c r="C184" t="str">
        <f>"120709"</f>
        <v>120709</v>
      </c>
      <c r="D184" t="s">
        <v>133</v>
      </c>
      <c r="E184">
        <v>11</v>
      </c>
      <c r="F184">
        <v>914</v>
      </c>
      <c r="G184">
        <v>720</v>
      </c>
      <c r="H184">
        <v>231</v>
      </c>
      <c r="I184">
        <v>489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489</v>
      </c>
      <c r="T184">
        <v>0</v>
      </c>
      <c r="U184">
        <v>0</v>
      </c>
      <c r="V184">
        <v>489</v>
      </c>
      <c r="W184">
        <v>26</v>
      </c>
      <c r="X184">
        <v>24</v>
      </c>
      <c r="Y184">
        <v>2</v>
      </c>
      <c r="Z184">
        <v>0</v>
      </c>
      <c r="AA184">
        <v>463</v>
      </c>
      <c r="AB184">
        <v>221</v>
      </c>
      <c r="AC184">
        <v>27</v>
      </c>
      <c r="AD184">
        <v>18</v>
      </c>
      <c r="AE184">
        <v>20</v>
      </c>
      <c r="AF184">
        <v>23</v>
      </c>
      <c r="AG184">
        <v>2</v>
      </c>
      <c r="AH184">
        <v>4</v>
      </c>
      <c r="AI184">
        <v>18</v>
      </c>
      <c r="AJ184">
        <v>9</v>
      </c>
      <c r="AK184">
        <v>0</v>
      </c>
      <c r="AL184">
        <v>3</v>
      </c>
      <c r="AM184">
        <v>1</v>
      </c>
      <c r="AN184">
        <v>86</v>
      </c>
      <c r="AO184">
        <v>1</v>
      </c>
      <c r="AP184">
        <v>0</v>
      </c>
      <c r="AQ184">
        <v>0</v>
      </c>
      <c r="AR184">
        <v>3</v>
      </c>
      <c r="AS184">
        <v>2</v>
      </c>
      <c r="AT184">
        <v>1</v>
      </c>
      <c r="AU184">
        <v>1</v>
      </c>
      <c r="AV184">
        <v>2</v>
      </c>
      <c r="AW184">
        <v>221</v>
      </c>
      <c r="AX184">
        <v>148</v>
      </c>
      <c r="AY184">
        <v>3</v>
      </c>
      <c r="AZ184">
        <v>4</v>
      </c>
      <c r="BA184">
        <v>0</v>
      </c>
      <c r="BB184">
        <v>140</v>
      </c>
      <c r="BC184">
        <v>0</v>
      </c>
      <c r="BD184">
        <v>0</v>
      </c>
      <c r="BE184">
        <v>0</v>
      </c>
      <c r="BF184">
        <v>0</v>
      </c>
      <c r="BG184">
        <v>1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148</v>
      </c>
      <c r="BT184">
        <v>9</v>
      </c>
      <c r="BU184">
        <v>1</v>
      </c>
      <c r="BV184">
        <v>3</v>
      </c>
      <c r="BW184">
        <v>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4</v>
      </c>
      <c r="CG184">
        <v>9</v>
      </c>
      <c r="CH184">
        <v>13</v>
      </c>
      <c r="CI184">
        <v>5</v>
      </c>
      <c r="CJ184">
        <v>2</v>
      </c>
      <c r="CK184">
        <v>3</v>
      </c>
      <c r="CL184">
        <v>0</v>
      </c>
      <c r="CM184">
        <v>0</v>
      </c>
      <c r="CN184">
        <v>1</v>
      </c>
      <c r="CO184">
        <v>1</v>
      </c>
      <c r="CP184">
        <v>0</v>
      </c>
      <c r="CQ184">
        <v>1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13</v>
      </c>
      <c r="CX184">
        <v>10</v>
      </c>
      <c r="CY184">
        <v>5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2</v>
      </c>
      <c r="DM184">
        <v>0</v>
      </c>
      <c r="DN184">
        <v>2</v>
      </c>
      <c r="DO184">
        <v>0</v>
      </c>
      <c r="DP184">
        <v>0</v>
      </c>
      <c r="DQ184">
        <v>1</v>
      </c>
      <c r="DR184">
        <v>10</v>
      </c>
      <c r="DS184">
        <v>10</v>
      </c>
      <c r="DT184">
        <v>3</v>
      </c>
      <c r="DU184">
        <v>1</v>
      </c>
      <c r="DV184">
        <v>0</v>
      </c>
      <c r="DW184" t="s">
        <v>0</v>
      </c>
      <c r="DX184">
        <v>0</v>
      </c>
      <c r="DY184">
        <v>0</v>
      </c>
      <c r="DZ184">
        <v>2</v>
      </c>
      <c r="EA184">
        <v>0</v>
      </c>
      <c r="EB184">
        <v>0</v>
      </c>
      <c r="EC184">
        <v>1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1</v>
      </c>
      <c r="EL184">
        <v>0</v>
      </c>
      <c r="EM184">
        <v>0</v>
      </c>
      <c r="EN184">
        <v>8</v>
      </c>
      <c r="EO184">
        <v>35</v>
      </c>
      <c r="EP184">
        <v>13</v>
      </c>
      <c r="EQ184">
        <v>2</v>
      </c>
      <c r="ER184">
        <v>2</v>
      </c>
      <c r="ES184">
        <v>0</v>
      </c>
      <c r="ET184">
        <v>0</v>
      </c>
      <c r="EU184">
        <v>6</v>
      </c>
      <c r="EV184">
        <v>3</v>
      </c>
      <c r="EW184">
        <v>2</v>
      </c>
      <c r="EX184">
        <v>0</v>
      </c>
      <c r="EY184">
        <v>1</v>
      </c>
      <c r="EZ184">
        <v>0</v>
      </c>
      <c r="FA184">
        <v>1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1</v>
      </c>
      <c r="FH184">
        <v>1</v>
      </c>
      <c r="FI184">
        <v>3</v>
      </c>
      <c r="FJ184">
        <v>35</v>
      </c>
      <c r="FK184">
        <v>11</v>
      </c>
      <c r="FL184">
        <v>6</v>
      </c>
      <c r="FM184">
        <v>1</v>
      </c>
      <c r="FN184">
        <v>0</v>
      </c>
      <c r="FO184">
        <v>1</v>
      </c>
      <c r="FP184">
        <v>0</v>
      </c>
      <c r="FQ184">
        <v>0</v>
      </c>
      <c r="FR184">
        <v>1</v>
      </c>
      <c r="FS184">
        <v>1</v>
      </c>
      <c r="FT184">
        <v>0</v>
      </c>
      <c r="FU184">
        <v>1</v>
      </c>
      <c r="FV184">
        <v>0</v>
      </c>
      <c r="FW184">
        <v>0</v>
      </c>
      <c r="FX184">
        <v>0</v>
      </c>
      <c r="FY184">
        <v>11</v>
      </c>
      <c r="FZ184">
        <v>6</v>
      </c>
      <c r="GA184">
        <v>1</v>
      </c>
      <c r="GB184">
        <v>3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2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6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</row>
    <row r="185" spans="1:217">
      <c r="A185" t="s">
        <v>666</v>
      </c>
      <c r="B185" t="s">
        <v>664</v>
      </c>
      <c r="C185" t="str">
        <f>"120709"</f>
        <v>120709</v>
      </c>
      <c r="D185" t="s">
        <v>8</v>
      </c>
      <c r="E185">
        <v>12</v>
      </c>
      <c r="F185">
        <v>43</v>
      </c>
      <c r="G185">
        <v>45</v>
      </c>
      <c r="H185">
        <v>2</v>
      </c>
      <c r="I185">
        <v>43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43</v>
      </c>
      <c r="T185">
        <v>0</v>
      </c>
      <c r="U185">
        <v>0</v>
      </c>
      <c r="V185">
        <v>43</v>
      </c>
      <c r="W185">
        <v>3</v>
      </c>
      <c r="X185">
        <v>1</v>
      </c>
      <c r="Y185">
        <v>2</v>
      </c>
      <c r="Z185">
        <v>0</v>
      </c>
      <c r="AA185">
        <v>40</v>
      </c>
      <c r="AB185">
        <v>14</v>
      </c>
      <c r="AC185">
        <v>5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2</v>
      </c>
      <c r="AJ185">
        <v>0</v>
      </c>
      <c r="AK185">
        <v>0</v>
      </c>
      <c r="AL185">
        <v>0</v>
      </c>
      <c r="AM185">
        <v>0</v>
      </c>
      <c r="AN185">
        <v>4</v>
      </c>
      <c r="AO185">
        <v>0</v>
      </c>
      <c r="AP185">
        <v>0</v>
      </c>
      <c r="AQ185">
        <v>1</v>
      </c>
      <c r="AR185">
        <v>0</v>
      </c>
      <c r="AS185">
        <v>1</v>
      </c>
      <c r="AT185">
        <v>0</v>
      </c>
      <c r="AU185">
        <v>1</v>
      </c>
      <c r="AV185">
        <v>0</v>
      </c>
      <c r="AW185">
        <v>14</v>
      </c>
      <c r="AX185">
        <v>26</v>
      </c>
      <c r="AY185">
        <v>0</v>
      </c>
      <c r="AZ185">
        <v>0</v>
      </c>
      <c r="BA185">
        <v>1</v>
      </c>
      <c r="BB185">
        <v>23</v>
      </c>
      <c r="BC185">
        <v>1</v>
      </c>
      <c r="BD185">
        <v>0</v>
      </c>
      <c r="BE185">
        <v>0</v>
      </c>
      <c r="BF185">
        <v>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26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 t="s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</row>
    <row r="186" spans="1:217">
      <c r="A186" t="s">
        <v>665</v>
      </c>
      <c r="B186" t="s">
        <v>664</v>
      </c>
      <c r="C186" t="str">
        <f>"120709"</f>
        <v>120709</v>
      </c>
      <c r="D186" t="s">
        <v>8</v>
      </c>
      <c r="E186">
        <v>13</v>
      </c>
      <c r="F186">
        <v>58</v>
      </c>
      <c r="G186">
        <v>57</v>
      </c>
      <c r="H186">
        <v>28</v>
      </c>
      <c r="I186">
        <v>29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29</v>
      </c>
      <c r="T186">
        <v>0</v>
      </c>
      <c r="U186">
        <v>0</v>
      </c>
      <c r="V186">
        <v>29</v>
      </c>
      <c r="W186">
        <v>3</v>
      </c>
      <c r="X186">
        <v>3</v>
      </c>
      <c r="Y186">
        <v>0</v>
      </c>
      <c r="Z186">
        <v>0</v>
      </c>
      <c r="AA186">
        <v>26</v>
      </c>
      <c r="AB186">
        <v>21</v>
      </c>
      <c r="AC186">
        <v>6</v>
      </c>
      <c r="AD186">
        <v>1</v>
      </c>
      <c r="AE186">
        <v>5</v>
      </c>
      <c r="AF186">
        <v>0</v>
      </c>
      <c r="AG186">
        <v>1</v>
      </c>
      <c r="AH186">
        <v>0</v>
      </c>
      <c r="AI186">
        <v>6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21</v>
      </c>
      <c r="AX186">
        <v>3</v>
      </c>
      <c r="AY186">
        <v>0</v>
      </c>
      <c r="AZ186">
        <v>0</v>
      </c>
      <c r="BA186">
        <v>0</v>
      </c>
      <c r="BB186">
        <v>2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3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1</v>
      </c>
      <c r="DT186">
        <v>0</v>
      </c>
      <c r="DU186">
        <v>0</v>
      </c>
      <c r="DV186">
        <v>1</v>
      </c>
      <c r="DW186" t="s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1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1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1</v>
      </c>
      <c r="FV186">
        <v>0</v>
      </c>
      <c r="FW186">
        <v>0</v>
      </c>
      <c r="FX186">
        <v>0</v>
      </c>
      <c r="FY186">
        <v>1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</row>
    <row r="187" spans="1:217">
      <c r="A187" t="s">
        <v>663</v>
      </c>
      <c r="B187" t="s">
        <v>657</v>
      </c>
      <c r="C187" t="str">
        <f>"120710"</f>
        <v>120710</v>
      </c>
      <c r="D187" t="s">
        <v>289</v>
      </c>
      <c r="E187">
        <v>1</v>
      </c>
      <c r="F187">
        <v>1553</v>
      </c>
      <c r="G187">
        <v>1170</v>
      </c>
      <c r="H187">
        <v>561</v>
      </c>
      <c r="I187">
        <v>609</v>
      </c>
      <c r="J187">
        <v>0</v>
      </c>
      <c r="K187">
        <v>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609</v>
      </c>
      <c r="T187">
        <v>0</v>
      </c>
      <c r="U187">
        <v>0</v>
      </c>
      <c r="V187">
        <v>609</v>
      </c>
      <c r="W187">
        <v>35</v>
      </c>
      <c r="X187">
        <v>32</v>
      </c>
      <c r="Y187">
        <v>2</v>
      </c>
      <c r="Z187">
        <v>0</v>
      </c>
      <c r="AA187">
        <v>574</v>
      </c>
      <c r="AB187">
        <v>402</v>
      </c>
      <c r="AC187">
        <v>24</v>
      </c>
      <c r="AD187">
        <v>41</v>
      </c>
      <c r="AE187">
        <v>22</v>
      </c>
      <c r="AF187">
        <v>81</v>
      </c>
      <c r="AG187">
        <v>16</v>
      </c>
      <c r="AH187">
        <v>8</v>
      </c>
      <c r="AI187">
        <v>56</v>
      </c>
      <c r="AJ187">
        <v>15</v>
      </c>
      <c r="AK187">
        <v>5</v>
      </c>
      <c r="AL187">
        <v>24</v>
      </c>
      <c r="AM187">
        <v>0</v>
      </c>
      <c r="AN187">
        <v>98</v>
      </c>
      <c r="AO187">
        <v>0</v>
      </c>
      <c r="AP187">
        <v>3</v>
      </c>
      <c r="AQ187">
        <v>2</v>
      </c>
      <c r="AR187">
        <v>0</v>
      </c>
      <c r="AS187">
        <v>2</v>
      </c>
      <c r="AT187">
        <v>1</v>
      </c>
      <c r="AU187">
        <v>0</v>
      </c>
      <c r="AV187">
        <v>4</v>
      </c>
      <c r="AW187">
        <v>402</v>
      </c>
      <c r="AX187">
        <v>44</v>
      </c>
      <c r="AY187">
        <v>1</v>
      </c>
      <c r="AZ187">
        <v>12</v>
      </c>
      <c r="BA187">
        <v>1</v>
      </c>
      <c r="BB187">
        <v>25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0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2</v>
      </c>
      <c r="BS187">
        <v>44</v>
      </c>
      <c r="BT187">
        <v>9</v>
      </c>
      <c r="BU187">
        <v>2</v>
      </c>
      <c r="BV187">
        <v>3</v>
      </c>
      <c r="BW187">
        <v>2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1</v>
      </c>
      <c r="CF187">
        <v>0</v>
      </c>
      <c r="CG187">
        <v>9</v>
      </c>
      <c r="CH187">
        <v>14</v>
      </c>
      <c r="CI187">
        <v>4</v>
      </c>
      <c r="CJ187">
        <v>0</v>
      </c>
      <c r="CK187">
        <v>3</v>
      </c>
      <c r="CL187">
        <v>1</v>
      </c>
      <c r="CM187">
        <v>2</v>
      </c>
      <c r="CN187">
        <v>0</v>
      </c>
      <c r="CO187">
        <v>2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1</v>
      </c>
      <c r="CV187">
        <v>1</v>
      </c>
      <c r="CW187">
        <v>14</v>
      </c>
      <c r="CX187">
        <v>18</v>
      </c>
      <c r="CY187">
        <v>6</v>
      </c>
      <c r="CZ187">
        <v>8</v>
      </c>
      <c r="DA187">
        <v>0</v>
      </c>
      <c r="DB187">
        <v>1</v>
      </c>
      <c r="DC187">
        <v>0</v>
      </c>
      <c r="DD187">
        <v>1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1</v>
      </c>
      <c r="DM187">
        <v>1</v>
      </c>
      <c r="DN187">
        <v>0</v>
      </c>
      <c r="DO187">
        <v>0</v>
      </c>
      <c r="DP187">
        <v>0</v>
      </c>
      <c r="DQ187">
        <v>0</v>
      </c>
      <c r="DR187">
        <v>18</v>
      </c>
      <c r="DS187">
        <v>6</v>
      </c>
      <c r="DT187">
        <v>3</v>
      </c>
      <c r="DU187">
        <v>1</v>
      </c>
      <c r="DV187">
        <v>0</v>
      </c>
      <c r="DW187" t="s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1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5</v>
      </c>
      <c r="EO187">
        <v>40</v>
      </c>
      <c r="EP187">
        <v>19</v>
      </c>
      <c r="EQ187">
        <v>3</v>
      </c>
      <c r="ER187">
        <v>2</v>
      </c>
      <c r="ES187">
        <v>2</v>
      </c>
      <c r="ET187">
        <v>3</v>
      </c>
      <c r="EU187">
        <v>1</v>
      </c>
      <c r="EV187">
        <v>1</v>
      </c>
      <c r="EW187">
        <v>0</v>
      </c>
      <c r="EX187">
        <v>1</v>
      </c>
      <c r="EY187">
        <v>2</v>
      </c>
      <c r="EZ187">
        <v>1</v>
      </c>
      <c r="FA187">
        <v>2</v>
      </c>
      <c r="FB187">
        <v>1</v>
      </c>
      <c r="FC187">
        <v>1</v>
      </c>
      <c r="FD187">
        <v>0</v>
      </c>
      <c r="FE187">
        <v>0</v>
      </c>
      <c r="FF187">
        <v>0</v>
      </c>
      <c r="FG187">
        <v>1</v>
      </c>
      <c r="FH187">
        <v>0</v>
      </c>
      <c r="FI187">
        <v>0</v>
      </c>
      <c r="FJ187">
        <v>40</v>
      </c>
      <c r="FK187">
        <v>8</v>
      </c>
      <c r="FL187">
        <v>3</v>
      </c>
      <c r="FM187">
        <v>0</v>
      </c>
      <c r="FN187">
        <v>1</v>
      </c>
      <c r="FO187">
        <v>1</v>
      </c>
      <c r="FP187">
        <v>1</v>
      </c>
      <c r="FQ187">
        <v>0</v>
      </c>
      <c r="FR187">
        <v>0</v>
      </c>
      <c r="FS187">
        <v>2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8</v>
      </c>
      <c r="FZ187">
        <v>24</v>
      </c>
      <c r="GA187">
        <v>0</v>
      </c>
      <c r="GB187">
        <v>0</v>
      </c>
      <c r="GC187">
        <v>0</v>
      </c>
      <c r="GD187">
        <v>24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24</v>
      </c>
      <c r="GP187">
        <v>9</v>
      </c>
      <c r="GQ187">
        <v>6</v>
      </c>
      <c r="GR187">
        <v>0</v>
      </c>
      <c r="GS187">
        <v>2</v>
      </c>
      <c r="GT187">
        <v>0</v>
      </c>
      <c r="GU187">
        <v>0</v>
      </c>
      <c r="GV187">
        <v>0</v>
      </c>
      <c r="GW187">
        <v>1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9</v>
      </c>
    </row>
    <row r="188" spans="1:217">
      <c r="A188" t="s">
        <v>662</v>
      </c>
      <c r="B188" t="s">
        <v>657</v>
      </c>
      <c r="C188" t="str">
        <f>"120710"</f>
        <v>120710</v>
      </c>
      <c r="D188" t="s">
        <v>661</v>
      </c>
      <c r="E188">
        <v>2</v>
      </c>
      <c r="F188">
        <v>1062</v>
      </c>
      <c r="G188">
        <v>810</v>
      </c>
      <c r="H188">
        <v>383</v>
      </c>
      <c r="I188">
        <v>427</v>
      </c>
      <c r="J188">
        <v>0</v>
      </c>
      <c r="K188">
        <v>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427</v>
      </c>
      <c r="T188">
        <v>0</v>
      </c>
      <c r="U188">
        <v>0</v>
      </c>
      <c r="V188">
        <v>427</v>
      </c>
      <c r="W188">
        <v>14</v>
      </c>
      <c r="X188">
        <v>8</v>
      </c>
      <c r="Y188">
        <v>6</v>
      </c>
      <c r="Z188">
        <v>0</v>
      </c>
      <c r="AA188">
        <v>413</v>
      </c>
      <c r="AB188">
        <v>260</v>
      </c>
      <c r="AC188">
        <v>20</v>
      </c>
      <c r="AD188">
        <v>41</v>
      </c>
      <c r="AE188">
        <v>15</v>
      </c>
      <c r="AF188">
        <v>60</v>
      </c>
      <c r="AG188">
        <v>12</v>
      </c>
      <c r="AH188">
        <v>0</v>
      </c>
      <c r="AI188">
        <v>29</v>
      </c>
      <c r="AJ188">
        <v>10</v>
      </c>
      <c r="AK188">
        <v>1</v>
      </c>
      <c r="AL188">
        <v>14</v>
      </c>
      <c r="AM188">
        <v>0</v>
      </c>
      <c r="AN188">
        <v>45</v>
      </c>
      <c r="AO188">
        <v>1</v>
      </c>
      <c r="AP188">
        <v>1</v>
      </c>
      <c r="AQ188">
        <v>0</v>
      </c>
      <c r="AR188">
        <v>1</v>
      </c>
      <c r="AS188">
        <v>2</v>
      </c>
      <c r="AT188">
        <v>3</v>
      </c>
      <c r="AU188">
        <v>1</v>
      </c>
      <c r="AV188">
        <v>4</v>
      </c>
      <c r="AW188">
        <v>260</v>
      </c>
      <c r="AX188">
        <v>73</v>
      </c>
      <c r="AY188">
        <v>5</v>
      </c>
      <c r="AZ188">
        <v>5</v>
      </c>
      <c r="BA188">
        <v>0</v>
      </c>
      <c r="BB188">
        <v>62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1</v>
      </c>
      <c r="BS188">
        <v>73</v>
      </c>
      <c r="BT188">
        <v>7</v>
      </c>
      <c r="BU188">
        <v>5</v>
      </c>
      <c r="BV188">
        <v>2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7</v>
      </c>
      <c r="CH188">
        <v>13</v>
      </c>
      <c r="CI188">
        <v>2</v>
      </c>
      <c r="CJ188">
        <v>0</v>
      </c>
      <c r="CK188">
        <v>3</v>
      </c>
      <c r="CL188">
        <v>2</v>
      </c>
      <c r="CM188">
        <v>3</v>
      </c>
      <c r="CN188">
        <v>0</v>
      </c>
      <c r="CO188">
        <v>1</v>
      </c>
      <c r="CP188">
        <v>0</v>
      </c>
      <c r="CQ188">
        <v>0</v>
      </c>
      <c r="CR188">
        <v>1</v>
      </c>
      <c r="CS188">
        <v>0</v>
      </c>
      <c r="CT188">
        <v>0</v>
      </c>
      <c r="CU188">
        <v>1</v>
      </c>
      <c r="CV188">
        <v>0</v>
      </c>
      <c r="CW188">
        <v>13</v>
      </c>
      <c r="CX188">
        <v>14</v>
      </c>
      <c r="CY188">
        <v>8</v>
      </c>
      <c r="CZ188">
        <v>1</v>
      </c>
      <c r="DA188">
        <v>0</v>
      </c>
      <c r="DB188">
        <v>1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1</v>
      </c>
      <c r="DI188">
        <v>0</v>
      </c>
      <c r="DJ188">
        <v>0</v>
      </c>
      <c r="DK188">
        <v>0</v>
      </c>
      <c r="DL188">
        <v>1</v>
      </c>
      <c r="DM188">
        <v>0</v>
      </c>
      <c r="DN188">
        <v>0</v>
      </c>
      <c r="DO188">
        <v>0</v>
      </c>
      <c r="DP188">
        <v>2</v>
      </c>
      <c r="DQ188">
        <v>0</v>
      </c>
      <c r="DR188">
        <v>14</v>
      </c>
      <c r="DS188">
        <v>4</v>
      </c>
      <c r="DT188">
        <v>2</v>
      </c>
      <c r="DU188">
        <v>2</v>
      </c>
      <c r="DV188">
        <v>0</v>
      </c>
      <c r="DW188" t="s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4</v>
      </c>
      <c r="EO188">
        <v>26</v>
      </c>
      <c r="EP188">
        <v>12</v>
      </c>
      <c r="EQ188">
        <v>2</v>
      </c>
      <c r="ER188">
        <v>1</v>
      </c>
      <c r="ES188">
        <v>3</v>
      </c>
      <c r="ET188">
        <v>0</v>
      </c>
      <c r="EU188">
        <v>3</v>
      </c>
      <c r="EV188">
        <v>2</v>
      </c>
      <c r="EW188">
        <v>1</v>
      </c>
      <c r="EX188">
        <v>1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1</v>
      </c>
      <c r="FJ188">
        <v>26</v>
      </c>
      <c r="FK188">
        <v>7</v>
      </c>
      <c r="FL188">
        <v>4</v>
      </c>
      <c r="FM188">
        <v>1</v>
      </c>
      <c r="FN188">
        <v>0</v>
      </c>
      <c r="FO188">
        <v>0</v>
      </c>
      <c r="FP188">
        <v>0</v>
      </c>
      <c r="FQ188">
        <v>0</v>
      </c>
      <c r="FR188">
        <v>1</v>
      </c>
      <c r="FS188">
        <v>0</v>
      </c>
      <c r="FT188">
        <v>0</v>
      </c>
      <c r="FU188">
        <v>1</v>
      </c>
      <c r="FV188">
        <v>0</v>
      </c>
      <c r="FW188">
        <v>0</v>
      </c>
      <c r="FX188">
        <v>0</v>
      </c>
      <c r="FY188">
        <v>7</v>
      </c>
      <c r="FZ188">
        <v>9</v>
      </c>
      <c r="GA188">
        <v>3</v>
      </c>
      <c r="GB188">
        <v>0</v>
      </c>
      <c r="GC188">
        <v>0</v>
      </c>
      <c r="GD188">
        <v>6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9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</row>
    <row r="189" spans="1:217">
      <c r="A189" t="s">
        <v>660</v>
      </c>
      <c r="B189" t="s">
        <v>657</v>
      </c>
      <c r="C189" t="str">
        <f>"120710"</f>
        <v>120710</v>
      </c>
      <c r="D189" t="s">
        <v>659</v>
      </c>
      <c r="E189">
        <v>3</v>
      </c>
      <c r="F189">
        <v>1827</v>
      </c>
      <c r="G189">
        <v>1400</v>
      </c>
      <c r="H189">
        <v>591</v>
      </c>
      <c r="I189">
        <v>809</v>
      </c>
      <c r="J189">
        <v>0</v>
      </c>
      <c r="K189">
        <v>15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809</v>
      </c>
      <c r="T189">
        <v>0</v>
      </c>
      <c r="U189">
        <v>0</v>
      </c>
      <c r="V189">
        <v>809</v>
      </c>
      <c r="W189">
        <v>31</v>
      </c>
      <c r="X189">
        <v>23</v>
      </c>
      <c r="Y189">
        <v>8</v>
      </c>
      <c r="Z189">
        <v>0</v>
      </c>
      <c r="AA189">
        <v>778</v>
      </c>
      <c r="AB189">
        <v>483</v>
      </c>
      <c r="AC189">
        <v>54</v>
      </c>
      <c r="AD189">
        <v>37</v>
      </c>
      <c r="AE189">
        <v>82</v>
      </c>
      <c r="AF189">
        <v>65</v>
      </c>
      <c r="AG189">
        <v>8</v>
      </c>
      <c r="AH189">
        <v>13</v>
      </c>
      <c r="AI189">
        <v>60</v>
      </c>
      <c r="AJ189">
        <v>27</v>
      </c>
      <c r="AK189">
        <v>1</v>
      </c>
      <c r="AL189">
        <v>27</v>
      </c>
      <c r="AM189">
        <v>0</v>
      </c>
      <c r="AN189">
        <v>84</v>
      </c>
      <c r="AO189">
        <v>0</v>
      </c>
      <c r="AP189">
        <v>1</v>
      </c>
      <c r="AQ189">
        <v>2</v>
      </c>
      <c r="AR189">
        <v>8</v>
      </c>
      <c r="AS189">
        <v>5</v>
      </c>
      <c r="AT189">
        <v>1</v>
      </c>
      <c r="AU189">
        <v>5</v>
      </c>
      <c r="AV189">
        <v>3</v>
      </c>
      <c r="AW189">
        <v>483</v>
      </c>
      <c r="AX189">
        <v>132</v>
      </c>
      <c r="AY189">
        <v>12</v>
      </c>
      <c r="AZ189">
        <v>17</v>
      </c>
      <c r="BA189">
        <v>2</v>
      </c>
      <c r="BB189">
        <v>88</v>
      </c>
      <c r="BC189">
        <v>2</v>
      </c>
      <c r="BD189">
        <v>0</v>
      </c>
      <c r="BE189">
        <v>1</v>
      </c>
      <c r="BF189">
        <v>3</v>
      </c>
      <c r="BG189">
        <v>1</v>
      </c>
      <c r="BH189">
        <v>2</v>
      </c>
      <c r="BI189">
        <v>1</v>
      </c>
      <c r="BJ189">
        <v>0</v>
      </c>
      <c r="BK189">
        <v>0</v>
      </c>
      <c r="BL189">
        <v>0</v>
      </c>
      <c r="BM189">
        <v>1</v>
      </c>
      <c r="BN189">
        <v>0</v>
      </c>
      <c r="BO189">
        <v>0</v>
      </c>
      <c r="BP189">
        <v>0</v>
      </c>
      <c r="BQ189">
        <v>0</v>
      </c>
      <c r="BR189">
        <v>2</v>
      </c>
      <c r="BS189">
        <v>132</v>
      </c>
      <c r="BT189">
        <v>25</v>
      </c>
      <c r="BU189">
        <v>9</v>
      </c>
      <c r="BV189">
        <v>4</v>
      </c>
      <c r="BW189">
        <v>1</v>
      </c>
      <c r="BX189">
        <v>2</v>
      </c>
      <c r="BY189">
        <v>1</v>
      </c>
      <c r="BZ189">
        <v>1</v>
      </c>
      <c r="CA189">
        <v>3</v>
      </c>
      <c r="CB189">
        <v>0</v>
      </c>
      <c r="CC189">
        <v>1</v>
      </c>
      <c r="CD189">
        <v>0</v>
      </c>
      <c r="CE189">
        <v>0</v>
      </c>
      <c r="CF189">
        <v>3</v>
      </c>
      <c r="CG189">
        <v>25</v>
      </c>
      <c r="CH189">
        <v>32</v>
      </c>
      <c r="CI189">
        <v>8</v>
      </c>
      <c r="CJ189">
        <v>4</v>
      </c>
      <c r="CK189">
        <v>9</v>
      </c>
      <c r="CL189">
        <v>2</v>
      </c>
      <c r="CM189">
        <v>0</v>
      </c>
      <c r="CN189">
        <v>2</v>
      </c>
      <c r="CO189">
        <v>1</v>
      </c>
      <c r="CP189">
        <v>1</v>
      </c>
      <c r="CQ189">
        <v>4</v>
      </c>
      <c r="CR189">
        <v>1</v>
      </c>
      <c r="CS189">
        <v>0</v>
      </c>
      <c r="CT189">
        <v>0</v>
      </c>
      <c r="CU189">
        <v>0</v>
      </c>
      <c r="CV189">
        <v>0</v>
      </c>
      <c r="CW189">
        <v>32</v>
      </c>
      <c r="CX189">
        <v>24</v>
      </c>
      <c r="CY189">
        <v>14</v>
      </c>
      <c r="CZ189">
        <v>1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3</v>
      </c>
      <c r="DM189">
        <v>1</v>
      </c>
      <c r="DN189">
        <v>0</v>
      </c>
      <c r="DO189">
        <v>0</v>
      </c>
      <c r="DP189">
        <v>4</v>
      </c>
      <c r="DQ189">
        <v>1</v>
      </c>
      <c r="DR189">
        <v>24</v>
      </c>
      <c r="DS189">
        <v>18</v>
      </c>
      <c r="DT189">
        <v>7</v>
      </c>
      <c r="DU189">
        <v>4</v>
      </c>
      <c r="DV189">
        <v>0</v>
      </c>
      <c r="DW189" t="s">
        <v>0</v>
      </c>
      <c r="DX189">
        <v>0</v>
      </c>
      <c r="DY189">
        <v>0</v>
      </c>
      <c r="DZ189">
        <v>0</v>
      </c>
      <c r="EA189">
        <v>3</v>
      </c>
      <c r="EB189">
        <v>3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1</v>
      </c>
      <c r="EK189">
        <v>0</v>
      </c>
      <c r="EL189">
        <v>0</v>
      </c>
      <c r="EM189">
        <v>0</v>
      </c>
      <c r="EN189">
        <v>18</v>
      </c>
      <c r="EO189">
        <v>38</v>
      </c>
      <c r="EP189">
        <v>11</v>
      </c>
      <c r="EQ189">
        <v>4</v>
      </c>
      <c r="ER189">
        <v>5</v>
      </c>
      <c r="ES189">
        <v>0</v>
      </c>
      <c r="ET189">
        <v>0</v>
      </c>
      <c r="EU189">
        <v>4</v>
      </c>
      <c r="EV189">
        <v>5</v>
      </c>
      <c r="EW189">
        <v>1</v>
      </c>
      <c r="EX189">
        <v>1</v>
      </c>
      <c r="EY189">
        <v>1</v>
      </c>
      <c r="EZ189">
        <v>1</v>
      </c>
      <c r="FA189">
        <v>0</v>
      </c>
      <c r="FB189">
        <v>1</v>
      </c>
      <c r="FC189">
        <v>1</v>
      </c>
      <c r="FD189">
        <v>0</v>
      </c>
      <c r="FE189">
        <v>0</v>
      </c>
      <c r="FF189">
        <v>0</v>
      </c>
      <c r="FG189">
        <v>0</v>
      </c>
      <c r="FH189">
        <v>1</v>
      </c>
      <c r="FI189">
        <v>2</v>
      </c>
      <c r="FJ189">
        <v>38</v>
      </c>
      <c r="FK189">
        <v>19</v>
      </c>
      <c r="FL189">
        <v>12</v>
      </c>
      <c r="FM189">
        <v>2</v>
      </c>
      <c r="FN189">
        <v>0</v>
      </c>
      <c r="FO189">
        <v>2</v>
      </c>
      <c r="FP189">
        <v>0</v>
      </c>
      <c r="FQ189">
        <v>1</v>
      </c>
      <c r="FR189">
        <v>0</v>
      </c>
      <c r="FS189">
        <v>1</v>
      </c>
      <c r="FT189">
        <v>0</v>
      </c>
      <c r="FU189">
        <v>0</v>
      </c>
      <c r="FV189">
        <v>0</v>
      </c>
      <c r="FW189">
        <v>1</v>
      </c>
      <c r="FX189">
        <v>0</v>
      </c>
      <c r="FY189">
        <v>19</v>
      </c>
      <c r="FZ189">
        <v>7</v>
      </c>
      <c r="GA189">
        <v>1</v>
      </c>
      <c r="GB189">
        <v>1</v>
      </c>
      <c r="GC189">
        <v>1</v>
      </c>
      <c r="GD189">
        <v>2</v>
      </c>
      <c r="GE189">
        <v>1</v>
      </c>
      <c r="GF189">
        <v>0</v>
      </c>
      <c r="GG189">
        <v>0</v>
      </c>
      <c r="GH189">
        <v>0</v>
      </c>
      <c r="GI189">
        <v>0</v>
      </c>
      <c r="GJ189">
        <v>1</v>
      </c>
      <c r="GK189">
        <v>0</v>
      </c>
      <c r="GL189">
        <v>0</v>
      </c>
      <c r="GM189">
        <v>0</v>
      </c>
      <c r="GN189">
        <v>0</v>
      </c>
      <c r="GO189">
        <v>7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</row>
    <row r="190" spans="1:217">
      <c r="A190" t="s">
        <v>658</v>
      </c>
      <c r="B190" t="s">
        <v>657</v>
      </c>
      <c r="C190" t="str">
        <f>"120710"</f>
        <v>120710</v>
      </c>
      <c r="D190" t="s">
        <v>289</v>
      </c>
      <c r="E190">
        <v>4</v>
      </c>
      <c r="F190">
        <v>938</v>
      </c>
      <c r="G190">
        <v>700</v>
      </c>
      <c r="H190">
        <v>333</v>
      </c>
      <c r="I190">
        <v>367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367</v>
      </c>
      <c r="T190">
        <v>0</v>
      </c>
      <c r="U190">
        <v>0</v>
      </c>
      <c r="V190">
        <v>367</v>
      </c>
      <c r="W190">
        <v>20</v>
      </c>
      <c r="X190">
        <v>16</v>
      </c>
      <c r="Y190">
        <v>4</v>
      </c>
      <c r="Z190">
        <v>0</v>
      </c>
      <c r="AA190">
        <v>347</v>
      </c>
      <c r="AB190">
        <v>257</v>
      </c>
      <c r="AC190">
        <v>15</v>
      </c>
      <c r="AD190">
        <v>34</v>
      </c>
      <c r="AE190">
        <v>16</v>
      </c>
      <c r="AF190">
        <v>60</v>
      </c>
      <c r="AG190">
        <v>7</v>
      </c>
      <c r="AH190">
        <v>1</v>
      </c>
      <c r="AI190">
        <v>34</v>
      </c>
      <c r="AJ190">
        <v>3</v>
      </c>
      <c r="AK190">
        <v>1</v>
      </c>
      <c r="AL190">
        <v>21</v>
      </c>
      <c r="AM190">
        <v>2</v>
      </c>
      <c r="AN190">
        <v>53</v>
      </c>
      <c r="AO190">
        <v>1</v>
      </c>
      <c r="AP190">
        <v>0</v>
      </c>
      <c r="AQ190">
        <v>0</v>
      </c>
      <c r="AR190">
        <v>1</v>
      </c>
      <c r="AS190">
        <v>4</v>
      </c>
      <c r="AT190">
        <v>0</v>
      </c>
      <c r="AU190">
        <v>2</v>
      </c>
      <c r="AV190">
        <v>2</v>
      </c>
      <c r="AW190">
        <v>257</v>
      </c>
      <c r="AX190">
        <v>28</v>
      </c>
      <c r="AY190">
        <v>1</v>
      </c>
      <c r="AZ190">
        <v>6</v>
      </c>
      <c r="BA190">
        <v>0</v>
      </c>
      <c r="BB190">
        <v>16</v>
      </c>
      <c r="BC190">
        <v>0</v>
      </c>
      <c r="BD190">
        <v>0</v>
      </c>
      <c r="BE190">
        <v>0</v>
      </c>
      <c r="BF190">
        <v>3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28</v>
      </c>
      <c r="BT190">
        <v>5</v>
      </c>
      <c r="BU190">
        <v>2</v>
      </c>
      <c r="BV190">
        <v>0</v>
      </c>
      <c r="BW190">
        <v>0</v>
      </c>
      <c r="BX190">
        <v>2</v>
      </c>
      <c r="BY190">
        <v>0</v>
      </c>
      <c r="BZ190">
        <v>1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5</v>
      </c>
      <c r="CH190">
        <v>12</v>
      </c>
      <c r="CI190">
        <v>5</v>
      </c>
      <c r="CJ190">
        <v>1</v>
      </c>
      <c r="CK190">
        <v>1</v>
      </c>
      <c r="CL190">
        <v>0</v>
      </c>
      <c r="CM190">
        <v>1</v>
      </c>
      <c r="CN190">
        <v>0</v>
      </c>
      <c r="CO190">
        <v>0</v>
      </c>
      <c r="CP190">
        <v>1</v>
      </c>
      <c r="CQ190">
        <v>1</v>
      </c>
      <c r="CR190">
        <v>0</v>
      </c>
      <c r="CS190">
        <v>0</v>
      </c>
      <c r="CT190">
        <v>0</v>
      </c>
      <c r="CU190">
        <v>1</v>
      </c>
      <c r="CV190">
        <v>1</v>
      </c>
      <c r="CW190">
        <v>12</v>
      </c>
      <c r="CX190">
        <v>6</v>
      </c>
      <c r="CY190">
        <v>5</v>
      </c>
      <c r="CZ190">
        <v>0</v>
      </c>
      <c r="DA190">
        <v>0</v>
      </c>
      <c r="DB190">
        <v>0</v>
      </c>
      <c r="DC190">
        <v>1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6</v>
      </c>
      <c r="DS190">
        <v>2</v>
      </c>
      <c r="DT190">
        <v>0</v>
      </c>
      <c r="DU190">
        <v>0</v>
      </c>
      <c r="DV190">
        <v>0</v>
      </c>
      <c r="DW190" t="s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1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1</v>
      </c>
      <c r="EO190">
        <v>30</v>
      </c>
      <c r="EP190">
        <v>8</v>
      </c>
      <c r="EQ190">
        <v>3</v>
      </c>
      <c r="ER190">
        <v>5</v>
      </c>
      <c r="ES190">
        <v>1</v>
      </c>
      <c r="ET190">
        <v>0</v>
      </c>
      <c r="EU190">
        <v>3</v>
      </c>
      <c r="EV190">
        <v>2</v>
      </c>
      <c r="EW190">
        <v>1</v>
      </c>
      <c r="EX190">
        <v>0</v>
      </c>
      <c r="EY190">
        <v>0</v>
      </c>
      <c r="EZ190">
        <v>0</v>
      </c>
      <c r="FA190">
        <v>0</v>
      </c>
      <c r="FB190">
        <v>3</v>
      </c>
      <c r="FC190">
        <v>0</v>
      </c>
      <c r="FD190">
        <v>0</v>
      </c>
      <c r="FE190">
        <v>0</v>
      </c>
      <c r="FF190">
        <v>0</v>
      </c>
      <c r="FG190">
        <v>2</v>
      </c>
      <c r="FH190">
        <v>0</v>
      </c>
      <c r="FI190">
        <v>2</v>
      </c>
      <c r="FJ190">
        <v>30</v>
      </c>
      <c r="FK190">
        <v>1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1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1</v>
      </c>
      <c r="FZ190">
        <v>5</v>
      </c>
      <c r="GA190">
        <v>0</v>
      </c>
      <c r="GB190">
        <v>0</v>
      </c>
      <c r="GC190">
        <v>0</v>
      </c>
      <c r="GD190">
        <v>3</v>
      </c>
      <c r="GE190">
        <v>1</v>
      </c>
      <c r="GF190">
        <v>0</v>
      </c>
      <c r="GG190">
        <v>0</v>
      </c>
      <c r="GH190">
        <v>0</v>
      </c>
      <c r="GI190">
        <v>0</v>
      </c>
      <c r="GJ190">
        <v>1</v>
      </c>
      <c r="GK190">
        <v>0</v>
      </c>
      <c r="GL190">
        <v>0</v>
      </c>
      <c r="GM190">
        <v>0</v>
      </c>
      <c r="GN190">
        <v>0</v>
      </c>
      <c r="GO190">
        <v>5</v>
      </c>
      <c r="GP190">
        <v>1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1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1</v>
      </c>
    </row>
    <row r="191" spans="1:217">
      <c r="A191" t="s">
        <v>656</v>
      </c>
      <c r="B191" t="s">
        <v>649</v>
      </c>
      <c r="C191" t="str">
        <f>"120711"</f>
        <v>120711</v>
      </c>
      <c r="D191" t="s">
        <v>289</v>
      </c>
      <c r="E191">
        <v>1</v>
      </c>
      <c r="F191">
        <v>1320</v>
      </c>
      <c r="G191">
        <v>1010</v>
      </c>
      <c r="H191">
        <v>290</v>
      </c>
      <c r="I191">
        <v>720</v>
      </c>
      <c r="J191">
        <v>0</v>
      </c>
      <c r="K191">
        <v>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720</v>
      </c>
      <c r="T191">
        <v>0</v>
      </c>
      <c r="U191">
        <v>0</v>
      </c>
      <c r="V191">
        <v>720</v>
      </c>
      <c r="W191">
        <v>28</v>
      </c>
      <c r="X191">
        <v>16</v>
      </c>
      <c r="Y191">
        <v>2</v>
      </c>
      <c r="Z191">
        <v>0</v>
      </c>
      <c r="AA191">
        <v>692</v>
      </c>
      <c r="AB191">
        <v>507</v>
      </c>
      <c r="AC191">
        <v>26</v>
      </c>
      <c r="AD191">
        <v>87</v>
      </c>
      <c r="AE191">
        <v>9</v>
      </c>
      <c r="AF191">
        <v>190</v>
      </c>
      <c r="AG191">
        <v>10</v>
      </c>
      <c r="AH191">
        <v>5</v>
      </c>
      <c r="AI191">
        <v>72</v>
      </c>
      <c r="AJ191">
        <v>3</v>
      </c>
      <c r="AK191">
        <v>0</v>
      </c>
      <c r="AL191">
        <v>20</v>
      </c>
      <c r="AM191">
        <v>0</v>
      </c>
      <c r="AN191">
        <v>73</v>
      </c>
      <c r="AO191">
        <v>1</v>
      </c>
      <c r="AP191">
        <v>0</v>
      </c>
      <c r="AQ191">
        <v>0</v>
      </c>
      <c r="AR191">
        <v>0</v>
      </c>
      <c r="AS191">
        <v>3</v>
      </c>
      <c r="AT191">
        <v>0</v>
      </c>
      <c r="AU191">
        <v>5</v>
      </c>
      <c r="AV191">
        <v>3</v>
      </c>
      <c r="AW191">
        <v>507</v>
      </c>
      <c r="AX191">
        <v>40</v>
      </c>
      <c r="AY191">
        <v>14</v>
      </c>
      <c r="AZ191">
        <v>2</v>
      </c>
      <c r="BA191">
        <v>2</v>
      </c>
      <c r="BB191">
        <v>13</v>
      </c>
      <c r="BC191">
        <v>0</v>
      </c>
      <c r="BD191">
        <v>0</v>
      </c>
      <c r="BE191">
        <v>1</v>
      </c>
      <c r="BF191">
        <v>4</v>
      </c>
      <c r="BG191">
        <v>2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</v>
      </c>
      <c r="BN191">
        <v>0</v>
      </c>
      <c r="BO191">
        <v>0</v>
      </c>
      <c r="BP191">
        <v>0</v>
      </c>
      <c r="BQ191">
        <v>0</v>
      </c>
      <c r="BR191">
        <v>1</v>
      </c>
      <c r="BS191">
        <v>40</v>
      </c>
      <c r="BT191">
        <v>15</v>
      </c>
      <c r="BU191">
        <v>8</v>
      </c>
      <c r="BV191">
        <v>2</v>
      </c>
      <c r="BW191">
        <v>0</v>
      </c>
      <c r="BX191">
        <v>3</v>
      </c>
      <c r="BY191">
        <v>0</v>
      </c>
      <c r="BZ191">
        <v>0</v>
      </c>
      <c r="CA191">
        <v>1</v>
      </c>
      <c r="CB191">
        <v>0</v>
      </c>
      <c r="CC191">
        <v>0</v>
      </c>
      <c r="CD191">
        <v>1</v>
      </c>
      <c r="CE191">
        <v>0</v>
      </c>
      <c r="CF191">
        <v>0</v>
      </c>
      <c r="CG191">
        <v>15</v>
      </c>
      <c r="CH191">
        <v>21</v>
      </c>
      <c r="CI191">
        <v>9</v>
      </c>
      <c r="CJ191">
        <v>0</v>
      </c>
      <c r="CK191">
        <v>8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2</v>
      </c>
      <c r="CR191">
        <v>1</v>
      </c>
      <c r="CS191">
        <v>0</v>
      </c>
      <c r="CT191">
        <v>0</v>
      </c>
      <c r="CU191">
        <v>0</v>
      </c>
      <c r="CV191">
        <v>1</v>
      </c>
      <c r="CW191">
        <v>21</v>
      </c>
      <c r="CX191">
        <v>16</v>
      </c>
      <c r="CY191">
        <v>12</v>
      </c>
      <c r="CZ191">
        <v>1</v>
      </c>
      <c r="DA191">
        <v>1</v>
      </c>
      <c r="DB191">
        <v>0</v>
      </c>
      <c r="DC191">
        <v>0</v>
      </c>
      <c r="DD191">
        <v>0</v>
      </c>
      <c r="DE191">
        <v>0</v>
      </c>
      <c r="DF191">
        <v>1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1</v>
      </c>
      <c r="DN191">
        <v>0</v>
      </c>
      <c r="DO191">
        <v>0</v>
      </c>
      <c r="DP191">
        <v>0</v>
      </c>
      <c r="DQ191">
        <v>0</v>
      </c>
      <c r="DR191">
        <v>16</v>
      </c>
      <c r="DS191">
        <v>6</v>
      </c>
      <c r="DT191">
        <v>1</v>
      </c>
      <c r="DU191">
        <v>0</v>
      </c>
      <c r="DV191">
        <v>1</v>
      </c>
      <c r="DW191" t="s">
        <v>0</v>
      </c>
      <c r="DX191">
        <v>0</v>
      </c>
      <c r="DY191">
        <v>1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1</v>
      </c>
      <c r="EL191">
        <v>2</v>
      </c>
      <c r="EM191">
        <v>0</v>
      </c>
      <c r="EN191">
        <v>6</v>
      </c>
      <c r="EO191">
        <v>72</v>
      </c>
      <c r="EP191">
        <v>19</v>
      </c>
      <c r="EQ191">
        <v>2</v>
      </c>
      <c r="ER191">
        <v>5</v>
      </c>
      <c r="ES191">
        <v>3</v>
      </c>
      <c r="ET191">
        <v>2</v>
      </c>
      <c r="EU191">
        <v>26</v>
      </c>
      <c r="EV191">
        <v>1</v>
      </c>
      <c r="EW191">
        <v>1</v>
      </c>
      <c r="EX191">
        <v>0</v>
      </c>
      <c r="EY191">
        <v>1</v>
      </c>
      <c r="EZ191">
        <v>1</v>
      </c>
      <c r="FA191">
        <v>3</v>
      </c>
      <c r="FB191">
        <v>3</v>
      </c>
      <c r="FC191">
        <v>0</v>
      </c>
      <c r="FD191">
        <v>0</v>
      </c>
      <c r="FE191">
        <v>1</v>
      </c>
      <c r="FF191">
        <v>1</v>
      </c>
      <c r="FG191">
        <v>0</v>
      </c>
      <c r="FH191">
        <v>1</v>
      </c>
      <c r="FI191">
        <v>2</v>
      </c>
      <c r="FJ191">
        <v>72</v>
      </c>
      <c r="FK191">
        <v>11</v>
      </c>
      <c r="FL191">
        <v>6</v>
      </c>
      <c r="FM191">
        <v>2</v>
      </c>
      <c r="FN191">
        <v>0</v>
      </c>
      <c r="FO191">
        <v>1</v>
      </c>
      <c r="FP191">
        <v>0</v>
      </c>
      <c r="FQ191">
        <v>0</v>
      </c>
      <c r="FR191">
        <v>0</v>
      </c>
      <c r="FS191">
        <v>1</v>
      </c>
      <c r="FT191">
        <v>0</v>
      </c>
      <c r="FU191">
        <v>0</v>
      </c>
      <c r="FV191">
        <v>0</v>
      </c>
      <c r="FW191">
        <v>0</v>
      </c>
      <c r="FX191">
        <v>1</v>
      </c>
      <c r="FY191">
        <v>11</v>
      </c>
      <c r="FZ191">
        <v>3</v>
      </c>
      <c r="GA191">
        <v>1</v>
      </c>
      <c r="GB191">
        <v>0</v>
      </c>
      <c r="GC191">
        <v>0</v>
      </c>
      <c r="GD191">
        <v>0</v>
      </c>
      <c r="GE191">
        <v>1</v>
      </c>
      <c r="GF191">
        <v>0</v>
      </c>
      <c r="GG191">
        <v>0</v>
      </c>
      <c r="GH191">
        <v>1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3</v>
      </c>
      <c r="GP191">
        <v>1</v>
      </c>
      <c r="GQ191">
        <v>1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1</v>
      </c>
    </row>
    <row r="192" spans="1:217">
      <c r="A192" t="s">
        <v>655</v>
      </c>
      <c r="B192" t="s">
        <v>649</v>
      </c>
      <c r="C192" t="str">
        <f>"120711"</f>
        <v>120711</v>
      </c>
      <c r="D192" t="s">
        <v>168</v>
      </c>
      <c r="E192">
        <v>2</v>
      </c>
      <c r="F192">
        <v>519</v>
      </c>
      <c r="G192">
        <v>400</v>
      </c>
      <c r="H192">
        <v>85</v>
      </c>
      <c r="I192">
        <v>315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315</v>
      </c>
      <c r="T192">
        <v>0</v>
      </c>
      <c r="U192">
        <v>0</v>
      </c>
      <c r="V192">
        <v>315</v>
      </c>
      <c r="W192">
        <v>11</v>
      </c>
      <c r="X192">
        <v>6</v>
      </c>
      <c r="Y192">
        <v>1</v>
      </c>
      <c r="Z192">
        <v>0</v>
      </c>
      <c r="AA192">
        <v>304</v>
      </c>
      <c r="AB192">
        <v>252</v>
      </c>
      <c r="AC192">
        <v>9</v>
      </c>
      <c r="AD192">
        <v>38</v>
      </c>
      <c r="AE192">
        <v>9</v>
      </c>
      <c r="AF192">
        <v>97</v>
      </c>
      <c r="AG192">
        <v>5</v>
      </c>
      <c r="AH192">
        <v>0</v>
      </c>
      <c r="AI192">
        <v>32</v>
      </c>
      <c r="AJ192">
        <v>1</v>
      </c>
      <c r="AK192">
        <v>2</v>
      </c>
      <c r="AL192">
        <v>8</v>
      </c>
      <c r="AM192">
        <v>1</v>
      </c>
      <c r="AN192">
        <v>40</v>
      </c>
      <c r="AO192">
        <v>1</v>
      </c>
      <c r="AP192">
        <v>0</v>
      </c>
      <c r="AQ192">
        <v>3</v>
      </c>
      <c r="AR192">
        <v>0</v>
      </c>
      <c r="AS192">
        <v>1</v>
      </c>
      <c r="AT192">
        <v>0</v>
      </c>
      <c r="AU192">
        <v>1</v>
      </c>
      <c r="AV192">
        <v>4</v>
      </c>
      <c r="AW192">
        <v>252</v>
      </c>
      <c r="AX192">
        <v>12</v>
      </c>
      <c r="AY192">
        <v>5</v>
      </c>
      <c r="AZ192">
        <v>1</v>
      </c>
      <c r="BA192">
        <v>1</v>
      </c>
      <c r="BB192">
        <v>1</v>
      </c>
      <c r="BC192">
        <v>0</v>
      </c>
      <c r="BD192">
        <v>1</v>
      </c>
      <c r="BE192">
        <v>0</v>
      </c>
      <c r="BF192">
        <v>1</v>
      </c>
      <c r="BG192">
        <v>1</v>
      </c>
      <c r="BH192">
        <v>1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12</v>
      </c>
      <c r="BT192">
        <v>3</v>
      </c>
      <c r="BU192">
        <v>2</v>
      </c>
      <c r="BV192">
        <v>0</v>
      </c>
      <c r="BW192">
        <v>0</v>
      </c>
      <c r="BX192">
        <v>0</v>
      </c>
      <c r="BY192">
        <v>1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3</v>
      </c>
      <c r="CH192">
        <v>11</v>
      </c>
      <c r="CI192">
        <v>1</v>
      </c>
      <c r="CJ192">
        <v>0</v>
      </c>
      <c r="CK192">
        <v>4</v>
      </c>
      <c r="CL192">
        <v>2</v>
      </c>
      <c r="CM192">
        <v>0</v>
      </c>
      <c r="CN192">
        <v>0</v>
      </c>
      <c r="CO192">
        <v>2</v>
      </c>
      <c r="CP192">
        <v>0</v>
      </c>
      <c r="CQ192">
        <v>0</v>
      </c>
      <c r="CR192">
        <v>0</v>
      </c>
      <c r="CS192">
        <v>1</v>
      </c>
      <c r="CT192">
        <v>1</v>
      </c>
      <c r="CU192">
        <v>0</v>
      </c>
      <c r="CV192">
        <v>0</v>
      </c>
      <c r="CW192">
        <v>11</v>
      </c>
      <c r="CX192">
        <v>5</v>
      </c>
      <c r="CY192">
        <v>3</v>
      </c>
      <c r="CZ192">
        <v>1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5</v>
      </c>
      <c r="DS192">
        <v>0</v>
      </c>
      <c r="DT192">
        <v>0</v>
      </c>
      <c r="DU192">
        <v>0</v>
      </c>
      <c r="DV192">
        <v>0</v>
      </c>
      <c r="DW192" t="s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17</v>
      </c>
      <c r="EP192">
        <v>7</v>
      </c>
      <c r="EQ192">
        <v>1</v>
      </c>
      <c r="ER192">
        <v>1</v>
      </c>
      <c r="ES192">
        <v>0</v>
      </c>
      <c r="ET192">
        <v>0</v>
      </c>
      <c r="EU192">
        <v>5</v>
      </c>
      <c r="EV192">
        <v>1</v>
      </c>
      <c r="EW192">
        <v>0</v>
      </c>
      <c r="EX192">
        <v>0</v>
      </c>
      <c r="EY192">
        <v>0</v>
      </c>
      <c r="EZ192">
        <v>0</v>
      </c>
      <c r="FA192">
        <v>1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1</v>
      </c>
      <c r="FH192">
        <v>0</v>
      </c>
      <c r="FI192">
        <v>0</v>
      </c>
      <c r="FJ192">
        <v>17</v>
      </c>
      <c r="FK192">
        <v>3</v>
      </c>
      <c r="FL192">
        <v>2</v>
      </c>
      <c r="FM192">
        <v>0</v>
      </c>
      <c r="FN192">
        <v>0</v>
      </c>
      <c r="FO192">
        <v>1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3</v>
      </c>
      <c r="FZ192">
        <v>1</v>
      </c>
      <c r="GA192">
        <v>0</v>
      </c>
      <c r="GB192">
        <v>1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1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</row>
    <row r="193" spans="1:217">
      <c r="A193" t="s">
        <v>654</v>
      </c>
      <c r="B193" t="s">
        <v>649</v>
      </c>
      <c r="C193" t="str">
        <f>"120711"</f>
        <v>120711</v>
      </c>
      <c r="D193" t="s">
        <v>653</v>
      </c>
      <c r="E193">
        <v>3</v>
      </c>
      <c r="F193">
        <v>1025</v>
      </c>
      <c r="G193">
        <v>782</v>
      </c>
      <c r="H193">
        <v>190</v>
      </c>
      <c r="I193">
        <v>592</v>
      </c>
      <c r="J193">
        <v>0</v>
      </c>
      <c r="K193">
        <v>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592</v>
      </c>
      <c r="T193">
        <v>0</v>
      </c>
      <c r="U193">
        <v>0</v>
      </c>
      <c r="V193">
        <v>592</v>
      </c>
      <c r="W193">
        <v>12</v>
      </c>
      <c r="X193">
        <v>8</v>
      </c>
      <c r="Y193">
        <v>3</v>
      </c>
      <c r="Z193">
        <v>0</v>
      </c>
      <c r="AA193">
        <v>580</v>
      </c>
      <c r="AB193">
        <v>484</v>
      </c>
      <c r="AC193">
        <v>35</v>
      </c>
      <c r="AD193">
        <v>78</v>
      </c>
      <c r="AE193">
        <v>27</v>
      </c>
      <c r="AF193">
        <v>162</v>
      </c>
      <c r="AG193">
        <v>14</v>
      </c>
      <c r="AH193">
        <v>1</v>
      </c>
      <c r="AI193">
        <v>59</v>
      </c>
      <c r="AJ193">
        <v>5</v>
      </c>
      <c r="AK193">
        <v>3</v>
      </c>
      <c r="AL193">
        <v>12</v>
      </c>
      <c r="AM193">
        <v>0</v>
      </c>
      <c r="AN193">
        <v>51</v>
      </c>
      <c r="AO193">
        <v>0</v>
      </c>
      <c r="AP193">
        <v>2</v>
      </c>
      <c r="AQ193">
        <v>0</v>
      </c>
      <c r="AR193">
        <v>4</v>
      </c>
      <c r="AS193">
        <v>9</v>
      </c>
      <c r="AT193">
        <v>0</v>
      </c>
      <c r="AU193">
        <v>9</v>
      </c>
      <c r="AV193">
        <v>13</v>
      </c>
      <c r="AW193">
        <v>484</v>
      </c>
      <c r="AX193">
        <v>18</v>
      </c>
      <c r="AY193">
        <v>10</v>
      </c>
      <c r="AZ193">
        <v>3</v>
      </c>
      <c r="BA193">
        <v>1</v>
      </c>
      <c r="BB193">
        <v>2</v>
      </c>
      <c r="BC193">
        <v>0</v>
      </c>
      <c r="BD193">
        <v>0</v>
      </c>
      <c r="BE193">
        <v>0</v>
      </c>
      <c r="BF193">
        <v>1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</v>
      </c>
      <c r="BS193">
        <v>18</v>
      </c>
      <c r="BT193">
        <v>9</v>
      </c>
      <c r="BU193">
        <v>4</v>
      </c>
      <c r="BV193">
        <v>0</v>
      </c>
      <c r="BW193">
        <v>1</v>
      </c>
      <c r="BX193">
        <v>1</v>
      </c>
      <c r="BY193">
        <v>1</v>
      </c>
      <c r="BZ193">
        <v>1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1</v>
      </c>
      <c r="CG193">
        <v>9</v>
      </c>
      <c r="CH193">
        <v>14</v>
      </c>
      <c r="CI193">
        <v>6</v>
      </c>
      <c r="CJ193">
        <v>0</v>
      </c>
      <c r="CK193">
        <v>4</v>
      </c>
      <c r="CL193">
        <v>0</v>
      </c>
      <c r="CM193">
        <v>0</v>
      </c>
      <c r="CN193">
        <v>1</v>
      </c>
      <c r="CO193">
        <v>2</v>
      </c>
      <c r="CP193">
        <v>0</v>
      </c>
      <c r="CQ193">
        <v>0</v>
      </c>
      <c r="CR193">
        <v>1</v>
      </c>
      <c r="CS193">
        <v>0</v>
      </c>
      <c r="CT193">
        <v>0</v>
      </c>
      <c r="CU193">
        <v>0</v>
      </c>
      <c r="CV193">
        <v>0</v>
      </c>
      <c r="CW193">
        <v>14</v>
      </c>
      <c r="CX193">
        <v>16</v>
      </c>
      <c r="CY193">
        <v>15</v>
      </c>
      <c r="CZ193">
        <v>1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16</v>
      </c>
      <c r="DS193">
        <v>0</v>
      </c>
      <c r="DT193">
        <v>0</v>
      </c>
      <c r="DU193">
        <v>0</v>
      </c>
      <c r="DV193">
        <v>0</v>
      </c>
      <c r="DW193" t="s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31</v>
      </c>
      <c r="EP193">
        <v>9</v>
      </c>
      <c r="EQ193">
        <v>3</v>
      </c>
      <c r="ER193">
        <v>1</v>
      </c>
      <c r="ES193">
        <v>1</v>
      </c>
      <c r="ET193">
        <v>1</v>
      </c>
      <c r="EU193">
        <v>10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1</v>
      </c>
      <c r="FE193">
        <v>0</v>
      </c>
      <c r="FF193">
        <v>0</v>
      </c>
      <c r="FG193">
        <v>0</v>
      </c>
      <c r="FH193">
        <v>3</v>
      </c>
      <c r="FI193">
        <v>2</v>
      </c>
      <c r="FJ193">
        <v>31</v>
      </c>
      <c r="FK193">
        <v>7</v>
      </c>
      <c r="FL193">
        <v>3</v>
      </c>
      <c r="FM193">
        <v>0</v>
      </c>
      <c r="FN193">
        <v>1</v>
      </c>
      <c r="FO193">
        <v>0</v>
      </c>
      <c r="FP193">
        <v>0</v>
      </c>
      <c r="FQ193">
        <v>0</v>
      </c>
      <c r="FR193">
        <v>1</v>
      </c>
      <c r="FS193">
        <v>0</v>
      </c>
      <c r="FT193">
        <v>0</v>
      </c>
      <c r="FU193">
        <v>1</v>
      </c>
      <c r="FV193">
        <v>0</v>
      </c>
      <c r="FW193">
        <v>0</v>
      </c>
      <c r="FX193">
        <v>1</v>
      </c>
      <c r="FY193">
        <v>7</v>
      </c>
      <c r="FZ193">
        <v>1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1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1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</row>
    <row r="194" spans="1:217">
      <c r="A194" t="s">
        <v>652</v>
      </c>
      <c r="B194" t="s">
        <v>649</v>
      </c>
      <c r="C194" t="str">
        <f>"120711"</f>
        <v>120711</v>
      </c>
      <c r="D194" t="s">
        <v>651</v>
      </c>
      <c r="E194">
        <v>4</v>
      </c>
      <c r="F194">
        <v>468</v>
      </c>
      <c r="G194">
        <v>360</v>
      </c>
      <c r="H194">
        <v>102</v>
      </c>
      <c r="I194">
        <v>258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258</v>
      </c>
      <c r="T194">
        <v>0</v>
      </c>
      <c r="U194">
        <v>0</v>
      </c>
      <c r="V194">
        <v>258</v>
      </c>
      <c r="W194">
        <v>12</v>
      </c>
      <c r="X194">
        <v>12</v>
      </c>
      <c r="Y194">
        <v>0</v>
      </c>
      <c r="Z194">
        <v>0</v>
      </c>
      <c r="AA194">
        <v>246</v>
      </c>
      <c r="AB194">
        <v>171</v>
      </c>
      <c r="AC194">
        <v>8</v>
      </c>
      <c r="AD194">
        <v>28</v>
      </c>
      <c r="AE194">
        <v>4</v>
      </c>
      <c r="AF194">
        <v>79</v>
      </c>
      <c r="AG194">
        <v>6</v>
      </c>
      <c r="AH194">
        <v>0</v>
      </c>
      <c r="AI194">
        <v>26</v>
      </c>
      <c r="AJ194">
        <v>0</v>
      </c>
      <c r="AK194">
        <v>2</v>
      </c>
      <c r="AL194">
        <v>3</v>
      </c>
      <c r="AM194">
        <v>0</v>
      </c>
      <c r="AN194">
        <v>9</v>
      </c>
      <c r="AO194">
        <v>0</v>
      </c>
      <c r="AP194">
        <v>0</v>
      </c>
      <c r="AQ194">
        <v>0</v>
      </c>
      <c r="AR194">
        <v>0</v>
      </c>
      <c r="AS194">
        <v>2</v>
      </c>
      <c r="AT194">
        <v>0</v>
      </c>
      <c r="AU194">
        <v>4</v>
      </c>
      <c r="AV194">
        <v>0</v>
      </c>
      <c r="AW194">
        <v>171</v>
      </c>
      <c r="AX194">
        <v>32</v>
      </c>
      <c r="AY194">
        <v>6</v>
      </c>
      <c r="AZ194">
        <v>3</v>
      </c>
      <c r="BA194">
        <v>3</v>
      </c>
      <c r="BB194">
        <v>8</v>
      </c>
      <c r="BC194">
        <v>2</v>
      </c>
      <c r="BD194">
        <v>0</v>
      </c>
      <c r="BE194">
        <v>1</v>
      </c>
      <c r="BF194">
        <v>6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2</v>
      </c>
      <c r="BN194">
        <v>0</v>
      </c>
      <c r="BO194">
        <v>0</v>
      </c>
      <c r="BP194">
        <v>0</v>
      </c>
      <c r="BQ194">
        <v>0</v>
      </c>
      <c r="BR194">
        <v>1</v>
      </c>
      <c r="BS194">
        <v>32</v>
      </c>
      <c r="BT194">
        <v>11</v>
      </c>
      <c r="BU194">
        <v>7</v>
      </c>
      <c r="BV194">
        <v>0</v>
      </c>
      <c r="BW194">
        <v>0</v>
      </c>
      <c r="BX194">
        <v>1</v>
      </c>
      <c r="BY194">
        <v>0</v>
      </c>
      <c r="BZ194">
        <v>1</v>
      </c>
      <c r="CA194">
        <v>1</v>
      </c>
      <c r="CB194">
        <v>1</v>
      </c>
      <c r="CC194">
        <v>0</v>
      </c>
      <c r="CD194">
        <v>0</v>
      </c>
      <c r="CE194">
        <v>0</v>
      </c>
      <c r="CF194">
        <v>0</v>
      </c>
      <c r="CG194">
        <v>11</v>
      </c>
      <c r="CH194">
        <v>6</v>
      </c>
      <c r="CI194">
        <v>1</v>
      </c>
      <c r="CJ194">
        <v>0</v>
      </c>
      <c r="CK194">
        <v>2</v>
      </c>
      <c r="CL194">
        <v>1</v>
      </c>
      <c r="CM194">
        <v>0</v>
      </c>
      <c r="CN194">
        <v>0</v>
      </c>
      <c r="CO194">
        <v>0</v>
      </c>
      <c r="CP194">
        <v>0</v>
      </c>
      <c r="CQ194">
        <v>2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6</v>
      </c>
      <c r="CX194">
        <v>11</v>
      </c>
      <c r="CY194">
        <v>7</v>
      </c>
      <c r="CZ194">
        <v>2</v>
      </c>
      <c r="DA194">
        <v>0</v>
      </c>
      <c r="DB194">
        <v>0</v>
      </c>
      <c r="DC194">
        <v>1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1</v>
      </c>
      <c r="DQ194">
        <v>0</v>
      </c>
      <c r="DR194">
        <v>11</v>
      </c>
      <c r="DS194">
        <v>0</v>
      </c>
      <c r="DT194">
        <v>0</v>
      </c>
      <c r="DU194">
        <v>0</v>
      </c>
      <c r="DV194">
        <v>0</v>
      </c>
      <c r="DW194" t="s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14</v>
      </c>
      <c r="EP194">
        <v>2</v>
      </c>
      <c r="EQ194">
        <v>0</v>
      </c>
      <c r="ER194">
        <v>0</v>
      </c>
      <c r="ES194">
        <v>0</v>
      </c>
      <c r="ET194">
        <v>0</v>
      </c>
      <c r="EU194">
        <v>8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1</v>
      </c>
      <c r="FG194">
        <v>1</v>
      </c>
      <c r="FH194">
        <v>0</v>
      </c>
      <c r="FI194">
        <v>2</v>
      </c>
      <c r="FJ194">
        <v>14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1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1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1</v>
      </c>
    </row>
    <row r="195" spans="1:217">
      <c r="A195" t="s">
        <v>650</v>
      </c>
      <c r="B195" t="s">
        <v>649</v>
      </c>
      <c r="C195" t="str">
        <f>"120711"</f>
        <v>120711</v>
      </c>
      <c r="D195" t="s">
        <v>289</v>
      </c>
      <c r="E195">
        <v>5</v>
      </c>
      <c r="F195">
        <v>1260</v>
      </c>
      <c r="G195">
        <v>958</v>
      </c>
      <c r="H195">
        <v>265</v>
      </c>
      <c r="I195">
        <v>693</v>
      </c>
      <c r="J195">
        <v>0</v>
      </c>
      <c r="K195">
        <v>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693</v>
      </c>
      <c r="T195">
        <v>0</v>
      </c>
      <c r="U195">
        <v>0</v>
      </c>
      <c r="V195">
        <v>693</v>
      </c>
      <c r="W195">
        <v>30</v>
      </c>
      <c r="X195">
        <v>21</v>
      </c>
      <c r="Y195">
        <v>9</v>
      </c>
      <c r="Z195">
        <v>0</v>
      </c>
      <c r="AA195">
        <v>663</v>
      </c>
      <c r="AB195">
        <v>474</v>
      </c>
      <c r="AC195">
        <v>23</v>
      </c>
      <c r="AD195">
        <v>119</v>
      </c>
      <c r="AE195">
        <v>12</v>
      </c>
      <c r="AF195">
        <v>137</v>
      </c>
      <c r="AG195">
        <v>11</v>
      </c>
      <c r="AH195">
        <v>2</v>
      </c>
      <c r="AI195">
        <v>63</v>
      </c>
      <c r="AJ195">
        <v>6</v>
      </c>
      <c r="AK195">
        <v>5</v>
      </c>
      <c r="AL195">
        <v>13</v>
      </c>
      <c r="AM195">
        <v>0</v>
      </c>
      <c r="AN195">
        <v>55</v>
      </c>
      <c r="AO195">
        <v>0</v>
      </c>
      <c r="AP195">
        <v>0</v>
      </c>
      <c r="AQ195">
        <v>0</v>
      </c>
      <c r="AR195">
        <v>3</v>
      </c>
      <c r="AS195">
        <v>8</v>
      </c>
      <c r="AT195">
        <v>3</v>
      </c>
      <c r="AU195">
        <v>12</v>
      </c>
      <c r="AV195">
        <v>2</v>
      </c>
      <c r="AW195">
        <v>474</v>
      </c>
      <c r="AX195">
        <v>54</v>
      </c>
      <c r="AY195">
        <v>31</v>
      </c>
      <c r="AZ195">
        <v>7</v>
      </c>
      <c r="BA195">
        <v>1</v>
      </c>
      <c r="BB195">
        <v>6</v>
      </c>
      <c r="BC195">
        <v>0</v>
      </c>
      <c r="BD195">
        <v>0</v>
      </c>
      <c r="BE195">
        <v>0</v>
      </c>
      <c r="BF195">
        <v>2</v>
      </c>
      <c r="BG195">
        <v>4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3</v>
      </c>
      <c r="BS195">
        <v>54</v>
      </c>
      <c r="BT195">
        <v>11</v>
      </c>
      <c r="BU195">
        <v>8</v>
      </c>
      <c r="BV195">
        <v>1</v>
      </c>
      <c r="BW195">
        <v>0</v>
      </c>
      <c r="BX195">
        <v>0</v>
      </c>
      <c r="BY195">
        <v>0</v>
      </c>
      <c r="BZ195">
        <v>0</v>
      </c>
      <c r="CA195">
        <v>1</v>
      </c>
      <c r="CB195">
        <v>0</v>
      </c>
      <c r="CC195">
        <v>0</v>
      </c>
      <c r="CD195">
        <v>1</v>
      </c>
      <c r="CE195">
        <v>0</v>
      </c>
      <c r="CF195">
        <v>0</v>
      </c>
      <c r="CG195">
        <v>11</v>
      </c>
      <c r="CH195">
        <v>11</v>
      </c>
      <c r="CI195">
        <v>5</v>
      </c>
      <c r="CJ195">
        <v>0</v>
      </c>
      <c r="CK195">
        <v>3</v>
      </c>
      <c r="CL195">
        <v>2</v>
      </c>
      <c r="CM195">
        <v>0</v>
      </c>
      <c r="CN195">
        <v>0</v>
      </c>
      <c r="CO195">
        <v>1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11</v>
      </c>
      <c r="CX195">
        <v>33</v>
      </c>
      <c r="CY195">
        <v>22</v>
      </c>
      <c r="CZ195">
        <v>3</v>
      </c>
      <c r="DA195">
        <v>0</v>
      </c>
      <c r="DB195">
        <v>1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7</v>
      </c>
      <c r="DN195">
        <v>0</v>
      </c>
      <c r="DO195">
        <v>0</v>
      </c>
      <c r="DP195">
        <v>0</v>
      </c>
      <c r="DQ195">
        <v>0</v>
      </c>
      <c r="DR195">
        <v>33</v>
      </c>
      <c r="DS195">
        <v>5</v>
      </c>
      <c r="DT195">
        <v>3</v>
      </c>
      <c r="DU195">
        <v>0</v>
      </c>
      <c r="DV195">
        <v>0</v>
      </c>
      <c r="DW195" t="s">
        <v>0</v>
      </c>
      <c r="DX195">
        <v>0</v>
      </c>
      <c r="DY195">
        <v>0</v>
      </c>
      <c r="DZ195">
        <v>0</v>
      </c>
      <c r="EA195">
        <v>0</v>
      </c>
      <c r="EB195">
        <v>2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5</v>
      </c>
      <c r="EO195">
        <v>55</v>
      </c>
      <c r="EP195">
        <v>16</v>
      </c>
      <c r="EQ195">
        <v>5</v>
      </c>
      <c r="ER195">
        <v>1</v>
      </c>
      <c r="ES195">
        <v>2</v>
      </c>
      <c r="ET195">
        <v>1</v>
      </c>
      <c r="EU195">
        <v>17</v>
      </c>
      <c r="EV195">
        <v>7</v>
      </c>
      <c r="EW195">
        <v>0</v>
      </c>
      <c r="EX195">
        <v>1</v>
      </c>
      <c r="EY195">
        <v>0</v>
      </c>
      <c r="EZ195">
        <v>0</v>
      </c>
      <c r="FA195">
        <v>0</v>
      </c>
      <c r="FB195">
        <v>1</v>
      </c>
      <c r="FC195">
        <v>0</v>
      </c>
      <c r="FD195">
        <v>1</v>
      </c>
      <c r="FE195">
        <v>2</v>
      </c>
      <c r="FF195">
        <v>0</v>
      </c>
      <c r="FG195">
        <v>0</v>
      </c>
      <c r="FH195">
        <v>1</v>
      </c>
      <c r="FI195">
        <v>0</v>
      </c>
      <c r="FJ195">
        <v>55</v>
      </c>
      <c r="FK195">
        <v>14</v>
      </c>
      <c r="FL195">
        <v>9</v>
      </c>
      <c r="FM195">
        <v>1</v>
      </c>
      <c r="FN195">
        <v>0</v>
      </c>
      <c r="FO195">
        <v>1</v>
      </c>
      <c r="FP195">
        <v>1</v>
      </c>
      <c r="FQ195">
        <v>0</v>
      </c>
      <c r="FR195">
        <v>0</v>
      </c>
      <c r="FS195">
        <v>0</v>
      </c>
      <c r="FT195">
        <v>0</v>
      </c>
      <c r="FU195">
        <v>2</v>
      </c>
      <c r="FV195">
        <v>0</v>
      </c>
      <c r="FW195">
        <v>0</v>
      </c>
      <c r="FX195">
        <v>0</v>
      </c>
      <c r="FY195">
        <v>14</v>
      </c>
      <c r="FZ195">
        <v>4</v>
      </c>
      <c r="GA195">
        <v>1</v>
      </c>
      <c r="GB195">
        <v>1</v>
      </c>
      <c r="GC195">
        <v>0</v>
      </c>
      <c r="GD195">
        <v>2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4</v>
      </c>
      <c r="GP195">
        <v>2</v>
      </c>
      <c r="GQ195">
        <v>2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2</v>
      </c>
    </row>
    <row r="196" spans="1:217">
      <c r="A196" t="s">
        <v>648</v>
      </c>
      <c r="B196" t="s">
        <v>640</v>
      </c>
      <c r="C196" t="str">
        <f>"120712"</f>
        <v>120712</v>
      </c>
      <c r="D196" t="s">
        <v>647</v>
      </c>
      <c r="E196">
        <v>1</v>
      </c>
      <c r="F196">
        <v>1119</v>
      </c>
      <c r="G196">
        <v>841</v>
      </c>
      <c r="H196">
        <v>160</v>
      </c>
      <c r="I196">
        <v>681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681</v>
      </c>
      <c r="T196">
        <v>0</v>
      </c>
      <c r="U196">
        <v>0</v>
      </c>
      <c r="V196">
        <v>681</v>
      </c>
      <c r="W196">
        <v>17</v>
      </c>
      <c r="X196">
        <v>15</v>
      </c>
      <c r="Y196">
        <v>2</v>
      </c>
      <c r="Z196">
        <v>0</v>
      </c>
      <c r="AA196">
        <v>664</v>
      </c>
      <c r="AB196">
        <v>541</v>
      </c>
      <c r="AC196">
        <v>33</v>
      </c>
      <c r="AD196">
        <v>109</v>
      </c>
      <c r="AE196">
        <v>11</v>
      </c>
      <c r="AF196">
        <v>225</v>
      </c>
      <c r="AG196">
        <v>9</v>
      </c>
      <c r="AH196">
        <v>0</v>
      </c>
      <c r="AI196">
        <v>97</v>
      </c>
      <c r="AJ196">
        <v>6</v>
      </c>
      <c r="AK196">
        <v>6</v>
      </c>
      <c r="AL196">
        <v>7</v>
      </c>
      <c r="AM196">
        <v>2</v>
      </c>
      <c r="AN196">
        <v>24</v>
      </c>
      <c r="AO196">
        <v>1</v>
      </c>
      <c r="AP196">
        <v>0</v>
      </c>
      <c r="AQ196">
        <v>0</v>
      </c>
      <c r="AR196">
        <v>1</v>
      </c>
      <c r="AS196">
        <v>5</v>
      </c>
      <c r="AT196">
        <v>0</v>
      </c>
      <c r="AU196">
        <v>2</v>
      </c>
      <c r="AV196">
        <v>3</v>
      </c>
      <c r="AW196">
        <v>541</v>
      </c>
      <c r="AX196">
        <v>23</v>
      </c>
      <c r="AY196">
        <v>8</v>
      </c>
      <c r="AZ196">
        <v>3</v>
      </c>
      <c r="BA196">
        <v>0</v>
      </c>
      <c r="BB196">
        <v>3</v>
      </c>
      <c r="BC196">
        <v>0</v>
      </c>
      <c r="BD196">
        <v>0</v>
      </c>
      <c r="BE196">
        <v>0</v>
      </c>
      <c r="BF196">
        <v>7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1</v>
      </c>
      <c r="BM196">
        <v>0</v>
      </c>
      <c r="BN196">
        <v>0</v>
      </c>
      <c r="BO196">
        <v>1</v>
      </c>
      <c r="BP196">
        <v>0</v>
      </c>
      <c r="BQ196">
        <v>0</v>
      </c>
      <c r="BR196">
        <v>0</v>
      </c>
      <c r="BS196">
        <v>23</v>
      </c>
      <c r="BT196">
        <v>8</v>
      </c>
      <c r="BU196">
        <v>1</v>
      </c>
      <c r="BV196">
        <v>2</v>
      </c>
      <c r="BW196">
        <v>2</v>
      </c>
      <c r="BX196">
        <v>2</v>
      </c>
      <c r="BY196">
        <v>0</v>
      </c>
      <c r="BZ196">
        <v>1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8</v>
      </c>
      <c r="CH196">
        <v>24</v>
      </c>
      <c r="CI196">
        <v>11</v>
      </c>
      <c r="CJ196">
        <v>0</v>
      </c>
      <c r="CK196">
        <v>8</v>
      </c>
      <c r="CL196">
        <v>1</v>
      </c>
      <c r="CM196">
        <v>0</v>
      </c>
      <c r="CN196">
        <v>1</v>
      </c>
      <c r="CO196">
        <v>0</v>
      </c>
      <c r="CP196">
        <v>0</v>
      </c>
      <c r="CQ196">
        <v>1</v>
      </c>
      <c r="CR196">
        <v>1</v>
      </c>
      <c r="CS196">
        <v>0</v>
      </c>
      <c r="CT196">
        <v>0</v>
      </c>
      <c r="CU196">
        <v>0</v>
      </c>
      <c r="CV196">
        <v>1</v>
      </c>
      <c r="CW196">
        <v>24</v>
      </c>
      <c r="CX196">
        <v>24</v>
      </c>
      <c r="CY196">
        <v>14</v>
      </c>
      <c r="CZ196">
        <v>9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1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24</v>
      </c>
      <c r="DS196">
        <v>3</v>
      </c>
      <c r="DT196">
        <v>1</v>
      </c>
      <c r="DU196">
        <v>1</v>
      </c>
      <c r="DV196">
        <v>0</v>
      </c>
      <c r="DW196" t="s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1</v>
      </c>
      <c r="EJ196">
        <v>0</v>
      </c>
      <c r="EK196">
        <v>0</v>
      </c>
      <c r="EL196">
        <v>0</v>
      </c>
      <c r="EM196">
        <v>0</v>
      </c>
      <c r="EN196">
        <v>3</v>
      </c>
      <c r="EO196">
        <v>31</v>
      </c>
      <c r="EP196">
        <v>11</v>
      </c>
      <c r="EQ196">
        <v>3</v>
      </c>
      <c r="ER196">
        <v>1</v>
      </c>
      <c r="ES196">
        <v>0</v>
      </c>
      <c r="ET196">
        <v>1</v>
      </c>
      <c r="EU196">
        <v>6</v>
      </c>
      <c r="EV196">
        <v>0</v>
      </c>
      <c r="EW196">
        <v>6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1</v>
      </c>
      <c r="FD196">
        <v>0</v>
      </c>
      <c r="FE196">
        <v>1</v>
      </c>
      <c r="FF196">
        <v>1</v>
      </c>
      <c r="FG196">
        <v>0</v>
      </c>
      <c r="FH196">
        <v>0</v>
      </c>
      <c r="FI196">
        <v>0</v>
      </c>
      <c r="FJ196">
        <v>31</v>
      </c>
      <c r="FK196">
        <v>6</v>
      </c>
      <c r="FL196">
        <v>0</v>
      </c>
      <c r="FM196">
        <v>2</v>
      </c>
      <c r="FN196">
        <v>0</v>
      </c>
      <c r="FO196">
        <v>0</v>
      </c>
      <c r="FP196">
        <v>0</v>
      </c>
      <c r="FQ196">
        <v>0</v>
      </c>
      <c r="FR196">
        <v>1</v>
      </c>
      <c r="FS196">
        <v>0</v>
      </c>
      <c r="FT196">
        <v>1</v>
      </c>
      <c r="FU196">
        <v>2</v>
      </c>
      <c r="FV196">
        <v>0</v>
      </c>
      <c r="FW196">
        <v>0</v>
      </c>
      <c r="FX196">
        <v>0</v>
      </c>
      <c r="FY196">
        <v>6</v>
      </c>
      <c r="FZ196">
        <v>4</v>
      </c>
      <c r="GA196">
        <v>1</v>
      </c>
      <c r="GB196">
        <v>0</v>
      </c>
      <c r="GC196">
        <v>0</v>
      </c>
      <c r="GD196">
        <v>1</v>
      </c>
      <c r="GE196">
        <v>1</v>
      </c>
      <c r="GF196">
        <v>1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4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</row>
    <row r="197" spans="1:217">
      <c r="A197" t="s">
        <v>646</v>
      </c>
      <c r="B197" t="s">
        <v>640</v>
      </c>
      <c r="C197" t="str">
        <f>"120712"</f>
        <v>120712</v>
      </c>
      <c r="D197" t="s">
        <v>642</v>
      </c>
      <c r="E197">
        <v>2</v>
      </c>
      <c r="F197">
        <v>997</v>
      </c>
      <c r="G197">
        <v>750</v>
      </c>
      <c r="H197">
        <v>121</v>
      </c>
      <c r="I197">
        <v>629</v>
      </c>
      <c r="J197">
        <v>3</v>
      </c>
      <c r="K197">
        <v>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629</v>
      </c>
      <c r="T197">
        <v>0</v>
      </c>
      <c r="U197">
        <v>0</v>
      </c>
      <c r="V197">
        <v>629</v>
      </c>
      <c r="W197">
        <v>14</v>
      </c>
      <c r="X197">
        <v>12</v>
      </c>
      <c r="Y197">
        <v>2</v>
      </c>
      <c r="Z197">
        <v>0</v>
      </c>
      <c r="AA197">
        <v>615</v>
      </c>
      <c r="AB197">
        <v>363</v>
      </c>
      <c r="AC197">
        <v>33</v>
      </c>
      <c r="AD197">
        <v>81</v>
      </c>
      <c r="AE197">
        <v>5</v>
      </c>
      <c r="AF197">
        <v>82</v>
      </c>
      <c r="AG197">
        <v>7</v>
      </c>
      <c r="AH197">
        <v>2</v>
      </c>
      <c r="AI197">
        <v>87</v>
      </c>
      <c r="AJ197">
        <v>26</v>
      </c>
      <c r="AK197">
        <v>2</v>
      </c>
      <c r="AL197">
        <v>5</v>
      </c>
      <c r="AM197">
        <v>0</v>
      </c>
      <c r="AN197">
        <v>6</v>
      </c>
      <c r="AO197">
        <v>1</v>
      </c>
      <c r="AP197">
        <v>2</v>
      </c>
      <c r="AQ197">
        <v>3</v>
      </c>
      <c r="AR197">
        <v>5</v>
      </c>
      <c r="AS197">
        <v>8</v>
      </c>
      <c r="AT197">
        <v>0</v>
      </c>
      <c r="AU197">
        <v>0</v>
      </c>
      <c r="AV197">
        <v>8</v>
      </c>
      <c r="AW197">
        <v>363</v>
      </c>
      <c r="AX197">
        <v>96</v>
      </c>
      <c r="AY197">
        <v>26</v>
      </c>
      <c r="AZ197">
        <v>11</v>
      </c>
      <c r="BA197">
        <v>3</v>
      </c>
      <c r="BB197">
        <v>11</v>
      </c>
      <c r="BC197">
        <v>0</v>
      </c>
      <c r="BD197">
        <v>0</v>
      </c>
      <c r="BE197">
        <v>0</v>
      </c>
      <c r="BF197">
        <v>35</v>
      </c>
      <c r="BG197">
        <v>2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2</v>
      </c>
      <c r="BN197">
        <v>0</v>
      </c>
      <c r="BO197">
        <v>0</v>
      </c>
      <c r="BP197">
        <v>5</v>
      </c>
      <c r="BQ197">
        <v>0</v>
      </c>
      <c r="BR197">
        <v>1</v>
      </c>
      <c r="BS197">
        <v>96</v>
      </c>
      <c r="BT197">
        <v>14</v>
      </c>
      <c r="BU197">
        <v>2</v>
      </c>
      <c r="BV197">
        <v>4</v>
      </c>
      <c r="BW197">
        <v>0</v>
      </c>
      <c r="BX197">
        <v>0</v>
      </c>
      <c r="BY197">
        <v>2</v>
      </c>
      <c r="BZ197">
        <v>2</v>
      </c>
      <c r="CA197">
        <v>0</v>
      </c>
      <c r="CB197">
        <v>0</v>
      </c>
      <c r="CC197">
        <v>0</v>
      </c>
      <c r="CD197">
        <v>0</v>
      </c>
      <c r="CE197">
        <v>3</v>
      </c>
      <c r="CF197">
        <v>1</v>
      </c>
      <c r="CG197">
        <v>14</v>
      </c>
      <c r="CH197">
        <v>42</v>
      </c>
      <c r="CI197">
        <v>11</v>
      </c>
      <c r="CJ197">
        <v>3</v>
      </c>
      <c r="CK197">
        <v>14</v>
      </c>
      <c r="CL197">
        <v>1</v>
      </c>
      <c r="CM197">
        <v>3</v>
      </c>
      <c r="CN197">
        <v>1</v>
      </c>
      <c r="CO197">
        <v>5</v>
      </c>
      <c r="CP197">
        <v>0</v>
      </c>
      <c r="CQ197">
        <v>2</v>
      </c>
      <c r="CR197">
        <v>0</v>
      </c>
      <c r="CS197">
        <v>0</v>
      </c>
      <c r="CT197">
        <v>0</v>
      </c>
      <c r="CU197">
        <v>1</v>
      </c>
      <c r="CV197">
        <v>1</v>
      </c>
      <c r="CW197">
        <v>42</v>
      </c>
      <c r="CX197">
        <v>17</v>
      </c>
      <c r="CY197">
        <v>3</v>
      </c>
      <c r="CZ197">
        <v>11</v>
      </c>
      <c r="DA197">
        <v>1</v>
      </c>
      <c r="DB197">
        <v>0</v>
      </c>
      <c r="DC197">
        <v>0</v>
      </c>
      <c r="DD197">
        <v>1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1</v>
      </c>
      <c r="DR197">
        <v>17</v>
      </c>
      <c r="DS197">
        <v>14</v>
      </c>
      <c r="DT197">
        <v>8</v>
      </c>
      <c r="DU197">
        <v>1</v>
      </c>
      <c r="DV197">
        <v>0</v>
      </c>
      <c r="DW197" t="s">
        <v>0</v>
      </c>
      <c r="DX197">
        <v>1</v>
      </c>
      <c r="DY197">
        <v>0</v>
      </c>
      <c r="DZ197">
        <v>0</v>
      </c>
      <c r="EA197">
        <v>0</v>
      </c>
      <c r="EB197">
        <v>2</v>
      </c>
      <c r="EC197">
        <v>0</v>
      </c>
      <c r="ED197">
        <v>0</v>
      </c>
      <c r="EE197">
        <v>0</v>
      </c>
      <c r="EF197">
        <v>0</v>
      </c>
      <c r="EG197">
        <v>1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1</v>
      </c>
      <c r="EN197">
        <v>14</v>
      </c>
      <c r="EO197">
        <v>49</v>
      </c>
      <c r="EP197">
        <v>12</v>
      </c>
      <c r="EQ197">
        <v>3</v>
      </c>
      <c r="ER197">
        <v>3</v>
      </c>
      <c r="ES197">
        <v>0</v>
      </c>
      <c r="ET197">
        <v>1</v>
      </c>
      <c r="EU197">
        <v>12</v>
      </c>
      <c r="EV197">
        <v>3</v>
      </c>
      <c r="EW197">
        <v>1</v>
      </c>
      <c r="EX197">
        <v>3</v>
      </c>
      <c r="EY197">
        <v>1</v>
      </c>
      <c r="EZ197">
        <v>0</v>
      </c>
      <c r="FA197">
        <v>1</v>
      </c>
      <c r="FB197">
        <v>1</v>
      </c>
      <c r="FC197">
        <v>1</v>
      </c>
      <c r="FD197">
        <v>1</v>
      </c>
      <c r="FE197">
        <v>0</v>
      </c>
      <c r="FF197">
        <v>0</v>
      </c>
      <c r="FG197">
        <v>3</v>
      </c>
      <c r="FH197">
        <v>2</v>
      </c>
      <c r="FI197">
        <v>1</v>
      </c>
      <c r="FJ197">
        <v>49</v>
      </c>
      <c r="FK197">
        <v>17</v>
      </c>
      <c r="FL197">
        <v>11</v>
      </c>
      <c r="FM197">
        <v>2</v>
      </c>
      <c r="FN197">
        <v>0</v>
      </c>
      <c r="FO197">
        <v>0</v>
      </c>
      <c r="FP197">
        <v>0</v>
      </c>
      <c r="FQ197">
        <v>0</v>
      </c>
      <c r="FR197">
        <v>1</v>
      </c>
      <c r="FS197">
        <v>0</v>
      </c>
      <c r="FT197">
        <v>0</v>
      </c>
      <c r="FU197">
        <v>3</v>
      </c>
      <c r="FV197">
        <v>0</v>
      </c>
      <c r="FW197">
        <v>0</v>
      </c>
      <c r="FX197">
        <v>0</v>
      </c>
      <c r="FY197">
        <v>17</v>
      </c>
      <c r="FZ197">
        <v>2</v>
      </c>
      <c r="GA197">
        <v>2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2</v>
      </c>
      <c r="GP197">
        <v>1</v>
      </c>
      <c r="GQ197">
        <v>0</v>
      </c>
      <c r="GR197">
        <v>1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1</v>
      </c>
    </row>
    <row r="198" spans="1:217">
      <c r="A198" t="s">
        <v>645</v>
      </c>
      <c r="B198" t="s">
        <v>640</v>
      </c>
      <c r="C198" t="str">
        <f>"120712"</f>
        <v>120712</v>
      </c>
      <c r="D198" t="s">
        <v>644</v>
      </c>
      <c r="E198">
        <v>3</v>
      </c>
      <c r="F198">
        <v>1267</v>
      </c>
      <c r="G198">
        <v>990</v>
      </c>
      <c r="H198">
        <v>235</v>
      </c>
      <c r="I198">
        <v>755</v>
      </c>
      <c r="J198">
        <v>3</v>
      </c>
      <c r="K198">
        <v>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755</v>
      </c>
      <c r="T198">
        <v>0</v>
      </c>
      <c r="U198">
        <v>0</v>
      </c>
      <c r="V198">
        <v>755</v>
      </c>
      <c r="W198">
        <v>24</v>
      </c>
      <c r="X198">
        <v>21</v>
      </c>
      <c r="Y198">
        <v>3</v>
      </c>
      <c r="Z198">
        <v>0</v>
      </c>
      <c r="AA198">
        <v>731</v>
      </c>
      <c r="AB198">
        <v>487</v>
      </c>
      <c r="AC198">
        <v>37</v>
      </c>
      <c r="AD198">
        <v>144</v>
      </c>
      <c r="AE198">
        <v>2</v>
      </c>
      <c r="AF198">
        <v>140</v>
      </c>
      <c r="AG198">
        <v>26</v>
      </c>
      <c r="AH198">
        <v>1</v>
      </c>
      <c r="AI198">
        <v>56</v>
      </c>
      <c r="AJ198">
        <v>5</v>
      </c>
      <c r="AK198">
        <v>1</v>
      </c>
      <c r="AL198">
        <v>14</v>
      </c>
      <c r="AM198">
        <v>2</v>
      </c>
      <c r="AN198">
        <v>34</v>
      </c>
      <c r="AO198">
        <v>0</v>
      </c>
      <c r="AP198">
        <v>1</v>
      </c>
      <c r="AQ198">
        <v>2</v>
      </c>
      <c r="AR198">
        <v>2</v>
      </c>
      <c r="AS198">
        <v>8</v>
      </c>
      <c r="AT198">
        <v>1</v>
      </c>
      <c r="AU198">
        <v>1</v>
      </c>
      <c r="AV198">
        <v>10</v>
      </c>
      <c r="AW198">
        <v>487</v>
      </c>
      <c r="AX198">
        <v>91</v>
      </c>
      <c r="AY198">
        <v>20</v>
      </c>
      <c r="AZ198">
        <v>15</v>
      </c>
      <c r="BA198">
        <v>0</v>
      </c>
      <c r="BB198">
        <v>19</v>
      </c>
      <c r="BC198">
        <v>0</v>
      </c>
      <c r="BD198">
        <v>1</v>
      </c>
      <c r="BE198">
        <v>0</v>
      </c>
      <c r="BF198">
        <v>30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>
        <v>5</v>
      </c>
      <c r="BS198">
        <v>91</v>
      </c>
      <c r="BT198">
        <v>18</v>
      </c>
      <c r="BU198">
        <v>11</v>
      </c>
      <c r="BV198">
        <v>1</v>
      </c>
      <c r="BW198">
        <v>1</v>
      </c>
      <c r="BX198">
        <v>2</v>
      </c>
      <c r="BY198">
        <v>0</v>
      </c>
      <c r="BZ198">
        <v>0</v>
      </c>
      <c r="CA198">
        <v>1</v>
      </c>
      <c r="CB198">
        <v>1</v>
      </c>
      <c r="CC198">
        <v>0</v>
      </c>
      <c r="CD198">
        <v>0</v>
      </c>
      <c r="CE198">
        <v>0</v>
      </c>
      <c r="CF198">
        <v>1</v>
      </c>
      <c r="CG198">
        <v>18</v>
      </c>
      <c r="CH198">
        <v>38</v>
      </c>
      <c r="CI198">
        <v>15</v>
      </c>
      <c r="CJ198">
        <v>5</v>
      </c>
      <c r="CK198">
        <v>10</v>
      </c>
      <c r="CL198">
        <v>0</v>
      </c>
      <c r="CM198">
        <v>1</v>
      </c>
      <c r="CN198">
        <v>2</v>
      </c>
      <c r="CO198">
        <v>0</v>
      </c>
      <c r="CP198">
        <v>0</v>
      </c>
      <c r="CQ198">
        <v>3</v>
      </c>
      <c r="CR198">
        <v>0</v>
      </c>
      <c r="CS198">
        <v>0</v>
      </c>
      <c r="CT198">
        <v>0</v>
      </c>
      <c r="CU198">
        <v>1</v>
      </c>
      <c r="CV198">
        <v>1</v>
      </c>
      <c r="CW198">
        <v>38</v>
      </c>
      <c r="CX198">
        <v>14</v>
      </c>
      <c r="CY198">
        <v>11</v>
      </c>
      <c r="CZ198">
        <v>1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1</v>
      </c>
      <c r="DN198">
        <v>0</v>
      </c>
      <c r="DO198">
        <v>0</v>
      </c>
      <c r="DP198">
        <v>0</v>
      </c>
      <c r="DQ198">
        <v>1</v>
      </c>
      <c r="DR198">
        <v>14</v>
      </c>
      <c r="DS198">
        <v>15</v>
      </c>
      <c r="DT198">
        <v>10</v>
      </c>
      <c r="DU198">
        <v>0</v>
      </c>
      <c r="DV198">
        <v>0</v>
      </c>
      <c r="DW198" t="s">
        <v>0</v>
      </c>
      <c r="DX198">
        <v>2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1</v>
      </c>
      <c r="EG198">
        <v>0</v>
      </c>
      <c r="EH198">
        <v>0</v>
      </c>
      <c r="EI198">
        <v>0</v>
      </c>
      <c r="EJ198">
        <v>1</v>
      </c>
      <c r="EK198">
        <v>0</v>
      </c>
      <c r="EL198">
        <v>0</v>
      </c>
      <c r="EM198">
        <v>0</v>
      </c>
      <c r="EN198">
        <v>14</v>
      </c>
      <c r="EO198">
        <v>51</v>
      </c>
      <c r="EP198">
        <v>10</v>
      </c>
      <c r="EQ198">
        <v>6</v>
      </c>
      <c r="ER198">
        <v>6</v>
      </c>
      <c r="ES198">
        <v>1</v>
      </c>
      <c r="ET198">
        <v>1</v>
      </c>
      <c r="EU198">
        <v>13</v>
      </c>
      <c r="EV198">
        <v>2</v>
      </c>
      <c r="EW198">
        <v>1</v>
      </c>
      <c r="EX198">
        <v>0</v>
      </c>
      <c r="EY198">
        <v>0</v>
      </c>
      <c r="EZ198">
        <v>0</v>
      </c>
      <c r="FA198">
        <v>1</v>
      </c>
      <c r="FB198">
        <v>3</v>
      </c>
      <c r="FC198">
        <v>0</v>
      </c>
      <c r="FD198">
        <v>0</v>
      </c>
      <c r="FE198">
        <v>1</v>
      </c>
      <c r="FF198">
        <v>0</v>
      </c>
      <c r="FG198">
        <v>1</v>
      </c>
      <c r="FH198">
        <v>0</v>
      </c>
      <c r="FI198">
        <v>5</v>
      </c>
      <c r="FJ198">
        <v>51</v>
      </c>
      <c r="FK198">
        <v>13</v>
      </c>
      <c r="FL198">
        <v>8</v>
      </c>
      <c r="FM198">
        <v>1</v>
      </c>
      <c r="FN198">
        <v>0</v>
      </c>
      <c r="FO198">
        <v>1</v>
      </c>
      <c r="FP198">
        <v>2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1</v>
      </c>
      <c r="FY198">
        <v>13</v>
      </c>
      <c r="FZ198">
        <v>1</v>
      </c>
      <c r="GA198">
        <v>1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1</v>
      </c>
      <c r="GP198">
        <v>3</v>
      </c>
      <c r="GQ198">
        <v>1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1</v>
      </c>
      <c r="HF198">
        <v>0</v>
      </c>
      <c r="HG198">
        <v>0</v>
      </c>
      <c r="HH198">
        <v>1</v>
      </c>
      <c r="HI198">
        <v>3</v>
      </c>
    </row>
    <row r="199" spans="1:217">
      <c r="A199" t="s">
        <v>643</v>
      </c>
      <c r="B199" t="s">
        <v>640</v>
      </c>
      <c r="C199" t="str">
        <f>"120712"</f>
        <v>120712</v>
      </c>
      <c r="D199" t="s">
        <v>642</v>
      </c>
      <c r="E199">
        <v>4</v>
      </c>
      <c r="F199">
        <v>987</v>
      </c>
      <c r="G199">
        <v>749</v>
      </c>
      <c r="H199">
        <v>122</v>
      </c>
      <c r="I199">
        <v>627</v>
      </c>
      <c r="J199">
        <v>1</v>
      </c>
      <c r="K199">
        <v>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627</v>
      </c>
      <c r="T199">
        <v>0</v>
      </c>
      <c r="U199">
        <v>0</v>
      </c>
      <c r="V199">
        <v>627</v>
      </c>
      <c r="W199">
        <v>24</v>
      </c>
      <c r="X199">
        <v>15</v>
      </c>
      <c r="Y199">
        <v>9</v>
      </c>
      <c r="Z199">
        <v>0</v>
      </c>
      <c r="AA199">
        <v>603</v>
      </c>
      <c r="AB199">
        <v>436</v>
      </c>
      <c r="AC199">
        <v>33</v>
      </c>
      <c r="AD199">
        <v>87</v>
      </c>
      <c r="AE199">
        <v>3</v>
      </c>
      <c r="AF199">
        <v>155</v>
      </c>
      <c r="AG199">
        <v>10</v>
      </c>
      <c r="AH199">
        <v>0</v>
      </c>
      <c r="AI199">
        <v>68</v>
      </c>
      <c r="AJ199">
        <v>13</v>
      </c>
      <c r="AK199">
        <v>3</v>
      </c>
      <c r="AL199">
        <v>12</v>
      </c>
      <c r="AM199">
        <v>1</v>
      </c>
      <c r="AN199">
        <v>24</v>
      </c>
      <c r="AO199">
        <v>3</v>
      </c>
      <c r="AP199">
        <v>0</v>
      </c>
      <c r="AQ199">
        <v>2</v>
      </c>
      <c r="AR199">
        <v>7</v>
      </c>
      <c r="AS199">
        <v>5</v>
      </c>
      <c r="AT199">
        <v>0</v>
      </c>
      <c r="AU199">
        <v>2</v>
      </c>
      <c r="AV199">
        <v>8</v>
      </c>
      <c r="AW199">
        <v>436</v>
      </c>
      <c r="AX199">
        <v>29</v>
      </c>
      <c r="AY199">
        <v>6</v>
      </c>
      <c r="AZ199">
        <v>0</v>
      </c>
      <c r="BA199">
        <v>1</v>
      </c>
      <c r="BB199">
        <v>5</v>
      </c>
      <c r="BC199">
        <v>0</v>
      </c>
      <c r="BD199">
        <v>0</v>
      </c>
      <c r="BE199">
        <v>3</v>
      </c>
      <c r="BF199">
        <v>10</v>
      </c>
      <c r="BG199">
        <v>1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29</v>
      </c>
      <c r="BT199">
        <v>14</v>
      </c>
      <c r="BU199">
        <v>4</v>
      </c>
      <c r="BV199">
        <v>2</v>
      </c>
      <c r="BW199">
        <v>0</v>
      </c>
      <c r="BX199">
        <v>4</v>
      </c>
      <c r="BY199">
        <v>0</v>
      </c>
      <c r="BZ199">
        <v>1</v>
      </c>
      <c r="CA199">
        <v>1</v>
      </c>
      <c r="CB199">
        <v>1</v>
      </c>
      <c r="CC199">
        <v>0</v>
      </c>
      <c r="CD199">
        <v>0</v>
      </c>
      <c r="CE199">
        <v>0</v>
      </c>
      <c r="CF199">
        <v>1</v>
      </c>
      <c r="CG199">
        <v>14</v>
      </c>
      <c r="CH199">
        <v>32</v>
      </c>
      <c r="CI199">
        <v>8</v>
      </c>
      <c r="CJ199">
        <v>0</v>
      </c>
      <c r="CK199">
        <v>17</v>
      </c>
      <c r="CL199">
        <v>1</v>
      </c>
      <c r="CM199">
        <v>0</v>
      </c>
      <c r="CN199">
        <v>0</v>
      </c>
      <c r="CO199">
        <v>4</v>
      </c>
      <c r="CP199">
        <v>0</v>
      </c>
      <c r="CQ199">
        <v>0</v>
      </c>
      <c r="CR199">
        <v>1</v>
      </c>
      <c r="CS199">
        <v>0</v>
      </c>
      <c r="CT199">
        <v>0</v>
      </c>
      <c r="CU199">
        <v>1</v>
      </c>
      <c r="CV199">
        <v>0</v>
      </c>
      <c r="CW199">
        <v>32</v>
      </c>
      <c r="CX199">
        <v>17</v>
      </c>
      <c r="CY199">
        <v>11</v>
      </c>
      <c r="CZ199">
        <v>3</v>
      </c>
      <c r="DA199">
        <v>2</v>
      </c>
      <c r="DB199">
        <v>0</v>
      </c>
      <c r="DC199">
        <v>0</v>
      </c>
      <c r="DD199">
        <v>0</v>
      </c>
      <c r="DE199">
        <v>0</v>
      </c>
      <c r="DF199">
        <v>1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17</v>
      </c>
      <c r="DS199">
        <v>1</v>
      </c>
      <c r="DT199">
        <v>1</v>
      </c>
      <c r="DU199">
        <v>0</v>
      </c>
      <c r="DV199">
        <v>0</v>
      </c>
      <c r="DW199" t="s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1</v>
      </c>
      <c r="EO199">
        <v>57</v>
      </c>
      <c r="EP199">
        <v>10</v>
      </c>
      <c r="EQ199">
        <v>4</v>
      </c>
      <c r="ER199">
        <v>3</v>
      </c>
      <c r="ES199">
        <v>3</v>
      </c>
      <c r="ET199">
        <v>2</v>
      </c>
      <c r="EU199">
        <v>20</v>
      </c>
      <c r="EV199">
        <v>2</v>
      </c>
      <c r="EW199">
        <v>0</v>
      </c>
      <c r="EX199">
        <v>1</v>
      </c>
      <c r="EY199">
        <v>0</v>
      </c>
      <c r="EZ199">
        <v>0</v>
      </c>
      <c r="FA199">
        <v>3</v>
      </c>
      <c r="FB199">
        <v>1</v>
      </c>
      <c r="FC199">
        <v>1</v>
      </c>
      <c r="FD199">
        <v>1</v>
      </c>
      <c r="FE199">
        <v>1</v>
      </c>
      <c r="FF199">
        <v>1</v>
      </c>
      <c r="FG199">
        <v>1</v>
      </c>
      <c r="FH199">
        <v>1</v>
      </c>
      <c r="FI199">
        <v>2</v>
      </c>
      <c r="FJ199">
        <v>57</v>
      </c>
      <c r="FK199">
        <v>13</v>
      </c>
      <c r="FL199">
        <v>4</v>
      </c>
      <c r="FM199">
        <v>4</v>
      </c>
      <c r="FN199">
        <v>2</v>
      </c>
      <c r="FO199">
        <v>0</v>
      </c>
      <c r="FP199">
        <v>0</v>
      </c>
      <c r="FQ199">
        <v>0</v>
      </c>
      <c r="FR199">
        <v>3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13</v>
      </c>
      <c r="FZ199">
        <v>3</v>
      </c>
      <c r="GA199">
        <v>0</v>
      </c>
      <c r="GB199">
        <v>0</v>
      </c>
      <c r="GC199">
        <v>0</v>
      </c>
      <c r="GD199">
        <v>1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1</v>
      </c>
      <c r="GM199">
        <v>0</v>
      </c>
      <c r="GN199">
        <v>1</v>
      </c>
      <c r="GO199">
        <v>3</v>
      </c>
      <c r="GP199">
        <v>1</v>
      </c>
      <c r="GQ199">
        <v>0</v>
      </c>
      <c r="GR199">
        <v>0</v>
      </c>
      <c r="GS199">
        <v>0</v>
      </c>
      <c r="GT199">
        <v>1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1</v>
      </c>
    </row>
    <row r="200" spans="1:217">
      <c r="A200" t="s">
        <v>641</v>
      </c>
      <c r="B200" t="s">
        <v>640</v>
      </c>
      <c r="C200" t="str">
        <f>"120712"</f>
        <v>120712</v>
      </c>
      <c r="D200" t="s">
        <v>103</v>
      </c>
      <c r="E200">
        <v>5</v>
      </c>
      <c r="F200">
        <v>575</v>
      </c>
      <c r="G200">
        <v>440</v>
      </c>
      <c r="H200">
        <v>92</v>
      </c>
      <c r="I200">
        <v>348</v>
      </c>
      <c r="J200">
        <v>0</v>
      </c>
      <c r="K200">
        <v>5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348</v>
      </c>
      <c r="T200">
        <v>0</v>
      </c>
      <c r="U200">
        <v>0</v>
      </c>
      <c r="V200">
        <v>348</v>
      </c>
      <c r="W200">
        <v>6</v>
      </c>
      <c r="X200">
        <v>5</v>
      </c>
      <c r="Y200">
        <v>1</v>
      </c>
      <c r="Z200">
        <v>0</v>
      </c>
      <c r="AA200">
        <v>342</v>
      </c>
      <c r="AB200">
        <v>260</v>
      </c>
      <c r="AC200">
        <v>10</v>
      </c>
      <c r="AD200">
        <v>61</v>
      </c>
      <c r="AE200">
        <v>7</v>
      </c>
      <c r="AF200">
        <v>117</v>
      </c>
      <c r="AG200">
        <v>4</v>
      </c>
      <c r="AH200">
        <v>0</v>
      </c>
      <c r="AI200">
        <v>31</v>
      </c>
      <c r="AJ200">
        <v>1</v>
      </c>
      <c r="AK200">
        <v>0</v>
      </c>
      <c r="AL200">
        <v>2</v>
      </c>
      <c r="AM200">
        <v>1</v>
      </c>
      <c r="AN200">
        <v>11</v>
      </c>
      <c r="AO200">
        <v>0</v>
      </c>
      <c r="AP200">
        <v>0</v>
      </c>
      <c r="AQ200">
        <v>1</v>
      </c>
      <c r="AR200">
        <v>2</v>
      </c>
      <c r="AS200">
        <v>5</v>
      </c>
      <c r="AT200">
        <v>1</v>
      </c>
      <c r="AU200">
        <v>5</v>
      </c>
      <c r="AV200">
        <v>1</v>
      </c>
      <c r="AW200">
        <v>260</v>
      </c>
      <c r="AX200">
        <v>54</v>
      </c>
      <c r="AY200">
        <v>4</v>
      </c>
      <c r="AZ200">
        <v>2</v>
      </c>
      <c r="BA200">
        <v>0</v>
      </c>
      <c r="BB200">
        <v>2</v>
      </c>
      <c r="BC200">
        <v>0</v>
      </c>
      <c r="BD200">
        <v>0</v>
      </c>
      <c r="BE200">
        <v>0</v>
      </c>
      <c r="BF200">
        <v>46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54</v>
      </c>
      <c r="BT200">
        <v>4</v>
      </c>
      <c r="BU200">
        <v>1</v>
      </c>
      <c r="BV200">
        <v>1</v>
      </c>
      <c r="BW200">
        <v>0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4</v>
      </c>
      <c r="CH200">
        <v>5</v>
      </c>
      <c r="CI200">
        <v>3</v>
      </c>
      <c r="CJ200">
        <v>0</v>
      </c>
      <c r="CK200">
        <v>1</v>
      </c>
      <c r="CL200">
        <v>0</v>
      </c>
      <c r="CM200">
        <v>0</v>
      </c>
      <c r="CN200">
        <v>0</v>
      </c>
      <c r="CO200">
        <v>1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5</v>
      </c>
      <c r="CX200">
        <v>2</v>
      </c>
      <c r="CY200">
        <v>1</v>
      </c>
      <c r="CZ200">
        <v>1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2</v>
      </c>
      <c r="DS200">
        <v>1</v>
      </c>
      <c r="DT200">
        <v>0</v>
      </c>
      <c r="DU200">
        <v>0</v>
      </c>
      <c r="DV200">
        <v>1</v>
      </c>
      <c r="DW200" t="s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1</v>
      </c>
      <c r="EO200">
        <v>15</v>
      </c>
      <c r="EP200">
        <v>4</v>
      </c>
      <c r="EQ200">
        <v>1</v>
      </c>
      <c r="ER200">
        <v>0</v>
      </c>
      <c r="ES200">
        <v>1</v>
      </c>
      <c r="ET200">
        <v>1</v>
      </c>
      <c r="EU200">
        <v>4</v>
      </c>
      <c r="EV200">
        <v>1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1</v>
      </c>
      <c r="FG200">
        <v>0</v>
      </c>
      <c r="FH200">
        <v>1</v>
      </c>
      <c r="FI200">
        <v>1</v>
      </c>
      <c r="FJ200">
        <v>15</v>
      </c>
      <c r="FK200">
        <v>1</v>
      </c>
      <c r="FL200">
        <v>1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1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</row>
    <row r="201" spans="1:217">
      <c r="A201" t="s">
        <v>639</v>
      </c>
      <c r="B201" t="s">
        <v>630</v>
      </c>
      <c r="C201" t="str">
        <f>"121001"</f>
        <v>121001</v>
      </c>
      <c r="D201" t="s">
        <v>638</v>
      </c>
      <c r="E201">
        <v>1</v>
      </c>
      <c r="F201">
        <v>1183</v>
      </c>
      <c r="G201">
        <v>901</v>
      </c>
      <c r="H201">
        <v>185</v>
      </c>
      <c r="I201">
        <v>716</v>
      </c>
      <c r="J201">
        <v>0</v>
      </c>
      <c r="K201">
        <v>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716</v>
      </c>
      <c r="T201">
        <v>0</v>
      </c>
      <c r="U201">
        <v>0</v>
      </c>
      <c r="V201">
        <v>716</v>
      </c>
      <c r="W201">
        <v>24</v>
      </c>
      <c r="X201">
        <v>17</v>
      </c>
      <c r="Y201">
        <v>7</v>
      </c>
      <c r="Z201">
        <v>0</v>
      </c>
      <c r="AA201">
        <v>692</v>
      </c>
      <c r="AB201">
        <v>499</v>
      </c>
      <c r="AC201">
        <v>69</v>
      </c>
      <c r="AD201">
        <v>36</v>
      </c>
      <c r="AE201">
        <v>7</v>
      </c>
      <c r="AF201">
        <v>10</v>
      </c>
      <c r="AG201">
        <v>113</v>
      </c>
      <c r="AH201">
        <v>3</v>
      </c>
      <c r="AI201">
        <v>166</v>
      </c>
      <c r="AJ201">
        <v>1</v>
      </c>
      <c r="AK201">
        <v>21</v>
      </c>
      <c r="AL201">
        <v>11</v>
      </c>
      <c r="AM201">
        <v>0</v>
      </c>
      <c r="AN201">
        <v>1</v>
      </c>
      <c r="AO201">
        <v>2</v>
      </c>
      <c r="AP201">
        <v>5</v>
      </c>
      <c r="AQ201">
        <v>1</v>
      </c>
      <c r="AR201">
        <v>1</v>
      </c>
      <c r="AS201">
        <v>35</v>
      </c>
      <c r="AT201">
        <v>0</v>
      </c>
      <c r="AU201">
        <v>0</v>
      </c>
      <c r="AV201">
        <v>17</v>
      </c>
      <c r="AW201">
        <v>499</v>
      </c>
      <c r="AX201">
        <v>48</v>
      </c>
      <c r="AY201">
        <v>33</v>
      </c>
      <c r="AZ201">
        <v>1</v>
      </c>
      <c r="BA201">
        <v>2</v>
      </c>
      <c r="BB201">
        <v>1</v>
      </c>
      <c r="BC201">
        <v>0</v>
      </c>
      <c r="BD201">
        <v>2</v>
      </c>
      <c r="BE201">
        <v>0</v>
      </c>
      <c r="BF201">
        <v>1</v>
      </c>
      <c r="BG201">
        <v>2</v>
      </c>
      <c r="BH201">
        <v>1</v>
      </c>
      <c r="BI201">
        <v>0</v>
      </c>
      <c r="BJ201">
        <v>0</v>
      </c>
      <c r="BK201">
        <v>2</v>
      </c>
      <c r="BL201">
        <v>0</v>
      </c>
      <c r="BM201">
        <v>1</v>
      </c>
      <c r="BN201">
        <v>0</v>
      </c>
      <c r="BO201">
        <v>0</v>
      </c>
      <c r="BP201">
        <v>0</v>
      </c>
      <c r="BQ201">
        <v>0</v>
      </c>
      <c r="BR201">
        <v>2</v>
      </c>
      <c r="BS201">
        <v>48</v>
      </c>
      <c r="BT201">
        <v>3</v>
      </c>
      <c r="BU201">
        <v>2</v>
      </c>
      <c r="BV201">
        <v>0</v>
      </c>
      <c r="BW201">
        <v>0</v>
      </c>
      <c r="BX201">
        <v>1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3</v>
      </c>
      <c r="CH201">
        <v>22</v>
      </c>
      <c r="CI201">
        <v>7</v>
      </c>
      <c r="CJ201">
        <v>0</v>
      </c>
      <c r="CK201">
        <v>1</v>
      </c>
      <c r="CL201">
        <v>8</v>
      </c>
      <c r="CM201">
        <v>1</v>
      </c>
      <c r="CN201">
        <v>0</v>
      </c>
      <c r="CO201">
        <v>1</v>
      </c>
      <c r="CP201">
        <v>0</v>
      </c>
      <c r="CQ201">
        <v>2</v>
      </c>
      <c r="CR201">
        <v>0</v>
      </c>
      <c r="CS201">
        <v>0</v>
      </c>
      <c r="CT201">
        <v>0</v>
      </c>
      <c r="CU201">
        <v>2</v>
      </c>
      <c r="CV201">
        <v>0</v>
      </c>
      <c r="CW201">
        <v>22</v>
      </c>
      <c r="CX201">
        <v>20</v>
      </c>
      <c r="CY201">
        <v>9</v>
      </c>
      <c r="CZ201">
        <v>6</v>
      </c>
      <c r="DA201">
        <v>0</v>
      </c>
      <c r="DB201">
        <v>1</v>
      </c>
      <c r="DC201">
        <v>2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2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20</v>
      </c>
      <c r="DS201">
        <v>9</v>
      </c>
      <c r="DT201">
        <v>4</v>
      </c>
      <c r="DU201">
        <v>2</v>
      </c>
      <c r="DV201">
        <v>0</v>
      </c>
      <c r="DW201" t="s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1</v>
      </c>
      <c r="EE201">
        <v>0</v>
      </c>
      <c r="EF201">
        <v>0</v>
      </c>
      <c r="EG201">
        <v>1</v>
      </c>
      <c r="EH201">
        <v>1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9</v>
      </c>
      <c r="EO201">
        <v>79</v>
      </c>
      <c r="EP201">
        <v>9</v>
      </c>
      <c r="EQ201">
        <v>3</v>
      </c>
      <c r="ER201">
        <v>0</v>
      </c>
      <c r="ES201">
        <v>49</v>
      </c>
      <c r="ET201">
        <v>0</v>
      </c>
      <c r="EU201">
        <v>0</v>
      </c>
      <c r="EV201">
        <v>0</v>
      </c>
      <c r="EW201">
        <v>15</v>
      </c>
      <c r="EX201">
        <v>0</v>
      </c>
      <c r="EY201">
        <v>0</v>
      </c>
      <c r="EZ201">
        <v>0</v>
      </c>
      <c r="FA201">
        <v>0</v>
      </c>
      <c r="FB201">
        <v>1</v>
      </c>
      <c r="FC201">
        <v>0</v>
      </c>
      <c r="FD201">
        <v>1</v>
      </c>
      <c r="FE201">
        <v>0</v>
      </c>
      <c r="FF201">
        <v>0</v>
      </c>
      <c r="FG201">
        <v>0</v>
      </c>
      <c r="FH201">
        <v>1</v>
      </c>
      <c r="FI201">
        <v>0</v>
      </c>
      <c r="FJ201">
        <v>79</v>
      </c>
      <c r="FK201">
        <v>7</v>
      </c>
      <c r="FL201">
        <v>4</v>
      </c>
      <c r="FM201">
        <v>1</v>
      </c>
      <c r="FN201">
        <v>0</v>
      </c>
      <c r="FO201">
        <v>0</v>
      </c>
      <c r="FP201">
        <v>1</v>
      </c>
      <c r="FQ201">
        <v>0</v>
      </c>
      <c r="FR201">
        <v>0</v>
      </c>
      <c r="FS201">
        <v>1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7</v>
      </c>
      <c r="FZ201">
        <v>3</v>
      </c>
      <c r="GA201">
        <v>2</v>
      </c>
      <c r="GB201">
        <v>0</v>
      </c>
      <c r="GC201">
        <v>1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3</v>
      </c>
      <c r="GP201">
        <v>2</v>
      </c>
      <c r="GQ201">
        <v>0</v>
      </c>
      <c r="GR201">
        <v>1</v>
      </c>
      <c r="GS201">
        <v>1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2</v>
      </c>
    </row>
    <row r="202" spans="1:217">
      <c r="A202" t="s">
        <v>637</v>
      </c>
      <c r="B202" t="s">
        <v>630</v>
      </c>
      <c r="C202" t="str">
        <f>"121001"</f>
        <v>121001</v>
      </c>
      <c r="D202" t="s">
        <v>636</v>
      </c>
      <c r="E202">
        <v>2</v>
      </c>
      <c r="F202">
        <v>1381</v>
      </c>
      <c r="G202">
        <v>1070</v>
      </c>
      <c r="H202">
        <v>254</v>
      </c>
      <c r="I202">
        <v>816</v>
      </c>
      <c r="J202">
        <v>3</v>
      </c>
      <c r="K202">
        <v>5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816</v>
      </c>
      <c r="T202">
        <v>0</v>
      </c>
      <c r="U202">
        <v>0</v>
      </c>
      <c r="V202">
        <v>816</v>
      </c>
      <c r="W202">
        <v>20</v>
      </c>
      <c r="X202">
        <v>12</v>
      </c>
      <c r="Y202">
        <v>8</v>
      </c>
      <c r="Z202">
        <v>0</v>
      </c>
      <c r="AA202">
        <v>796</v>
      </c>
      <c r="AB202">
        <v>432</v>
      </c>
      <c r="AC202">
        <v>62</v>
      </c>
      <c r="AD202">
        <v>51</v>
      </c>
      <c r="AE202">
        <v>11</v>
      </c>
      <c r="AF202">
        <v>12</v>
      </c>
      <c r="AG202">
        <v>72</v>
      </c>
      <c r="AH202">
        <v>7</v>
      </c>
      <c r="AI202">
        <v>132</v>
      </c>
      <c r="AJ202">
        <v>0</v>
      </c>
      <c r="AK202">
        <v>11</v>
      </c>
      <c r="AL202">
        <v>17</v>
      </c>
      <c r="AM202">
        <v>0</v>
      </c>
      <c r="AN202">
        <v>1</v>
      </c>
      <c r="AO202">
        <v>4</v>
      </c>
      <c r="AP202">
        <v>9</v>
      </c>
      <c r="AQ202">
        <v>0</v>
      </c>
      <c r="AR202">
        <v>5</v>
      </c>
      <c r="AS202">
        <v>22</v>
      </c>
      <c r="AT202">
        <v>0</v>
      </c>
      <c r="AU202">
        <v>1</v>
      </c>
      <c r="AV202">
        <v>15</v>
      </c>
      <c r="AW202">
        <v>432</v>
      </c>
      <c r="AX202">
        <v>95</v>
      </c>
      <c r="AY202">
        <v>70</v>
      </c>
      <c r="AZ202">
        <v>2</v>
      </c>
      <c r="BA202">
        <v>1</v>
      </c>
      <c r="BB202">
        <v>0</v>
      </c>
      <c r="BC202">
        <v>0</v>
      </c>
      <c r="BD202">
        <v>8</v>
      </c>
      <c r="BE202">
        <v>1</v>
      </c>
      <c r="BF202">
        <v>1</v>
      </c>
      <c r="BG202">
        <v>2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1</v>
      </c>
      <c r="BN202">
        <v>1</v>
      </c>
      <c r="BO202">
        <v>0</v>
      </c>
      <c r="BP202">
        <v>3</v>
      </c>
      <c r="BQ202">
        <v>0</v>
      </c>
      <c r="BR202">
        <v>4</v>
      </c>
      <c r="BS202">
        <v>95</v>
      </c>
      <c r="BT202">
        <v>21</v>
      </c>
      <c r="BU202">
        <v>10</v>
      </c>
      <c r="BV202">
        <v>3</v>
      </c>
      <c r="BW202">
        <v>1</v>
      </c>
      <c r="BX202">
        <v>0</v>
      </c>
      <c r="BY202">
        <v>2</v>
      </c>
      <c r="BZ202">
        <v>0</v>
      </c>
      <c r="CA202">
        <v>0</v>
      </c>
      <c r="CB202">
        <v>1</v>
      </c>
      <c r="CC202">
        <v>0</v>
      </c>
      <c r="CD202">
        <v>1</v>
      </c>
      <c r="CE202">
        <v>0</v>
      </c>
      <c r="CF202">
        <v>3</v>
      </c>
      <c r="CG202">
        <v>21</v>
      </c>
      <c r="CH202">
        <v>59</v>
      </c>
      <c r="CI202">
        <v>28</v>
      </c>
      <c r="CJ202">
        <v>4</v>
      </c>
      <c r="CK202">
        <v>7</v>
      </c>
      <c r="CL202">
        <v>7</v>
      </c>
      <c r="CM202">
        <v>1</v>
      </c>
      <c r="CN202">
        <v>0</v>
      </c>
      <c r="CO202">
        <v>0</v>
      </c>
      <c r="CP202">
        <v>0</v>
      </c>
      <c r="CQ202">
        <v>2</v>
      </c>
      <c r="CR202">
        <v>4</v>
      </c>
      <c r="CS202">
        <v>1</v>
      </c>
      <c r="CT202">
        <v>1</v>
      </c>
      <c r="CU202">
        <v>0</v>
      </c>
      <c r="CV202">
        <v>4</v>
      </c>
      <c r="CW202">
        <v>59</v>
      </c>
      <c r="CX202">
        <v>9</v>
      </c>
      <c r="CY202">
        <v>3</v>
      </c>
      <c r="CZ202">
        <v>3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2</v>
      </c>
      <c r="DH202">
        <v>0</v>
      </c>
      <c r="DI202">
        <v>0</v>
      </c>
      <c r="DJ202">
        <v>0</v>
      </c>
      <c r="DK202">
        <v>1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9</v>
      </c>
      <c r="DS202">
        <v>16</v>
      </c>
      <c r="DT202">
        <v>12</v>
      </c>
      <c r="DU202">
        <v>3</v>
      </c>
      <c r="DV202">
        <v>0</v>
      </c>
      <c r="DW202" t="s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15</v>
      </c>
      <c r="EO202">
        <v>128</v>
      </c>
      <c r="EP202">
        <v>13</v>
      </c>
      <c r="EQ202">
        <v>5</v>
      </c>
      <c r="ER202">
        <v>1</v>
      </c>
      <c r="ES202">
        <v>91</v>
      </c>
      <c r="ET202">
        <v>0</v>
      </c>
      <c r="EU202">
        <v>1</v>
      </c>
      <c r="EV202">
        <v>0</v>
      </c>
      <c r="EW202">
        <v>10</v>
      </c>
      <c r="EX202">
        <v>0</v>
      </c>
      <c r="EY202">
        <v>1</v>
      </c>
      <c r="EZ202">
        <v>0</v>
      </c>
      <c r="FA202">
        <v>1</v>
      </c>
      <c r="FB202">
        <v>0</v>
      </c>
      <c r="FC202">
        <v>0</v>
      </c>
      <c r="FD202">
        <v>0</v>
      </c>
      <c r="FE202">
        <v>2</v>
      </c>
      <c r="FF202">
        <v>0</v>
      </c>
      <c r="FG202">
        <v>2</v>
      </c>
      <c r="FH202">
        <v>1</v>
      </c>
      <c r="FI202">
        <v>0</v>
      </c>
      <c r="FJ202">
        <v>128</v>
      </c>
      <c r="FK202">
        <v>27</v>
      </c>
      <c r="FL202">
        <v>16</v>
      </c>
      <c r="FM202">
        <v>2</v>
      </c>
      <c r="FN202">
        <v>1</v>
      </c>
      <c r="FO202">
        <v>2</v>
      </c>
      <c r="FP202">
        <v>0</v>
      </c>
      <c r="FQ202">
        <v>0</v>
      </c>
      <c r="FR202">
        <v>1</v>
      </c>
      <c r="FS202">
        <v>2</v>
      </c>
      <c r="FT202">
        <v>0</v>
      </c>
      <c r="FU202">
        <v>0</v>
      </c>
      <c r="FV202">
        <v>0</v>
      </c>
      <c r="FW202">
        <v>1</v>
      </c>
      <c r="FX202">
        <v>2</v>
      </c>
      <c r="FY202">
        <v>27</v>
      </c>
      <c r="FZ202">
        <v>5</v>
      </c>
      <c r="GA202">
        <v>1</v>
      </c>
      <c r="GB202">
        <v>1</v>
      </c>
      <c r="GC202">
        <v>1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1</v>
      </c>
      <c r="GM202">
        <v>1</v>
      </c>
      <c r="GN202">
        <v>0</v>
      </c>
      <c r="GO202">
        <v>5</v>
      </c>
      <c r="GP202">
        <v>4</v>
      </c>
      <c r="GQ202">
        <v>3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1</v>
      </c>
      <c r="HI202">
        <v>4</v>
      </c>
    </row>
    <row r="203" spans="1:217">
      <c r="A203" t="s">
        <v>635</v>
      </c>
      <c r="B203" t="s">
        <v>630</v>
      </c>
      <c r="C203" t="str">
        <f>"121001"</f>
        <v>121001</v>
      </c>
      <c r="D203" t="s">
        <v>634</v>
      </c>
      <c r="E203">
        <v>3</v>
      </c>
      <c r="F203">
        <v>1221</v>
      </c>
      <c r="G203">
        <v>939</v>
      </c>
      <c r="H203">
        <v>263</v>
      </c>
      <c r="I203">
        <v>676</v>
      </c>
      <c r="J203">
        <v>2</v>
      </c>
      <c r="K203">
        <v>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676</v>
      </c>
      <c r="T203">
        <v>0</v>
      </c>
      <c r="U203">
        <v>0</v>
      </c>
      <c r="V203">
        <v>676</v>
      </c>
      <c r="W203">
        <v>19</v>
      </c>
      <c r="X203">
        <v>16</v>
      </c>
      <c r="Y203">
        <v>1</v>
      </c>
      <c r="Z203">
        <v>0</v>
      </c>
      <c r="AA203">
        <v>657</v>
      </c>
      <c r="AB203">
        <v>326</v>
      </c>
      <c r="AC203">
        <v>34</v>
      </c>
      <c r="AD203">
        <v>33</v>
      </c>
      <c r="AE203">
        <v>3</v>
      </c>
      <c r="AF203">
        <v>10</v>
      </c>
      <c r="AG203">
        <v>72</v>
      </c>
      <c r="AH203">
        <v>1</v>
      </c>
      <c r="AI203">
        <v>93</v>
      </c>
      <c r="AJ203">
        <v>1</v>
      </c>
      <c r="AK203">
        <v>12</v>
      </c>
      <c r="AL203">
        <v>14</v>
      </c>
      <c r="AM203">
        <v>0</v>
      </c>
      <c r="AN203">
        <v>1</v>
      </c>
      <c r="AO203">
        <v>2</v>
      </c>
      <c r="AP203">
        <v>4</v>
      </c>
      <c r="AQ203">
        <v>0</v>
      </c>
      <c r="AR203">
        <v>19</v>
      </c>
      <c r="AS203">
        <v>19</v>
      </c>
      <c r="AT203">
        <v>0</v>
      </c>
      <c r="AU203">
        <v>0</v>
      </c>
      <c r="AV203">
        <v>8</v>
      </c>
      <c r="AW203">
        <v>326</v>
      </c>
      <c r="AX203">
        <v>112</v>
      </c>
      <c r="AY203">
        <v>89</v>
      </c>
      <c r="AZ203">
        <v>0</v>
      </c>
      <c r="BA203">
        <v>6</v>
      </c>
      <c r="BB203">
        <v>1</v>
      </c>
      <c r="BC203">
        <v>3</v>
      </c>
      <c r="BD203">
        <v>2</v>
      </c>
      <c r="BE203">
        <v>0</v>
      </c>
      <c r="BF203">
        <v>0</v>
      </c>
      <c r="BG203">
        <v>1</v>
      </c>
      <c r="BH203">
        <v>3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2</v>
      </c>
      <c r="BQ203">
        <v>0</v>
      </c>
      <c r="BR203">
        <v>5</v>
      </c>
      <c r="BS203">
        <v>112</v>
      </c>
      <c r="BT203">
        <v>9</v>
      </c>
      <c r="BU203">
        <v>6</v>
      </c>
      <c r="BV203">
        <v>2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1</v>
      </c>
      <c r="CE203">
        <v>0</v>
      </c>
      <c r="CF203">
        <v>0</v>
      </c>
      <c r="CG203">
        <v>9</v>
      </c>
      <c r="CH203">
        <v>31</v>
      </c>
      <c r="CI203">
        <v>23</v>
      </c>
      <c r="CJ203">
        <v>1</v>
      </c>
      <c r="CK203">
        <v>0</v>
      </c>
      <c r="CL203">
        <v>1</v>
      </c>
      <c r="CM203">
        <v>1</v>
      </c>
      <c r="CN203">
        <v>2</v>
      </c>
      <c r="CO203">
        <v>0</v>
      </c>
      <c r="CP203">
        <v>1</v>
      </c>
      <c r="CQ203">
        <v>0</v>
      </c>
      <c r="CR203">
        <v>0</v>
      </c>
      <c r="CS203">
        <v>0</v>
      </c>
      <c r="CT203">
        <v>1</v>
      </c>
      <c r="CU203">
        <v>1</v>
      </c>
      <c r="CV203">
        <v>0</v>
      </c>
      <c r="CW203">
        <v>31</v>
      </c>
      <c r="CX203">
        <v>16</v>
      </c>
      <c r="CY203">
        <v>4</v>
      </c>
      <c r="CZ203">
        <v>5</v>
      </c>
      <c r="DA203">
        <v>1</v>
      </c>
      <c r="DB203">
        <v>4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1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1</v>
      </c>
      <c r="DQ203">
        <v>0</v>
      </c>
      <c r="DR203">
        <v>16</v>
      </c>
      <c r="DS203">
        <v>25</v>
      </c>
      <c r="DT203">
        <v>13</v>
      </c>
      <c r="DU203">
        <v>0</v>
      </c>
      <c r="DV203">
        <v>5</v>
      </c>
      <c r="DW203" t="s">
        <v>0</v>
      </c>
      <c r="DX203">
        <v>0</v>
      </c>
      <c r="DY203">
        <v>0</v>
      </c>
      <c r="DZ203">
        <v>0</v>
      </c>
      <c r="EA203">
        <v>1</v>
      </c>
      <c r="EB203">
        <v>0</v>
      </c>
      <c r="EC203">
        <v>1</v>
      </c>
      <c r="ED203">
        <v>0</v>
      </c>
      <c r="EE203">
        <v>0</v>
      </c>
      <c r="EF203">
        <v>0</v>
      </c>
      <c r="EG203">
        <v>0</v>
      </c>
      <c r="EH203">
        <v>2</v>
      </c>
      <c r="EI203">
        <v>1</v>
      </c>
      <c r="EJ203">
        <v>0</v>
      </c>
      <c r="EK203">
        <v>2</v>
      </c>
      <c r="EL203">
        <v>0</v>
      </c>
      <c r="EM203">
        <v>0</v>
      </c>
      <c r="EN203">
        <v>25</v>
      </c>
      <c r="EO203">
        <v>118</v>
      </c>
      <c r="EP203">
        <v>5</v>
      </c>
      <c r="EQ203">
        <v>6</v>
      </c>
      <c r="ER203">
        <v>0</v>
      </c>
      <c r="ES203">
        <v>84</v>
      </c>
      <c r="ET203">
        <v>0</v>
      </c>
      <c r="EU203">
        <v>2</v>
      </c>
      <c r="EV203">
        <v>1</v>
      </c>
      <c r="EW203">
        <v>13</v>
      </c>
      <c r="EX203">
        <v>0</v>
      </c>
      <c r="EY203">
        <v>0</v>
      </c>
      <c r="EZ203">
        <v>1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1</v>
      </c>
      <c r="FH203">
        <v>1</v>
      </c>
      <c r="FI203">
        <v>4</v>
      </c>
      <c r="FJ203">
        <v>118</v>
      </c>
      <c r="FK203">
        <v>16</v>
      </c>
      <c r="FL203">
        <v>9</v>
      </c>
      <c r="FM203">
        <v>2</v>
      </c>
      <c r="FN203">
        <v>2</v>
      </c>
      <c r="FO203">
        <v>0</v>
      </c>
      <c r="FP203">
        <v>0</v>
      </c>
      <c r="FQ203">
        <v>2</v>
      </c>
      <c r="FR203">
        <v>0</v>
      </c>
      <c r="FS203">
        <v>1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16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4</v>
      </c>
      <c r="GQ203">
        <v>1</v>
      </c>
      <c r="GR203">
        <v>1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1</v>
      </c>
      <c r="HC203">
        <v>0</v>
      </c>
      <c r="HD203">
        <v>0</v>
      </c>
      <c r="HE203">
        <v>0</v>
      </c>
      <c r="HF203">
        <v>0</v>
      </c>
      <c r="HG203">
        <v>1</v>
      </c>
      <c r="HH203">
        <v>0</v>
      </c>
      <c r="HI203">
        <v>4</v>
      </c>
    </row>
    <row r="204" spans="1:217">
      <c r="A204" t="s">
        <v>633</v>
      </c>
      <c r="B204" t="s">
        <v>630</v>
      </c>
      <c r="C204" t="str">
        <f>"121001"</f>
        <v>121001</v>
      </c>
      <c r="D204" t="s">
        <v>632</v>
      </c>
      <c r="E204">
        <v>4</v>
      </c>
      <c r="F204">
        <v>19</v>
      </c>
      <c r="G204">
        <v>20</v>
      </c>
      <c r="H204">
        <v>5</v>
      </c>
      <c r="I204">
        <v>15</v>
      </c>
      <c r="J204">
        <v>0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15</v>
      </c>
      <c r="T204">
        <v>0</v>
      </c>
      <c r="U204">
        <v>0</v>
      </c>
      <c r="V204">
        <v>15</v>
      </c>
      <c r="W204">
        <v>1</v>
      </c>
      <c r="X204">
        <v>0</v>
      </c>
      <c r="Y204">
        <v>1</v>
      </c>
      <c r="Z204">
        <v>0</v>
      </c>
      <c r="AA204">
        <v>14</v>
      </c>
      <c r="AB204">
        <v>13</v>
      </c>
      <c r="AC204">
        <v>2</v>
      </c>
      <c r="AD204">
        <v>5</v>
      </c>
      <c r="AE204">
        <v>0</v>
      </c>
      <c r="AF204">
        <v>0</v>
      </c>
      <c r="AG204">
        <v>3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2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13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 t="s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1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1</v>
      </c>
      <c r="HF204">
        <v>0</v>
      </c>
      <c r="HG204">
        <v>0</v>
      </c>
      <c r="HH204">
        <v>0</v>
      </c>
      <c r="HI204">
        <v>1</v>
      </c>
    </row>
    <row r="205" spans="1:217">
      <c r="A205" t="s">
        <v>631</v>
      </c>
      <c r="B205" t="s">
        <v>630</v>
      </c>
      <c r="C205" t="str">
        <f>"121001"</f>
        <v>121001</v>
      </c>
      <c r="D205" t="s">
        <v>629</v>
      </c>
      <c r="E205">
        <v>5</v>
      </c>
      <c r="F205">
        <v>1003</v>
      </c>
      <c r="G205">
        <v>758</v>
      </c>
      <c r="H205">
        <v>168</v>
      </c>
      <c r="I205">
        <v>590</v>
      </c>
      <c r="J205">
        <v>2</v>
      </c>
      <c r="K205">
        <v>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590</v>
      </c>
      <c r="T205">
        <v>0</v>
      </c>
      <c r="U205">
        <v>0</v>
      </c>
      <c r="V205">
        <v>590</v>
      </c>
      <c r="W205">
        <v>5</v>
      </c>
      <c r="X205">
        <v>2</v>
      </c>
      <c r="Y205">
        <v>3</v>
      </c>
      <c r="Z205">
        <v>0</v>
      </c>
      <c r="AA205">
        <v>585</v>
      </c>
      <c r="AB205">
        <v>408</v>
      </c>
      <c r="AC205">
        <v>43</v>
      </c>
      <c r="AD205">
        <v>47</v>
      </c>
      <c r="AE205">
        <v>2</v>
      </c>
      <c r="AF205">
        <v>14</v>
      </c>
      <c r="AG205">
        <v>71</v>
      </c>
      <c r="AH205">
        <v>1</v>
      </c>
      <c r="AI205">
        <v>132</v>
      </c>
      <c r="AJ205">
        <v>1</v>
      </c>
      <c r="AK205">
        <v>13</v>
      </c>
      <c r="AL205">
        <v>24</v>
      </c>
      <c r="AM205">
        <v>0</v>
      </c>
      <c r="AN205">
        <v>0</v>
      </c>
      <c r="AO205">
        <v>1</v>
      </c>
      <c r="AP205">
        <v>7</v>
      </c>
      <c r="AQ205">
        <v>0</v>
      </c>
      <c r="AR205">
        <v>11</v>
      </c>
      <c r="AS205">
        <v>17</v>
      </c>
      <c r="AT205">
        <v>2</v>
      </c>
      <c r="AU205">
        <v>3</v>
      </c>
      <c r="AV205">
        <v>19</v>
      </c>
      <c r="AW205">
        <v>408</v>
      </c>
      <c r="AX205">
        <v>30</v>
      </c>
      <c r="AY205">
        <v>25</v>
      </c>
      <c r="AZ205">
        <v>0</v>
      </c>
      <c r="BA205">
        <v>1</v>
      </c>
      <c r="BB205">
        <v>0</v>
      </c>
      <c r="BC205">
        <v>0</v>
      </c>
      <c r="BD205">
        <v>3</v>
      </c>
      <c r="BE205">
        <v>0</v>
      </c>
      <c r="BF205">
        <v>0</v>
      </c>
      <c r="BG205">
        <v>0</v>
      </c>
      <c r="BH205">
        <v>0</v>
      </c>
      <c r="BI205">
        <v>1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30</v>
      </c>
      <c r="BT205">
        <v>9</v>
      </c>
      <c r="BU205">
        <v>4</v>
      </c>
      <c r="BV205">
        <v>1</v>
      </c>
      <c r="BW205">
        <v>1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2</v>
      </c>
      <c r="CE205">
        <v>0</v>
      </c>
      <c r="CF205">
        <v>1</v>
      </c>
      <c r="CG205">
        <v>9</v>
      </c>
      <c r="CH205">
        <v>31</v>
      </c>
      <c r="CI205">
        <v>14</v>
      </c>
      <c r="CJ205">
        <v>0</v>
      </c>
      <c r="CK205">
        <v>2</v>
      </c>
      <c r="CL205">
        <v>2</v>
      </c>
      <c r="CM205">
        <v>4</v>
      </c>
      <c r="CN205">
        <v>0</v>
      </c>
      <c r="CO205">
        <v>1</v>
      </c>
      <c r="CP205">
        <v>1</v>
      </c>
      <c r="CQ205">
        <v>1</v>
      </c>
      <c r="CR205">
        <v>0</v>
      </c>
      <c r="CS205">
        <v>1</v>
      </c>
      <c r="CT205">
        <v>1</v>
      </c>
      <c r="CU205">
        <v>0</v>
      </c>
      <c r="CV205">
        <v>4</v>
      </c>
      <c r="CW205">
        <v>31</v>
      </c>
      <c r="CX205">
        <v>10</v>
      </c>
      <c r="CY205">
        <v>3</v>
      </c>
      <c r="CZ205">
        <v>2</v>
      </c>
      <c r="DA205">
        <v>0</v>
      </c>
      <c r="DB205">
        <v>3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1</v>
      </c>
      <c r="DI205">
        <v>0</v>
      </c>
      <c r="DJ205">
        <v>0</v>
      </c>
      <c r="DK205">
        <v>0</v>
      </c>
      <c r="DL205">
        <v>1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10</v>
      </c>
      <c r="DS205">
        <v>11</v>
      </c>
      <c r="DT205">
        <v>8</v>
      </c>
      <c r="DU205">
        <v>1</v>
      </c>
      <c r="DV205">
        <v>1</v>
      </c>
      <c r="DW205" t="s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1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11</v>
      </c>
      <c r="EO205">
        <v>67</v>
      </c>
      <c r="EP205">
        <v>6</v>
      </c>
      <c r="EQ205">
        <v>0</v>
      </c>
      <c r="ER205">
        <v>0</v>
      </c>
      <c r="ES205">
        <v>46</v>
      </c>
      <c r="ET205">
        <v>0</v>
      </c>
      <c r="EU205">
        <v>0</v>
      </c>
      <c r="EV205">
        <v>1</v>
      </c>
      <c r="EW205">
        <v>10</v>
      </c>
      <c r="EX205">
        <v>0</v>
      </c>
      <c r="EY205">
        <v>1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1</v>
      </c>
      <c r="FH205">
        <v>1</v>
      </c>
      <c r="FI205">
        <v>1</v>
      </c>
      <c r="FJ205">
        <v>67</v>
      </c>
      <c r="FK205">
        <v>15</v>
      </c>
      <c r="FL205">
        <v>7</v>
      </c>
      <c r="FM205">
        <v>1</v>
      </c>
      <c r="FN205">
        <v>0</v>
      </c>
      <c r="FO205">
        <v>2</v>
      </c>
      <c r="FP205">
        <v>1</v>
      </c>
      <c r="FQ205">
        <v>0</v>
      </c>
      <c r="FR205">
        <v>1</v>
      </c>
      <c r="FS205">
        <v>0</v>
      </c>
      <c r="FT205">
        <v>1</v>
      </c>
      <c r="FU205">
        <v>0</v>
      </c>
      <c r="FV205">
        <v>0</v>
      </c>
      <c r="FW205">
        <v>0</v>
      </c>
      <c r="FX205">
        <v>2</v>
      </c>
      <c r="FY205">
        <v>15</v>
      </c>
      <c r="FZ205">
        <v>2</v>
      </c>
      <c r="GA205">
        <v>1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1</v>
      </c>
      <c r="GM205">
        <v>0</v>
      </c>
      <c r="GN205">
        <v>0</v>
      </c>
      <c r="GO205">
        <v>2</v>
      </c>
      <c r="GP205">
        <v>2</v>
      </c>
      <c r="GQ205">
        <v>1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1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2</v>
      </c>
    </row>
    <row r="206" spans="1:217">
      <c r="A206" t="s">
        <v>628</v>
      </c>
      <c r="B206" t="s">
        <v>606</v>
      </c>
      <c r="C206" t="str">
        <f>"121002"</f>
        <v>121002</v>
      </c>
      <c r="D206" t="s">
        <v>111</v>
      </c>
      <c r="E206">
        <v>1</v>
      </c>
      <c r="F206">
        <v>1210</v>
      </c>
      <c r="G206">
        <v>939</v>
      </c>
      <c r="H206">
        <v>189</v>
      </c>
      <c r="I206">
        <v>750</v>
      </c>
      <c r="J206">
        <v>2</v>
      </c>
      <c r="K206">
        <v>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748</v>
      </c>
      <c r="T206">
        <v>0</v>
      </c>
      <c r="U206">
        <v>0</v>
      </c>
      <c r="V206">
        <v>748</v>
      </c>
      <c r="W206">
        <v>13</v>
      </c>
      <c r="X206">
        <v>10</v>
      </c>
      <c r="Y206">
        <v>3</v>
      </c>
      <c r="Z206">
        <v>0</v>
      </c>
      <c r="AA206">
        <v>735</v>
      </c>
      <c r="AB206">
        <v>421</v>
      </c>
      <c r="AC206">
        <v>77</v>
      </c>
      <c r="AD206">
        <v>60</v>
      </c>
      <c r="AE206">
        <v>7</v>
      </c>
      <c r="AF206">
        <v>30</v>
      </c>
      <c r="AG206">
        <v>13</v>
      </c>
      <c r="AH206">
        <v>1</v>
      </c>
      <c r="AI206">
        <v>120</v>
      </c>
      <c r="AJ206">
        <v>0</v>
      </c>
      <c r="AK206">
        <v>22</v>
      </c>
      <c r="AL206">
        <v>66</v>
      </c>
      <c r="AM206">
        <v>0</v>
      </c>
      <c r="AN206">
        <v>1</v>
      </c>
      <c r="AO206">
        <v>4</v>
      </c>
      <c r="AP206">
        <v>0</v>
      </c>
      <c r="AQ206">
        <v>0</v>
      </c>
      <c r="AR206">
        <v>1</v>
      </c>
      <c r="AS206">
        <v>4</v>
      </c>
      <c r="AT206">
        <v>0</v>
      </c>
      <c r="AU206">
        <v>1</v>
      </c>
      <c r="AV206">
        <v>14</v>
      </c>
      <c r="AW206">
        <v>421</v>
      </c>
      <c r="AX206">
        <v>107</v>
      </c>
      <c r="AY206">
        <v>83</v>
      </c>
      <c r="AZ206">
        <v>4</v>
      </c>
      <c r="BA206">
        <v>5</v>
      </c>
      <c r="BB206">
        <v>0</v>
      </c>
      <c r="BC206">
        <v>2</v>
      </c>
      <c r="BD206">
        <v>0</v>
      </c>
      <c r="BE206">
        <v>0</v>
      </c>
      <c r="BF206">
        <v>0</v>
      </c>
      <c r="BG206">
        <v>3</v>
      </c>
      <c r="BH206">
        <v>0</v>
      </c>
      <c r="BI206">
        <v>1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6</v>
      </c>
      <c r="BQ206">
        <v>0</v>
      </c>
      <c r="BR206">
        <v>3</v>
      </c>
      <c r="BS206">
        <v>107</v>
      </c>
      <c r="BT206">
        <v>19</v>
      </c>
      <c r="BU206">
        <v>9</v>
      </c>
      <c r="BV206">
        <v>4</v>
      </c>
      <c r="BW206">
        <v>0</v>
      </c>
      <c r="BX206">
        <v>1</v>
      </c>
      <c r="BY206">
        <v>0</v>
      </c>
      <c r="BZ206">
        <v>0</v>
      </c>
      <c r="CA206">
        <v>1</v>
      </c>
      <c r="CB206">
        <v>2</v>
      </c>
      <c r="CC206">
        <v>0</v>
      </c>
      <c r="CD206">
        <v>0</v>
      </c>
      <c r="CE206">
        <v>0</v>
      </c>
      <c r="CF206">
        <v>2</v>
      </c>
      <c r="CG206">
        <v>19</v>
      </c>
      <c r="CH206">
        <v>49</v>
      </c>
      <c r="CI206">
        <v>26</v>
      </c>
      <c r="CJ206">
        <v>5</v>
      </c>
      <c r="CK206">
        <v>2</v>
      </c>
      <c r="CL206">
        <v>1</v>
      </c>
      <c r="CM206">
        <v>4</v>
      </c>
      <c r="CN206">
        <v>1</v>
      </c>
      <c r="CO206">
        <v>0</v>
      </c>
      <c r="CP206">
        <v>1</v>
      </c>
      <c r="CQ206">
        <v>0</v>
      </c>
      <c r="CR206">
        <v>2</v>
      </c>
      <c r="CS206">
        <v>2</v>
      </c>
      <c r="CT206">
        <v>3</v>
      </c>
      <c r="CU206">
        <v>1</v>
      </c>
      <c r="CV206">
        <v>1</v>
      </c>
      <c r="CW206">
        <v>49</v>
      </c>
      <c r="CX206">
        <v>34</v>
      </c>
      <c r="CY206">
        <v>2</v>
      </c>
      <c r="CZ206">
        <v>6</v>
      </c>
      <c r="DA206">
        <v>1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24</v>
      </c>
      <c r="DM206">
        <v>0</v>
      </c>
      <c r="DN206">
        <v>0</v>
      </c>
      <c r="DO206">
        <v>0</v>
      </c>
      <c r="DP206">
        <v>1</v>
      </c>
      <c r="DQ206">
        <v>0</v>
      </c>
      <c r="DR206">
        <v>34</v>
      </c>
      <c r="DS206">
        <v>21</v>
      </c>
      <c r="DT206">
        <v>8</v>
      </c>
      <c r="DU206">
        <v>6</v>
      </c>
      <c r="DV206">
        <v>1</v>
      </c>
      <c r="DW206" t="s">
        <v>0</v>
      </c>
      <c r="DX206">
        <v>0</v>
      </c>
      <c r="DY206">
        <v>0</v>
      </c>
      <c r="DZ206">
        <v>1</v>
      </c>
      <c r="EA206">
        <v>0</v>
      </c>
      <c r="EB206">
        <v>0</v>
      </c>
      <c r="EC206">
        <v>0</v>
      </c>
      <c r="ED206">
        <v>0</v>
      </c>
      <c r="EE206">
        <v>1</v>
      </c>
      <c r="EF206">
        <v>0</v>
      </c>
      <c r="EG206">
        <v>0</v>
      </c>
      <c r="EH206">
        <v>0</v>
      </c>
      <c r="EI206">
        <v>2</v>
      </c>
      <c r="EJ206">
        <v>1</v>
      </c>
      <c r="EK206">
        <v>0</v>
      </c>
      <c r="EL206">
        <v>0</v>
      </c>
      <c r="EM206">
        <v>0</v>
      </c>
      <c r="EN206">
        <v>20</v>
      </c>
      <c r="EO206">
        <v>51</v>
      </c>
      <c r="EP206">
        <v>17</v>
      </c>
      <c r="EQ206">
        <v>7</v>
      </c>
      <c r="ER206">
        <v>0</v>
      </c>
      <c r="ES206">
        <v>3</v>
      </c>
      <c r="ET206">
        <v>1</v>
      </c>
      <c r="EU206">
        <v>1</v>
      </c>
      <c r="EV206">
        <v>0</v>
      </c>
      <c r="EW206">
        <v>3</v>
      </c>
      <c r="EX206">
        <v>1</v>
      </c>
      <c r="EY206">
        <v>0</v>
      </c>
      <c r="EZ206">
        <v>1</v>
      </c>
      <c r="FA206">
        <v>1</v>
      </c>
      <c r="FB206">
        <v>1</v>
      </c>
      <c r="FC206">
        <v>1</v>
      </c>
      <c r="FD206">
        <v>2</v>
      </c>
      <c r="FE206">
        <v>0</v>
      </c>
      <c r="FF206">
        <v>0</v>
      </c>
      <c r="FG206">
        <v>1</v>
      </c>
      <c r="FH206">
        <v>9</v>
      </c>
      <c r="FI206">
        <v>2</v>
      </c>
      <c r="FJ206">
        <v>51</v>
      </c>
      <c r="FK206">
        <v>29</v>
      </c>
      <c r="FL206">
        <v>7</v>
      </c>
      <c r="FM206">
        <v>4</v>
      </c>
      <c r="FN206">
        <v>8</v>
      </c>
      <c r="FO206">
        <v>2</v>
      </c>
      <c r="FP206">
        <v>2</v>
      </c>
      <c r="FQ206">
        <v>0</v>
      </c>
      <c r="FR206">
        <v>3</v>
      </c>
      <c r="FS206">
        <v>2</v>
      </c>
      <c r="FT206">
        <v>0</v>
      </c>
      <c r="FU206">
        <v>0</v>
      </c>
      <c r="FV206">
        <v>0</v>
      </c>
      <c r="FW206">
        <v>0</v>
      </c>
      <c r="FX206">
        <v>1</v>
      </c>
      <c r="FY206">
        <v>29</v>
      </c>
      <c r="FZ206">
        <v>4</v>
      </c>
      <c r="GA206">
        <v>0</v>
      </c>
      <c r="GB206">
        <v>1</v>
      </c>
      <c r="GC206">
        <v>0</v>
      </c>
      <c r="GD206">
        <v>0</v>
      </c>
      <c r="GE206">
        <v>0</v>
      </c>
      <c r="GF206">
        <v>2</v>
      </c>
      <c r="GG206">
        <v>0</v>
      </c>
      <c r="GH206">
        <v>0</v>
      </c>
      <c r="GI206">
        <v>0</v>
      </c>
      <c r="GJ206">
        <v>1</v>
      </c>
      <c r="GK206">
        <v>0</v>
      </c>
      <c r="GL206">
        <v>0</v>
      </c>
      <c r="GM206">
        <v>0</v>
      </c>
      <c r="GN206">
        <v>0</v>
      </c>
      <c r="GO206">
        <v>4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</row>
    <row r="207" spans="1:217">
      <c r="A207" t="s">
        <v>627</v>
      </c>
      <c r="B207" t="s">
        <v>606</v>
      </c>
      <c r="C207" t="str">
        <f>"121002"</f>
        <v>121002</v>
      </c>
      <c r="D207" t="s">
        <v>111</v>
      </c>
      <c r="E207">
        <v>2</v>
      </c>
      <c r="F207">
        <v>1576</v>
      </c>
      <c r="G207">
        <v>1210</v>
      </c>
      <c r="H207">
        <v>254</v>
      </c>
      <c r="I207">
        <v>956</v>
      </c>
      <c r="J207">
        <v>0</v>
      </c>
      <c r="K207">
        <v>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956</v>
      </c>
      <c r="T207">
        <v>0</v>
      </c>
      <c r="U207">
        <v>0</v>
      </c>
      <c r="V207">
        <v>956</v>
      </c>
      <c r="W207">
        <v>27</v>
      </c>
      <c r="X207">
        <v>18</v>
      </c>
      <c r="Y207">
        <v>6</v>
      </c>
      <c r="Z207">
        <v>0</v>
      </c>
      <c r="AA207">
        <v>929</v>
      </c>
      <c r="AB207">
        <v>606</v>
      </c>
      <c r="AC207">
        <v>51</v>
      </c>
      <c r="AD207">
        <v>327</v>
      </c>
      <c r="AE207">
        <v>5</v>
      </c>
      <c r="AF207">
        <v>19</v>
      </c>
      <c r="AG207">
        <v>9</v>
      </c>
      <c r="AH207">
        <v>2</v>
      </c>
      <c r="AI207">
        <v>99</v>
      </c>
      <c r="AJ207">
        <v>0</v>
      </c>
      <c r="AK207">
        <v>31</v>
      </c>
      <c r="AL207">
        <v>22</v>
      </c>
      <c r="AM207">
        <v>0</v>
      </c>
      <c r="AN207">
        <v>1</v>
      </c>
      <c r="AO207">
        <v>2</v>
      </c>
      <c r="AP207">
        <v>1</v>
      </c>
      <c r="AQ207">
        <v>0</v>
      </c>
      <c r="AR207">
        <v>1</v>
      </c>
      <c r="AS207">
        <v>4</v>
      </c>
      <c r="AT207">
        <v>0</v>
      </c>
      <c r="AU207">
        <v>3</v>
      </c>
      <c r="AV207">
        <v>29</v>
      </c>
      <c r="AW207">
        <v>606</v>
      </c>
      <c r="AX207">
        <v>114</v>
      </c>
      <c r="AY207">
        <v>92</v>
      </c>
      <c r="AZ207">
        <v>4</v>
      </c>
      <c r="BA207">
        <v>4</v>
      </c>
      <c r="BB207">
        <v>2</v>
      </c>
      <c r="BC207">
        <v>1</v>
      </c>
      <c r="BD207">
        <v>0</v>
      </c>
      <c r="BE207">
        <v>0</v>
      </c>
      <c r="BF207">
        <v>1</v>
      </c>
      <c r="BG207">
        <v>0</v>
      </c>
      <c r="BH207">
        <v>1</v>
      </c>
      <c r="BI207">
        <v>1</v>
      </c>
      <c r="BJ207">
        <v>0</v>
      </c>
      <c r="BK207">
        <v>0</v>
      </c>
      <c r="BL207">
        <v>0</v>
      </c>
      <c r="BM207">
        <v>1</v>
      </c>
      <c r="BN207">
        <v>2</v>
      </c>
      <c r="BO207">
        <v>0</v>
      </c>
      <c r="BP207">
        <v>0</v>
      </c>
      <c r="BQ207">
        <v>0</v>
      </c>
      <c r="BR207">
        <v>5</v>
      </c>
      <c r="BS207">
        <v>114</v>
      </c>
      <c r="BT207">
        <v>17</v>
      </c>
      <c r="BU207">
        <v>10</v>
      </c>
      <c r="BV207">
        <v>1</v>
      </c>
      <c r="BW207">
        <v>1</v>
      </c>
      <c r="BX207">
        <v>3</v>
      </c>
      <c r="BY207">
        <v>0</v>
      </c>
      <c r="BZ207">
        <v>0</v>
      </c>
      <c r="CA207">
        <v>1</v>
      </c>
      <c r="CB207">
        <v>0</v>
      </c>
      <c r="CC207">
        <v>1</v>
      </c>
      <c r="CD207">
        <v>0</v>
      </c>
      <c r="CE207">
        <v>0</v>
      </c>
      <c r="CF207">
        <v>0</v>
      </c>
      <c r="CG207">
        <v>17</v>
      </c>
      <c r="CH207">
        <v>50</v>
      </c>
      <c r="CI207">
        <v>32</v>
      </c>
      <c r="CJ207">
        <v>1</v>
      </c>
      <c r="CK207">
        <v>3</v>
      </c>
      <c r="CL207">
        <v>3</v>
      </c>
      <c r="CM207">
        <v>1</v>
      </c>
      <c r="CN207">
        <v>2</v>
      </c>
      <c r="CO207">
        <v>1</v>
      </c>
      <c r="CP207">
        <v>1</v>
      </c>
      <c r="CQ207">
        <v>0</v>
      </c>
      <c r="CR207">
        <v>3</v>
      </c>
      <c r="CS207">
        <v>0</v>
      </c>
      <c r="CT207">
        <v>1</v>
      </c>
      <c r="CU207">
        <v>0</v>
      </c>
      <c r="CV207">
        <v>2</v>
      </c>
      <c r="CW207">
        <v>50</v>
      </c>
      <c r="CX207">
        <v>22</v>
      </c>
      <c r="CY207">
        <v>5</v>
      </c>
      <c r="CZ207">
        <v>14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3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22</v>
      </c>
      <c r="DS207">
        <v>14</v>
      </c>
      <c r="DT207">
        <v>8</v>
      </c>
      <c r="DU207">
        <v>1</v>
      </c>
      <c r="DV207">
        <v>2</v>
      </c>
      <c r="DW207" t="s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2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1</v>
      </c>
      <c r="EK207">
        <v>0</v>
      </c>
      <c r="EL207">
        <v>0</v>
      </c>
      <c r="EM207">
        <v>0</v>
      </c>
      <c r="EN207">
        <v>14</v>
      </c>
      <c r="EO207">
        <v>75</v>
      </c>
      <c r="EP207">
        <v>29</v>
      </c>
      <c r="EQ207">
        <v>9</v>
      </c>
      <c r="ER207">
        <v>2</v>
      </c>
      <c r="ES207">
        <v>3</v>
      </c>
      <c r="ET207">
        <v>0</v>
      </c>
      <c r="EU207">
        <v>2</v>
      </c>
      <c r="EV207">
        <v>4</v>
      </c>
      <c r="EW207">
        <v>1</v>
      </c>
      <c r="EX207">
        <v>1</v>
      </c>
      <c r="EY207">
        <v>2</v>
      </c>
      <c r="EZ207">
        <v>0</v>
      </c>
      <c r="FA207">
        <v>3</v>
      </c>
      <c r="FB207">
        <v>2</v>
      </c>
      <c r="FC207">
        <v>0</v>
      </c>
      <c r="FD207">
        <v>2</v>
      </c>
      <c r="FE207">
        <v>0</v>
      </c>
      <c r="FF207">
        <v>1</v>
      </c>
      <c r="FG207">
        <v>2</v>
      </c>
      <c r="FH207">
        <v>3</v>
      </c>
      <c r="FI207">
        <v>9</v>
      </c>
      <c r="FJ207">
        <v>75</v>
      </c>
      <c r="FK207">
        <v>28</v>
      </c>
      <c r="FL207">
        <v>7</v>
      </c>
      <c r="FM207">
        <v>1</v>
      </c>
      <c r="FN207">
        <v>6</v>
      </c>
      <c r="FO207">
        <v>7</v>
      </c>
      <c r="FP207">
        <v>1</v>
      </c>
      <c r="FQ207">
        <v>1</v>
      </c>
      <c r="FR207">
        <v>0</v>
      </c>
      <c r="FS207">
        <v>1</v>
      </c>
      <c r="FT207">
        <v>0</v>
      </c>
      <c r="FU207">
        <v>2</v>
      </c>
      <c r="FV207">
        <v>1</v>
      </c>
      <c r="FW207">
        <v>0</v>
      </c>
      <c r="FX207">
        <v>1</v>
      </c>
      <c r="FY207">
        <v>28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3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1</v>
      </c>
      <c r="GW207">
        <v>0</v>
      </c>
      <c r="GX207">
        <v>0</v>
      </c>
      <c r="GY207">
        <v>1</v>
      </c>
      <c r="GZ207">
        <v>0</v>
      </c>
      <c r="HA207">
        <v>0</v>
      </c>
      <c r="HB207">
        <v>1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3</v>
      </c>
    </row>
    <row r="208" spans="1:217">
      <c r="A208" t="s">
        <v>626</v>
      </c>
      <c r="B208" t="s">
        <v>606</v>
      </c>
      <c r="C208" t="str">
        <f>"121002"</f>
        <v>121002</v>
      </c>
      <c r="D208" t="s">
        <v>111</v>
      </c>
      <c r="E208">
        <v>3</v>
      </c>
      <c r="F208">
        <v>1751</v>
      </c>
      <c r="G208">
        <v>1330</v>
      </c>
      <c r="H208">
        <v>392</v>
      </c>
      <c r="I208">
        <v>938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938</v>
      </c>
      <c r="T208">
        <v>0</v>
      </c>
      <c r="U208">
        <v>0</v>
      </c>
      <c r="V208">
        <v>938</v>
      </c>
      <c r="W208">
        <v>43</v>
      </c>
      <c r="X208">
        <v>28</v>
      </c>
      <c r="Y208">
        <v>15</v>
      </c>
      <c r="Z208">
        <v>0</v>
      </c>
      <c r="AA208">
        <v>895</v>
      </c>
      <c r="AB208">
        <v>704</v>
      </c>
      <c r="AC208">
        <v>51</v>
      </c>
      <c r="AD208">
        <v>139</v>
      </c>
      <c r="AE208">
        <v>16</v>
      </c>
      <c r="AF208">
        <v>39</v>
      </c>
      <c r="AG208">
        <v>27</v>
      </c>
      <c r="AH208">
        <v>2</v>
      </c>
      <c r="AI208">
        <v>312</v>
      </c>
      <c r="AJ208">
        <v>2</v>
      </c>
      <c r="AK208">
        <v>23</v>
      </c>
      <c r="AL208">
        <v>44</v>
      </c>
      <c r="AM208">
        <v>1</v>
      </c>
      <c r="AN208">
        <v>1</v>
      </c>
      <c r="AO208">
        <v>3</v>
      </c>
      <c r="AP208">
        <v>4</v>
      </c>
      <c r="AQ208">
        <v>1</v>
      </c>
      <c r="AR208">
        <v>2</v>
      </c>
      <c r="AS208">
        <v>7</v>
      </c>
      <c r="AT208">
        <v>1</v>
      </c>
      <c r="AU208">
        <v>9</v>
      </c>
      <c r="AV208">
        <v>20</v>
      </c>
      <c r="AW208">
        <v>704</v>
      </c>
      <c r="AX208">
        <v>46</v>
      </c>
      <c r="AY208">
        <v>35</v>
      </c>
      <c r="AZ208">
        <v>0</v>
      </c>
      <c r="BA208">
        <v>1</v>
      </c>
      <c r="BB208">
        <v>0</v>
      </c>
      <c r="BC208">
        <v>2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1</v>
      </c>
      <c r="BJ208">
        <v>0</v>
      </c>
      <c r="BK208">
        <v>1</v>
      </c>
      <c r="BL208">
        <v>0</v>
      </c>
      <c r="BM208">
        <v>1</v>
      </c>
      <c r="BN208">
        <v>0</v>
      </c>
      <c r="BO208">
        <v>0</v>
      </c>
      <c r="BP208">
        <v>0</v>
      </c>
      <c r="BQ208">
        <v>2</v>
      </c>
      <c r="BR208">
        <v>2</v>
      </c>
      <c r="BS208">
        <v>46</v>
      </c>
      <c r="BT208">
        <v>14</v>
      </c>
      <c r="BU208">
        <v>9</v>
      </c>
      <c r="BV208">
        <v>0</v>
      </c>
      <c r="BW208">
        <v>2</v>
      </c>
      <c r="BX208">
        <v>1</v>
      </c>
      <c r="BY208">
        <v>0</v>
      </c>
      <c r="BZ208">
        <v>0</v>
      </c>
      <c r="CA208">
        <v>2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14</v>
      </c>
      <c r="CH208">
        <v>32</v>
      </c>
      <c r="CI208">
        <v>18</v>
      </c>
      <c r="CJ208">
        <v>5</v>
      </c>
      <c r="CK208">
        <v>0</v>
      </c>
      <c r="CL208">
        <v>2</v>
      </c>
      <c r="CM208">
        <v>2</v>
      </c>
      <c r="CN208">
        <v>1</v>
      </c>
      <c r="CO208">
        <v>1</v>
      </c>
      <c r="CP208">
        <v>0</v>
      </c>
      <c r="CQ208">
        <v>1</v>
      </c>
      <c r="CR208">
        <v>0</v>
      </c>
      <c r="CS208">
        <v>1</v>
      </c>
      <c r="CT208">
        <v>0</v>
      </c>
      <c r="CU208">
        <v>0</v>
      </c>
      <c r="CV208">
        <v>1</v>
      </c>
      <c r="CW208">
        <v>32</v>
      </c>
      <c r="CX208">
        <v>28</v>
      </c>
      <c r="CY208">
        <v>7</v>
      </c>
      <c r="CZ208">
        <v>15</v>
      </c>
      <c r="DA208">
        <v>0</v>
      </c>
      <c r="DB208">
        <v>0</v>
      </c>
      <c r="DC208">
        <v>0</v>
      </c>
      <c r="DD208">
        <v>0</v>
      </c>
      <c r="DE208">
        <v>1</v>
      </c>
      <c r="DF208">
        <v>0</v>
      </c>
      <c r="DG208">
        <v>0</v>
      </c>
      <c r="DH208">
        <v>0</v>
      </c>
      <c r="DI208">
        <v>0</v>
      </c>
      <c r="DJ208">
        <v>1</v>
      </c>
      <c r="DK208">
        <v>0</v>
      </c>
      <c r="DL208">
        <v>3</v>
      </c>
      <c r="DM208">
        <v>0</v>
      </c>
      <c r="DN208">
        <v>0</v>
      </c>
      <c r="DO208">
        <v>0</v>
      </c>
      <c r="DP208">
        <v>0</v>
      </c>
      <c r="DQ208">
        <v>1</v>
      </c>
      <c r="DR208">
        <v>28</v>
      </c>
      <c r="DS208">
        <v>3</v>
      </c>
      <c r="DT208">
        <v>1</v>
      </c>
      <c r="DU208">
        <v>1</v>
      </c>
      <c r="DV208">
        <v>0</v>
      </c>
      <c r="DW208" t="s">
        <v>0</v>
      </c>
      <c r="DX208">
        <v>1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3</v>
      </c>
      <c r="EO208">
        <v>51</v>
      </c>
      <c r="EP208">
        <v>19</v>
      </c>
      <c r="EQ208">
        <v>4</v>
      </c>
      <c r="ER208">
        <v>2</v>
      </c>
      <c r="ES208">
        <v>4</v>
      </c>
      <c r="ET208">
        <v>2</v>
      </c>
      <c r="EU208">
        <v>0</v>
      </c>
      <c r="EV208">
        <v>3</v>
      </c>
      <c r="EW208">
        <v>2</v>
      </c>
      <c r="EX208">
        <v>0</v>
      </c>
      <c r="EY208">
        <v>2</v>
      </c>
      <c r="EZ208">
        <v>1</v>
      </c>
      <c r="FA208">
        <v>2</v>
      </c>
      <c r="FB208">
        <v>1</v>
      </c>
      <c r="FC208">
        <v>0</v>
      </c>
      <c r="FD208">
        <v>1</v>
      </c>
      <c r="FE208">
        <v>2</v>
      </c>
      <c r="FF208">
        <v>0</v>
      </c>
      <c r="FG208">
        <v>0</v>
      </c>
      <c r="FH208">
        <v>2</v>
      </c>
      <c r="FI208">
        <v>4</v>
      </c>
      <c r="FJ208">
        <v>51</v>
      </c>
      <c r="FK208">
        <v>14</v>
      </c>
      <c r="FL208">
        <v>7</v>
      </c>
      <c r="FM208">
        <v>1</v>
      </c>
      <c r="FN208">
        <v>1</v>
      </c>
      <c r="FO208">
        <v>3</v>
      </c>
      <c r="FP208">
        <v>0</v>
      </c>
      <c r="FQ208">
        <v>0</v>
      </c>
      <c r="FR208">
        <v>0</v>
      </c>
      <c r="FS208">
        <v>1</v>
      </c>
      <c r="FT208">
        <v>0</v>
      </c>
      <c r="FU208">
        <v>0</v>
      </c>
      <c r="FV208">
        <v>1</v>
      </c>
      <c r="FW208">
        <v>0</v>
      </c>
      <c r="FX208">
        <v>0</v>
      </c>
      <c r="FY208">
        <v>14</v>
      </c>
      <c r="FZ208">
        <v>2</v>
      </c>
      <c r="GA208">
        <v>0</v>
      </c>
      <c r="GB208">
        <v>1</v>
      </c>
      <c r="GC208">
        <v>1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2</v>
      </c>
      <c r="GP208">
        <v>1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1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1</v>
      </c>
    </row>
    <row r="209" spans="1:217">
      <c r="A209" t="s">
        <v>625</v>
      </c>
      <c r="B209" t="s">
        <v>606</v>
      </c>
      <c r="C209" t="str">
        <f>"121002"</f>
        <v>121002</v>
      </c>
      <c r="D209" t="s">
        <v>103</v>
      </c>
      <c r="E209">
        <v>4</v>
      </c>
      <c r="F209">
        <v>1663</v>
      </c>
      <c r="G209">
        <v>1280</v>
      </c>
      <c r="H209">
        <v>298</v>
      </c>
      <c r="I209">
        <v>982</v>
      </c>
      <c r="J209">
        <v>0</v>
      </c>
      <c r="K209">
        <v>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982</v>
      </c>
      <c r="T209">
        <v>0</v>
      </c>
      <c r="U209">
        <v>0</v>
      </c>
      <c r="V209">
        <v>982</v>
      </c>
      <c r="W209">
        <v>39</v>
      </c>
      <c r="X209">
        <v>36</v>
      </c>
      <c r="Y209">
        <v>3</v>
      </c>
      <c r="Z209">
        <v>0</v>
      </c>
      <c r="AA209">
        <v>943</v>
      </c>
      <c r="AB209">
        <v>686</v>
      </c>
      <c r="AC209">
        <v>61</v>
      </c>
      <c r="AD209">
        <v>46</v>
      </c>
      <c r="AE209">
        <v>7</v>
      </c>
      <c r="AF209">
        <v>263</v>
      </c>
      <c r="AG209">
        <v>4</v>
      </c>
      <c r="AH209">
        <v>0</v>
      </c>
      <c r="AI209">
        <v>117</v>
      </c>
      <c r="AJ209">
        <v>0</v>
      </c>
      <c r="AK209">
        <v>29</v>
      </c>
      <c r="AL209">
        <v>131</v>
      </c>
      <c r="AM209">
        <v>0</v>
      </c>
      <c r="AN209">
        <v>0</v>
      </c>
      <c r="AO209">
        <v>1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</v>
      </c>
      <c r="AV209">
        <v>26</v>
      </c>
      <c r="AW209">
        <v>686</v>
      </c>
      <c r="AX209">
        <v>72</v>
      </c>
      <c r="AY209">
        <v>39</v>
      </c>
      <c r="AZ209">
        <v>3</v>
      </c>
      <c r="BA209">
        <v>0</v>
      </c>
      <c r="BB209">
        <v>2</v>
      </c>
      <c r="BC209">
        <v>0</v>
      </c>
      <c r="BD209">
        <v>0</v>
      </c>
      <c r="BE209">
        <v>1</v>
      </c>
      <c r="BF209">
        <v>2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25</v>
      </c>
      <c r="BS209">
        <v>72</v>
      </c>
      <c r="BT209">
        <v>16</v>
      </c>
      <c r="BU209">
        <v>9</v>
      </c>
      <c r="BV209">
        <v>0</v>
      </c>
      <c r="BW209">
        <v>0</v>
      </c>
      <c r="BX209">
        <v>4</v>
      </c>
      <c r="BY209">
        <v>0</v>
      </c>
      <c r="BZ209">
        <v>2</v>
      </c>
      <c r="CA209">
        <v>1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16</v>
      </c>
      <c r="CH209">
        <v>35</v>
      </c>
      <c r="CI209">
        <v>20</v>
      </c>
      <c r="CJ209">
        <v>2</v>
      </c>
      <c r="CK209">
        <v>2</v>
      </c>
      <c r="CL209">
        <v>2</v>
      </c>
      <c r="CM209">
        <v>1</v>
      </c>
      <c r="CN209">
        <v>1</v>
      </c>
      <c r="CO209">
        <v>2</v>
      </c>
      <c r="CP209">
        <v>1</v>
      </c>
      <c r="CQ209">
        <v>0</v>
      </c>
      <c r="CR209">
        <v>0</v>
      </c>
      <c r="CS209">
        <v>0</v>
      </c>
      <c r="CT209">
        <v>0</v>
      </c>
      <c r="CU209">
        <v>2</v>
      </c>
      <c r="CV209">
        <v>2</v>
      </c>
      <c r="CW209">
        <v>35</v>
      </c>
      <c r="CX209">
        <v>23</v>
      </c>
      <c r="CY209">
        <v>8</v>
      </c>
      <c r="CZ209">
        <v>6</v>
      </c>
      <c r="DA209">
        <v>1</v>
      </c>
      <c r="DB209">
        <v>1</v>
      </c>
      <c r="DC209">
        <v>0</v>
      </c>
      <c r="DD209">
        <v>1</v>
      </c>
      <c r="DE209">
        <v>0</v>
      </c>
      <c r="DF209">
        <v>0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5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23</v>
      </c>
      <c r="DS209">
        <v>18</v>
      </c>
      <c r="DT209">
        <v>8</v>
      </c>
      <c r="DU209">
        <v>5</v>
      </c>
      <c r="DV209">
        <v>0</v>
      </c>
      <c r="DW209" t="s">
        <v>0</v>
      </c>
      <c r="DX209">
        <v>0</v>
      </c>
      <c r="DY209">
        <v>0</v>
      </c>
      <c r="DZ209">
        <v>0</v>
      </c>
      <c r="EA209">
        <v>1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1</v>
      </c>
      <c r="EL209">
        <v>0</v>
      </c>
      <c r="EM209">
        <v>1</v>
      </c>
      <c r="EN209">
        <v>16</v>
      </c>
      <c r="EO209">
        <v>64</v>
      </c>
      <c r="EP209">
        <v>23</v>
      </c>
      <c r="EQ209">
        <v>6</v>
      </c>
      <c r="ER209">
        <v>3</v>
      </c>
      <c r="ES209">
        <v>7</v>
      </c>
      <c r="ET209">
        <v>1</v>
      </c>
      <c r="EU209">
        <v>1</v>
      </c>
      <c r="EV209">
        <v>3</v>
      </c>
      <c r="EW209">
        <v>1</v>
      </c>
      <c r="EX209">
        <v>3</v>
      </c>
      <c r="EY209">
        <v>1</v>
      </c>
      <c r="EZ209">
        <v>0</v>
      </c>
      <c r="FA209">
        <v>5</v>
      </c>
      <c r="FB209">
        <v>3</v>
      </c>
      <c r="FC209">
        <v>0</v>
      </c>
      <c r="FD209">
        <v>2</v>
      </c>
      <c r="FE209">
        <v>0</v>
      </c>
      <c r="FF209">
        <v>0</v>
      </c>
      <c r="FG209">
        <v>1</v>
      </c>
      <c r="FH209">
        <v>2</v>
      </c>
      <c r="FI209">
        <v>2</v>
      </c>
      <c r="FJ209">
        <v>64</v>
      </c>
      <c r="FK209">
        <v>22</v>
      </c>
      <c r="FL209">
        <v>6</v>
      </c>
      <c r="FM209">
        <v>2</v>
      </c>
      <c r="FN209">
        <v>5</v>
      </c>
      <c r="FO209">
        <v>2</v>
      </c>
      <c r="FP209">
        <v>0</v>
      </c>
      <c r="FQ209">
        <v>1</v>
      </c>
      <c r="FR209">
        <v>0</v>
      </c>
      <c r="FS209">
        <v>1</v>
      </c>
      <c r="FT209">
        <v>0</v>
      </c>
      <c r="FU209">
        <v>4</v>
      </c>
      <c r="FV209">
        <v>0</v>
      </c>
      <c r="FW209">
        <v>0</v>
      </c>
      <c r="FX209">
        <v>1</v>
      </c>
      <c r="FY209">
        <v>22</v>
      </c>
      <c r="FZ209">
        <v>4</v>
      </c>
      <c r="GA209">
        <v>2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1</v>
      </c>
      <c r="GJ209">
        <v>0</v>
      </c>
      <c r="GK209">
        <v>1</v>
      </c>
      <c r="GL209">
        <v>0</v>
      </c>
      <c r="GM209">
        <v>0</v>
      </c>
      <c r="GN209">
        <v>0</v>
      </c>
      <c r="GO209">
        <v>4</v>
      </c>
      <c r="GP209">
        <v>3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1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1</v>
      </c>
      <c r="HF209">
        <v>1</v>
      </c>
      <c r="HG209">
        <v>0</v>
      </c>
      <c r="HH209">
        <v>0</v>
      </c>
      <c r="HI209">
        <v>3</v>
      </c>
    </row>
    <row r="210" spans="1:217">
      <c r="A210" t="s">
        <v>624</v>
      </c>
      <c r="B210" t="s">
        <v>606</v>
      </c>
      <c r="C210" t="str">
        <f>"121002"</f>
        <v>121002</v>
      </c>
      <c r="D210" t="s">
        <v>109</v>
      </c>
      <c r="E210">
        <v>5</v>
      </c>
      <c r="F210">
        <v>839</v>
      </c>
      <c r="G210">
        <v>631</v>
      </c>
      <c r="H210">
        <v>231</v>
      </c>
      <c r="I210">
        <v>400</v>
      </c>
      <c r="J210">
        <v>0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400</v>
      </c>
      <c r="T210">
        <v>0</v>
      </c>
      <c r="U210">
        <v>0</v>
      </c>
      <c r="V210">
        <v>400</v>
      </c>
      <c r="W210">
        <v>20</v>
      </c>
      <c r="X210">
        <v>20</v>
      </c>
      <c r="Y210">
        <v>0</v>
      </c>
      <c r="Z210">
        <v>0</v>
      </c>
      <c r="AA210">
        <v>380</v>
      </c>
      <c r="AB210">
        <v>244</v>
      </c>
      <c r="AC210">
        <v>9</v>
      </c>
      <c r="AD210">
        <v>42</v>
      </c>
      <c r="AE210">
        <v>4</v>
      </c>
      <c r="AF210">
        <v>85</v>
      </c>
      <c r="AG210">
        <v>6</v>
      </c>
      <c r="AH210">
        <v>1</v>
      </c>
      <c r="AI210">
        <v>47</v>
      </c>
      <c r="AJ210">
        <v>0</v>
      </c>
      <c r="AK210">
        <v>12</v>
      </c>
      <c r="AL210">
        <v>25</v>
      </c>
      <c r="AM210">
        <v>0</v>
      </c>
      <c r="AN210">
        <v>0</v>
      </c>
      <c r="AO210">
        <v>1</v>
      </c>
      <c r="AP210">
        <v>0</v>
      </c>
      <c r="AQ210">
        <v>0</v>
      </c>
      <c r="AR210">
        <v>1</v>
      </c>
      <c r="AS210">
        <v>3</v>
      </c>
      <c r="AT210">
        <v>0</v>
      </c>
      <c r="AU210">
        <v>0</v>
      </c>
      <c r="AV210">
        <v>8</v>
      </c>
      <c r="AW210">
        <v>244</v>
      </c>
      <c r="AX210">
        <v>46</v>
      </c>
      <c r="AY210">
        <v>33</v>
      </c>
      <c r="AZ210">
        <v>1</v>
      </c>
      <c r="BA210">
        <v>2</v>
      </c>
      <c r="BB210">
        <v>2</v>
      </c>
      <c r="BC210">
        <v>0</v>
      </c>
      <c r="BD210">
        <v>1</v>
      </c>
      <c r="BE210">
        <v>0</v>
      </c>
      <c r="BF210">
        <v>3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4</v>
      </c>
      <c r="BS210">
        <v>46</v>
      </c>
      <c r="BT210">
        <v>6</v>
      </c>
      <c r="BU210">
        <v>5</v>
      </c>
      <c r="BV210">
        <v>0</v>
      </c>
      <c r="BW210">
        <v>1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6</v>
      </c>
      <c r="CH210">
        <v>27</v>
      </c>
      <c r="CI210">
        <v>12</v>
      </c>
      <c r="CJ210">
        <v>3</v>
      </c>
      <c r="CK210">
        <v>2</v>
      </c>
      <c r="CL210">
        <v>2</v>
      </c>
      <c r="CM210">
        <v>1</v>
      </c>
      <c r="CN210">
        <v>0</v>
      </c>
      <c r="CO210">
        <v>1</v>
      </c>
      <c r="CP210">
        <v>0</v>
      </c>
      <c r="CQ210">
        <v>0</v>
      </c>
      <c r="CR210">
        <v>0</v>
      </c>
      <c r="CS210">
        <v>1</v>
      </c>
      <c r="CT210">
        <v>0</v>
      </c>
      <c r="CU210">
        <v>3</v>
      </c>
      <c r="CV210">
        <v>2</v>
      </c>
      <c r="CW210">
        <v>27</v>
      </c>
      <c r="CX210">
        <v>8</v>
      </c>
      <c r="CY210">
        <v>3</v>
      </c>
      <c r="CZ210">
        <v>2</v>
      </c>
      <c r="DA210">
        <v>0</v>
      </c>
      <c r="DB210">
        <v>0</v>
      </c>
      <c r="DC210">
        <v>0</v>
      </c>
      <c r="DD210">
        <v>2</v>
      </c>
      <c r="DE210">
        <v>0</v>
      </c>
      <c r="DF210">
        <v>1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8</v>
      </c>
      <c r="DS210">
        <v>6</v>
      </c>
      <c r="DT210">
        <v>0</v>
      </c>
      <c r="DU210">
        <v>1</v>
      </c>
      <c r="DV210">
        <v>0</v>
      </c>
      <c r="DW210" t="s">
        <v>0</v>
      </c>
      <c r="DX210">
        <v>0</v>
      </c>
      <c r="DY210">
        <v>0</v>
      </c>
      <c r="DZ210">
        <v>0</v>
      </c>
      <c r="EA210">
        <v>0</v>
      </c>
      <c r="EB210">
        <v>1</v>
      </c>
      <c r="EC210">
        <v>4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6</v>
      </c>
      <c r="EO210">
        <v>31</v>
      </c>
      <c r="EP210">
        <v>15</v>
      </c>
      <c r="EQ210">
        <v>2</v>
      </c>
      <c r="ER210">
        <v>1</v>
      </c>
      <c r="ES210">
        <v>1</v>
      </c>
      <c r="ET210">
        <v>0</v>
      </c>
      <c r="EU210">
        <v>1</v>
      </c>
      <c r="EV210">
        <v>1</v>
      </c>
      <c r="EW210">
        <v>3</v>
      </c>
      <c r="EX210">
        <v>0</v>
      </c>
      <c r="EY210">
        <v>0</v>
      </c>
      <c r="EZ210">
        <v>1</v>
      </c>
      <c r="FA210">
        <v>0</v>
      </c>
      <c r="FB210">
        <v>1</v>
      </c>
      <c r="FC210">
        <v>2</v>
      </c>
      <c r="FD210">
        <v>0</v>
      </c>
      <c r="FE210">
        <v>2</v>
      </c>
      <c r="FF210">
        <v>1</v>
      </c>
      <c r="FG210">
        <v>0</v>
      </c>
      <c r="FH210">
        <v>0</v>
      </c>
      <c r="FI210">
        <v>0</v>
      </c>
      <c r="FJ210">
        <v>31</v>
      </c>
      <c r="FK210">
        <v>10</v>
      </c>
      <c r="FL210">
        <v>5</v>
      </c>
      <c r="FM210">
        <v>0</v>
      </c>
      <c r="FN210">
        <v>2</v>
      </c>
      <c r="FO210">
        <v>1</v>
      </c>
      <c r="FP210">
        <v>1</v>
      </c>
      <c r="FQ210">
        <v>0</v>
      </c>
      <c r="FR210">
        <v>0</v>
      </c>
      <c r="FS210">
        <v>1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10</v>
      </c>
      <c r="FZ210">
        <v>1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1</v>
      </c>
      <c r="GL210">
        <v>0</v>
      </c>
      <c r="GM210">
        <v>0</v>
      </c>
      <c r="GN210">
        <v>0</v>
      </c>
      <c r="GO210">
        <v>1</v>
      </c>
      <c r="GP210">
        <v>1</v>
      </c>
      <c r="GQ210">
        <v>1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1</v>
      </c>
    </row>
    <row r="211" spans="1:217">
      <c r="A211" t="s">
        <v>623</v>
      </c>
      <c r="B211" t="s">
        <v>606</v>
      </c>
      <c r="C211" t="str">
        <f>"121002"</f>
        <v>121002</v>
      </c>
      <c r="D211" t="s">
        <v>111</v>
      </c>
      <c r="E211">
        <v>6</v>
      </c>
      <c r="F211">
        <v>961</v>
      </c>
      <c r="G211">
        <v>740</v>
      </c>
      <c r="H211">
        <v>164</v>
      </c>
      <c r="I211">
        <v>576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576</v>
      </c>
      <c r="T211">
        <v>0</v>
      </c>
      <c r="U211">
        <v>0</v>
      </c>
      <c r="V211">
        <v>576</v>
      </c>
      <c r="W211">
        <v>13</v>
      </c>
      <c r="X211">
        <v>12</v>
      </c>
      <c r="Y211">
        <v>1</v>
      </c>
      <c r="Z211">
        <v>0</v>
      </c>
      <c r="AA211">
        <v>563</v>
      </c>
      <c r="AB211">
        <v>414</v>
      </c>
      <c r="AC211">
        <v>20</v>
      </c>
      <c r="AD211">
        <v>26</v>
      </c>
      <c r="AE211">
        <v>5</v>
      </c>
      <c r="AF211">
        <v>222</v>
      </c>
      <c r="AG211">
        <v>13</v>
      </c>
      <c r="AH211">
        <v>0</v>
      </c>
      <c r="AI211">
        <v>102</v>
      </c>
      <c r="AJ211">
        <v>1</v>
      </c>
      <c r="AK211">
        <v>5</v>
      </c>
      <c r="AL211">
        <v>12</v>
      </c>
      <c r="AM211">
        <v>0</v>
      </c>
      <c r="AN211">
        <v>0</v>
      </c>
      <c r="AO211">
        <v>0</v>
      </c>
      <c r="AP211">
        <v>1</v>
      </c>
      <c r="AQ211">
        <v>0</v>
      </c>
      <c r="AR211">
        <v>0</v>
      </c>
      <c r="AS211">
        <v>0</v>
      </c>
      <c r="AT211">
        <v>1</v>
      </c>
      <c r="AU211">
        <v>2</v>
      </c>
      <c r="AV211">
        <v>4</v>
      </c>
      <c r="AW211">
        <v>414</v>
      </c>
      <c r="AX211">
        <v>38</v>
      </c>
      <c r="AY211">
        <v>25</v>
      </c>
      <c r="AZ211">
        <v>2</v>
      </c>
      <c r="BA211">
        <v>2</v>
      </c>
      <c r="BB211">
        <v>0</v>
      </c>
      <c r="BC211">
        <v>0</v>
      </c>
      <c r="BD211">
        <v>1</v>
      </c>
      <c r="BE211">
        <v>1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2</v>
      </c>
      <c r="BN211">
        <v>2</v>
      </c>
      <c r="BO211">
        <v>0</v>
      </c>
      <c r="BP211">
        <v>0</v>
      </c>
      <c r="BQ211">
        <v>0</v>
      </c>
      <c r="BR211">
        <v>2</v>
      </c>
      <c r="BS211">
        <v>38</v>
      </c>
      <c r="BT211">
        <v>5</v>
      </c>
      <c r="BU211">
        <v>2</v>
      </c>
      <c r="BV211">
        <v>1</v>
      </c>
      <c r="BW211">
        <v>0</v>
      </c>
      <c r="BX211">
        <v>1</v>
      </c>
      <c r="BY211">
        <v>0</v>
      </c>
      <c r="BZ211">
        <v>0</v>
      </c>
      <c r="CA211">
        <v>1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5</v>
      </c>
      <c r="CH211">
        <v>27</v>
      </c>
      <c r="CI211">
        <v>15</v>
      </c>
      <c r="CJ211">
        <v>1</v>
      </c>
      <c r="CK211">
        <v>0</v>
      </c>
      <c r="CL211">
        <v>5</v>
      </c>
      <c r="CM211">
        <v>3</v>
      </c>
      <c r="CN211">
        <v>1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1</v>
      </c>
      <c r="CV211">
        <v>1</v>
      </c>
      <c r="CW211">
        <v>27</v>
      </c>
      <c r="CX211">
        <v>20</v>
      </c>
      <c r="CY211">
        <v>6</v>
      </c>
      <c r="CZ211">
        <v>11</v>
      </c>
      <c r="DA211">
        <v>0</v>
      </c>
      <c r="DB211">
        <v>1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1</v>
      </c>
      <c r="DQ211">
        <v>1</v>
      </c>
      <c r="DR211">
        <v>20</v>
      </c>
      <c r="DS211">
        <v>10</v>
      </c>
      <c r="DT211">
        <v>7</v>
      </c>
      <c r="DU211">
        <v>1</v>
      </c>
      <c r="DV211">
        <v>0</v>
      </c>
      <c r="DW211" t="s">
        <v>0</v>
      </c>
      <c r="DX211">
        <v>0</v>
      </c>
      <c r="DY211">
        <v>0</v>
      </c>
      <c r="DZ211">
        <v>2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10</v>
      </c>
      <c r="EO211">
        <v>37</v>
      </c>
      <c r="EP211">
        <v>15</v>
      </c>
      <c r="EQ211">
        <v>2</v>
      </c>
      <c r="ER211">
        <v>4</v>
      </c>
      <c r="ES211">
        <v>0</v>
      </c>
      <c r="ET211">
        <v>0</v>
      </c>
      <c r="EU211">
        <v>1</v>
      </c>
      <c r="EV211">
        <v>0</v>
      </c>
      <c r="EW211">
        <v>0</v>
      </c>
      <c r="EX211">
        <v>4</v>
      </c>
      <c r="EY211">
        <v>0</v>
      </c>
      <c r="EZ211">
        <v>1</v>
      </c>
      <c r="FA211">
        <v>2</v>
      </c>
      <c r="FB211">
        <v>0</v>
      </c>
      <c r="FC211">
        <v>0</v>
      </c>
      <c r="FD211">
        <v>0</v>
      </c>
      <c r="FE211">
        <v>2</v>
      </c>
      <c r="FF211">
        <v>0</v>
      </c>
      <c r="FG211">
        <v>0</v>
      </c>
      <c r="FH211">
        <v>1</v>
      </c>
      <c r="FI211">
        <v>5</v>
      </c>
      <c r="FJ211">
        <v>37</v>
      </c>
      <c r="FK211">
        <v>10</v>
      </c>
      <c r="FL211">
        <v>6</v>
      </c>
      <c r="FM211">
        <v>1</v>
      </c>
      <c r="FN211">
        <v>1</v>
      </c>
      <c r="FO211">
        <v>1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1</v>
      </c>
      <c r="FV211">
        <v>0</v>
      </c>
      <c r="FW211">
        <v>0</v>
      </c>
      <c r="FX211">
        <v>0</v>
      </c>
      <c r="FY211">
        <v>10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2</v>
      </c>
      <c r="GQ211">
        <v>0</v>
      </c>
      <c r="GR211">
        <v>1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1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2</v>
      </c>
    </row>
    <row r="212" spans="1:217">
      <c r="A212" t="s">
        <v>622</v>
      </c>
      <c r="B212" t="s">
        <v>606</v>
      </c>
      <c r="C212" t="str">
        <f>"121002"</f>
        <v>121002</v>
      </c>
      <c r="D212" t="s">
        <v>111</v>
      </c>
      <c r="E212">
        <v>7</v>
      </c>
      <c r="F212">
        <v>1702</v>
      </c>
      <c r="G212">
        <v>1300</v>
      </c>
      <c r="H212">
        <v>251</v>
      </c>
      <c r="I212">
        <v>1049</v>
      </c>
      <c r="J212">
        <v>0</v>
      </c>
      <c r="K212">
        <v>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1049</v>
      </c>
      <c r="T212">
        <v>0</v>
      </c>
      <c r="U212">
        <v>0</v>
      </c>
      <c r="V212">
        <v>1049</v>
      </c>
      <c r="W212">
        <v>25</v>
      </c>
      <c r="X212">
        <v>15</v>
      </c>
      <c r="Y212">
        <v>9</v>
      </c>
      <c r="Z212">
        <v>0</v>
      </c>
      <c r="AA212">
        <v>1024</v>
      </c>
      <c r="AB212">
        <v>713</v>
      </c>
      <c r="AC212">
        <v>71</v>
      </c>
      <c r="AD212">
        <v>257</v>
      </c>
      <c r="AE212">
        <v>10</v>
      </c>
      <c r="AF212">
        <v>16</v>
      </c>
      <c r="AG212">
        <v>33</v>
      </c>
      <c r="AH212">
        <v>0</v>
      </c>
      <c r="AI212">
        <v>178</v>
      </c>
      <c r="AJ212">
        <v>0</v>
      </c>
      <c r="AK212">
        <v>40</v>
      </c>
      <c r="AL212">
        <v>25</v>
      </c>
      <c r="AM212">
        <v>0</v>
      </c>
      <c r="AN212">
        <v>0</v>
      </c>
      <c r="AO212">
        <v>0</v>
      </c>
      <c r="AP212">
        <v>2</v>
      </c>
      <c r="AQ212">
        <v>1</v>
      </c>
      <c r="AR212">
        <v>4</v>
      </c>
      <c r="AS212">
        <v>6</v>
      </c>
      <c r="AT212">
        <v>1</v>
      </c>
      <c r="AU212">
        <v>3</v>
      </c>
      <c r="AV212">
        <v>66</v>
      </c>
      <c r="AW212">
        <v>713</v>
      </c>
      <c r="AX212">
        <v>94</v>
      </c>
      <c r="AY212">
        <v>78</v>
      </c>
      <c r="AZ212">
        <v>0</v>
      </c>
      <c r="BA212">
        <v>5</v>
      </c>
      <c r="BB212">
        <v>1</v>
      </c>
      <c r="BC212">
        <v>0</v>
      </c>
      <c r="BD212">
        <v>0</v>
      </c>
      <c r="BE212">
        <v>0</v>
      </c>
      <c r="BF212">
        <v>2</v>
      </c>
      <c r="BG212">
        <v>1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2</v>
      </c>
      <c r="BN212">
        <v>0</v>
      </c>
      <c r="BO212">
        <v>0</v>
      </c>
      <c r="BP212">
        <v>0</v>
      </c>
      <c r="BQ212">
        <v>0</v>
      </c>
      <c r="BR212">
        <v>5</v>
      </c>
      <c r="BS212">
        <v>94</v>
      </c>
      <c r="BT212">
        <v>14</v>
      </c>
      <c r="BU212">
        <v>10</v>
      </c>
      <c r="BV212">
        <v>1</v>
      </c>
      <c r="BW212">
        <v>0</v>
      </c>
      <c r="BX212">
        <v>1</v>
      </c>
      <c r="BY212">
        <v>0</v>
      </c>
      <c r="BZ212">
        <v>0</v>
      </c>
      <c r="CA212">
        <v>0</v>
      </c>
      <c r="CB212">
        <v>0</v>
      </c>
      <c r="CC212">
        <v>1</v>
      </c>
      <c r="CD212">
        <v>0</v>
      </c>
      <c r="CE212">
        <v>0</v>
      </c>
      <c r="CF212">
        <v>1</v>
      </c>
      <c r="CG212">
        <v>14</v>
      </c>
      <c r="CH212">
        <v>67</v>
      </c>
      <c r="CI212">
        <v>36</v>
      </c>
      <c r="CJ212">
        <v>8</v>
      </c>
      <c r="CK212">
        <v>1</v>
      </c>
      <c r="CL212">
        <v>3</v>
      </c>
      <c r="CM212">
        <v>0</v>
      </c>
      <c r="CN212">
        <v>2</v>
      </c>
      <c r="CO212">
        <v>8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0</v>
      </c>
      <c r="CV212">
        <v>4</v>
      </c>
      <c r="CW212">
        <v>67</v>
      </c>
      <c r="CX212">
        <v>28</v>
      </c>
      <c r="CY212">
        <v>2</v>
      </c>
      <c r="CZ212">
        <v>10</v>
      </c>
      <c r="DA212">
        <v>1</v>
      </c>
      <c r="DB212">
        <v>0</v>
      </c>
      <c r="DC212">
        <v>0</v>
      </c>
      <c r="DD212">
        <v>4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1</v>
      </c>
      <c r="DK212">
        <v>0</v>
      </c>
      <c r="DL212">
        <v>2</v>
      </c>
      <c r="DM212">
        <v>0</v>
      </c>
      <c r="DN212">
        <v>0</v>
      </c>
      <c r="DO212">
        <v>0</v>
      </c>
      <c r="DP212">
        <v>0</v>
      </c>
      <c r="DQ212">
        <v>8</v>
      </c>
      <c r="DR212">
        <v>28</v>
      </c>
      <c r="DS212">
        <v>15</v>
      </c>
      <c r="DT212">
        <v>10</v>
      </c>
      <c r="DU212">
        <v>1</v>
      </c>
      <c r="DV212">
        <v>0</v>
      </c>
      <c r="DW212" t="s">
        <v>0</v>
      </c>
      <c r="DX212">
        <v>0</v>
      </c>
      <c r="DY212">
        <v>1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1</v>
      </c>
      <c r="EJ212">
        <v>0</v>
      </c>
      <c r="EK212">
        <v>2</v>
      </c>
      <c r="EL212">
        <v>0</v>
      </c>
      <c r="EM212">
        <v>0</v>
      </c>
      <c r="EN212">
        <v>15</v>
      </c>
      <c r="EO212">
        <v>68</v>
      </c>
      <c r="EP212">
        <v>21</v>
      </c>
      <c r="EQ212">
        <v>5</v>
      </c>
      <c r="ER212">
        <v>4</v>
      </c>
      <c r="ES212">
        <v>2</v>
      </c>
      <c r="ET212">
        <v>0</v>
      </c>
      <c r="EU212">
        <v>3</v>
      </c>
      <c r="EV212">
        <v>1</v>
      </c>
      <c r="EW212">
        <v>1</v>
      </c>
      <c r="EX212">
        <v>5</v>
      </c>
      <c r="EY212">
        <v>2</v>
      </c>
      <c r="EZ212">
        <v>0</v>
      </c>
      <c r="FA212">
        <v>3</v>
      </c>
      <c r="FB212">
        <v>3</v>
      </c>
      <c r="FC212">
        <v>2</v>
      </c>
      <c r="FD212">
        <v>4</v>
      </c>
      <c r="FE212">
        <v>2</v>
      </c>
      <c r="FF212">
        <v>2</v>
      </c>
      <c r="FG212">
        <v>2</v>
      </c>
      <c r="FH212">
        <v>0</v>
      </c>
      <c r="FI212">
        <v>6</v>
      </c>
      <c r="FJ212">
        <v>68</v>
      </c>
      <c r="FK212">
        <v>17</v>
      </c>
      <c r="FL212">
        <v>7</v>
      </c>
      <c r="FM212">
        <v>0</v>
      </c>
      <c r="FN212">
        <v>2</v>
      </c>
      <c r="FO212">
        <v>3</v>
      </c>
      <c r="FP212">
        <v>0</v>
      </c>
      <c r="FQ212">
        <v>1</v>
      </c>
      <c r="FR212">
        <v>0</v>
      </c>
      <c r="FS212">
        <v>0</v>
      </c>
      <c r="FT212">
        <v>1</v>
      </c>
      <c r="FU212">
        <v>1</v>
      </c>
      <c r="FV212">
        <v>0</v>
      </c>
      <c r="FW212">
        <v>0</v>
      </c>
      <c r="FX212">
        <v>2</v>
      </c>
      <c r="FY212">
        <v>17</v>
      </c>
      <c r="FZ212">
        <v>5</v>
      </c>
      <c r="GA212">
        <v>3</v>
      </c>
      <c r="GB212">
        <v>1</v>
      </c>
      <c r="GC212">
        <v>0</v>
      </c>
      <c r="GD212">
        <v>1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5</v>
      </c>
      <c r="GP212">
        <v>3</v>
      </c>
      <c r="GQ212">
        <v>0</v>
      </c>
      <c r="GR212">
        <v>1</v>
      </c>
      <c r="GS212">
        <v>0</v>
      </c>
      <c r="GT212">
        <v>0</v>
      </c>
      <c r="GU212">
        <v>2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3</v>
      </c>
    </row>
    <row r="213" spans="1:217">
      <c r="A213" t="s">
        <v>621</v>
      </c>
      <c r="B213" t="s">
        <v>606</v>
      </c>
      <c r="C213" t="str">
        <f>"121002"</f>
        <v>121002</v>
      </c>
      <c r="D213" t="s">
        <v>111</v>
      </c>
      <c r="E213">
        <v>8</v>
      </c>
      <c r="F213">
        <v>985</v>
      </c>
      <c r="G213">
        <v>750</v>
      </c>
      <c r="H213">
        <v>184</v>
      </c>
      <c r="I213">
        <v>566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566</v>
      </c>
      <c r="T213">
        <v>0</v>
      </c>
      <c r="U213">
        <v>0</v>
      </c>
      <c r="V213">
        <v>566</v>
      </c>
      <c r="W213">
        <v>25</v>
      </c>
      <c r="X213">
        <v>17</v>
      </c>
      <c r="Y213">
        <v>8</v>
      </c>
      <c r="Z213">
        <v>0</v>
      </c>
      <c r="AA213">
        <v>541</v>
      </c>
      <c r="AB213">
        <v>387</v>
      </c>
      <c r="AC213">
        <v>28</v>
      </c>
      <c r="AD213">
        <v>104</v>
      </c>
      <c r="AE213">
        <v>4</v>
      </c>
      <c r="AF213">
        <v>10</v>
      </c>
      <c r="AG213">
        <v>23</v>
      </c>
      <c r="AH213">
        <v>0</v>
      </c>
      <c r="AI213">
        <v>126</v>
      </c>
      <c r="AJ213">
        <v>0</v>
      </c>
      <c r="AK213">
        <v>23</v>
      </c>
      <c r="AL213">
        <v>33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3</v>
      </c>
      <c r="AS213">
        <v>17</v>
      </c>
      <c r="AT213">
        <v>2</v>
      </c>
      <c r="AU213">
        <v>1</v>
      </c>
      <c r="AV213">
        <v>13</v>
      </c>
      <c r="AW213">
        <v>387</v>
      </c>
      <c r="AX213">
        <v>36</v>
      </c>
      <c r="AY213">
        <v>33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1</v>
      </c>
      <c r="BG213">
        <v>1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1</v>
      </c>
      <c r="BQ213">
        <v>0</v>
      </c>
      <c r="BR213">
        <v>0</v>
      </c>
      <c r="BS213">
        <v>36</v>
      </c>
      <c r="BT213">
        <v>7</v>
      </c>
      <c r="BU213">
        <v>7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7</v>
      </c>
      <c r="CH213">
        <v>21</v>
      </c>
      <c r="CI213">
        <v>11</v>
      </c>
      <c r="CJ213">
        <v>0</v>
      </c>
      <c r="CK213">
        <v>0</v>
      </c>
      <c r="CL213">
        <v>1</v>
      </c>
      <c r="CM213">
        <v>1</v>
      </c>
      <c r="CN213">
        <v>2</v>
      </c>
      <c r="CO213">
        <v>0</v>
      </c>
      <c r="CP213">
        <v>1</v>
      </c>
      <c r="CQ213">
        <v>2</v>
      </c>
      <c r="CR213">
        <v>0</v>
      </c>
      <c r="CS213">
        <v>2</v>
      </c>
      <c r="CT213">
        <v>0</v>
      </c>
      <c r="CU213">
        <v>0</v>
      </c>
      <c r="CV213">
        <v>1</v>
      </c>
      <c r="CW213">
        <v>21</v>
      </c>
      <c r="CX213">
        <v>20</v>
      </c>
      <c r="CY213">
        <v>8</v>
      </c>
      <c r="CZ213">
        <v>11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1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20</v>
      </c>
      <c r="DS213">
        <v>13</v>
      </c>
      <c r="DT213">
        <v>8</v>
      </c>
      <c r="DU213">
        <v>4</v>
      </c>
      <c r="DV213">
        <v>0</v>
      </c>
      <c r="DW213" t="s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1</v>
      </c>
      <c r="EK213">
        <v>0</v>
      </c>
      <c r="EL213">
        <v>0</v>
      </c>
      <c r="EM213">
        <v>0</v>
      </c>
      <c r="EN213">
        <v>13</v>
      </c>
      <c r="EO213">
        <v>33</v>
      </c>
      <c r="EP213">
        <v>9</v>
      </c>
      <c r="EQ213">
        <v>4</v>
      </c>
      <c r="ER213">
        <v>3</v>
      </c>
      <c r="ES213">
        <v>6</v>
      </c>
      <c r="ET213">
        <v>1</v>
      </c>
      <c r="EU213">
        <v>1</v>
      </c>
      <c r="EV213">
        <v>0</v>
      </c>
      <c r="EW213">
        <v>5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1</v>
      </c>
      <c r="FF213">
        <v>1</v>
      </c>
      <c r="FG213">
        <v>0</v>
      </c>
      <c r="FH213">
        <v>1</v>
      </c>
      <c r="FI213">
        <v>1</v>
      </c>
      <c r="FJ213">
        <v>33</v>
      </c>
      <c r="FK213">
        <v>20</v>
      </c>
      <c r="FL213">
        <v>2</v>
      </c>
      <c r="FM213">
        <v>5</v>
      </c>
      <c r="FN213">
        <v>0</v>
      </c>
      <c r="FO213">
        <v>12</v>
      </c>
      <c r="FP213">
        <v>0</v>
      </c>
      <c r="FQ213">
        <v>1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20</v>
      </c>
      <c r="FZ213">
        <v>3</v>
      </c>
      <c r="GA213">
        <v>1</v>
      </c>
      <c r="GB213">
        <v>0</v>
      </c>
      <c r="GC213">
        <v>1</v>
      </c>
      <c r="GD213">
        <v>1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3</v>
      </c>
      <c r="GP213">
        <v>1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1</v>
      </c>
      <c r="HI213">
        <v>1</v>
      </c>
    </row>
    <row r="214" spans="1:217">
      <c r="A214" t="s">
        <v>620</v>
      </c>
      <c r="B214" t="s">
        <v>606</v>
      </c>
      <c r="C214" t="str">
        <f>"121002"</f>
        <v>121002</v>
      </c>
      <c r="D214" t="s">
        <v>111</v>
      </c>
      <c r="E214">
        <v>9</v>
      </c>
      <c r="F214">
        <v>1807</v>
      </c>
      <c r="G214">
        <v>1360</v>
      </c>
      <c r="H214">
        <v>334</v>
      </c>
      <c r="I214">
        <v>1026</v>
      </c>
      <c r="J214">
        <v>0</v>
      </c>
      <c r="K214">
        <v>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1026</v>
      </c>
      <c r="T214">
        <v>0</v>
      </c>
      <c r="U214">
        <v>0</v>
      </c>
      <c r="V214">
        <v>1026</v>
      </c>
      <c r="W214">
        <v>38</v>
      </c>
      <c r="X214">
        <v>28</v>
      </c>
      <c r="Y214">
        <v>7</v>
      </c>
      <c r="Z214">
        <v>0</v>
      </c>
      <c r="AA214">
        <v>988</v>
      </c>
      <c r="AB214">
        <v>721</v>
      </c>
      <c r="AC214">
        <v>125</v>
      </c>
      <c r="AD214">
        <v>152</v>
      </c>
      <c r="AE214">
        <v>16</v>
      </c>
      <c r="AF214">
        <v>20</v>
      </c>
      <c r="AG214">
        <v>24</v>
      </c>
      <c r="AH214">
        <v>0</v>
      </c>
      <c r="AI214">
        <v>217</v>
      </c>
      <c r="AJ214">
        <v>1</v>
      </c>
      <c r="AK214">
        <v>37</v>
      </c>
      <c r="AL214">
        <v>54</v>
      </c>
      <c r="AM214">
        <v>2</v>
      </c>
      <c r="AN214">
        <v>1</v>
      </c>
      <c r="AO214">
        <v>0</v>
      </c>
      <c r="AP214">
        <v>1</v>
      </c>
      <c r="AQ214">
        <v>1</v>
      </c>
      <c r="AR214">
        <v>1</v>
      </c>
      <c r="AS214">
        <v>9</v>
      </c>
      <c r="AT214">
        <v>0</v>
      </c>
      <c r="AU214">
        <v>0</v>
      </c>
      <c r="AV214">
        <v>60</v>
      </c>
      <c r="AW214">
        <v>721</v>
      </c>
      <c r="AX214">
        <v>95</v>
      </c>
      <c r="AY214">
        <v>84</v>
      </c>
      <c r="AZ214">
        <v>7</v>
      </c>
      <c r="BA214">
        <v>2</v>
      </c>
      <c r="BB214">
        <v>2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95</v>
      </c>
      <c r="BT214">
        <v>19</v>
      </c>
      <c r="BU214">
        <v>10</v>
      </c>
      <c r="BV214">
        <v>1</v>
      </c>
      <c r="BW214">
        <v>1</v>
      </c>
      <c r="BX214">
        <v>3</v>
      </c>
      <c r="BY214">
        <v>1</v>
      </c>
      <c r="BZ214">
        <v>0</v>
      </c>
      <c r="CA214">
        <v>1</v>
      </c>
      <c r="CB214">
        <v>0</v>
      </c>
      <c r="CC214">
        <v>0</v>
      </c>
      <c r="CD214">
        <v>1</v>
      </c>
      <c r="CE214">
        <v>0</v>
      </c>
      <c r="CF214">
        <v>1</v>
      </c>
      <c r="CG214">
        <v>19</v>
      </c>
      <c r="CH214">
        <v>23</v>
      </c>
      <c r="CI214">
        <v>14</v>
      </c>
      <c r="CJ214">
        <v>0</v>
      </c>
      <c r="CK214">
        <v>0</v>
      </c>
      <c r="CL214">
        <v>5</v>
      </c>
      <c r="CM214">
        <v>2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2</v>
      </c>
      <c r="CW214">
        <v>23</v>
      </c>
      <c r="CX214">
        <v>54</v>
      </c>
      <c r="CY214">
        <v>4</v>
      </c>
      <c r="CZ214">
        <v>38</v>
      </c>
      <c r="DA214">
        <v>1</v>
      </c>
      <c r="DB214">
        <v>0</v>
      </c>
      <c r="DC214">
        <v>1</v>
      </c>
      <c r="DD214">
        <v>1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9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54</v>
      </c>
      <c r="DS214">
        <v>9</v>
      </c>
      <c r="DT214">
        <v>4</v>
      </c>
      <c r="DU214">
        <v>1</v>
      </c>
      <c r="DV214">
        <v>2</v>
      </c>
      <c r="DW214" t="s">
        <v>0</v>
      </c>
      <c r="DX214">
        <v>0</v>
      </c>
      <c r="DY214">
        <v>1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1</v>
      </c>
      <c r="EJ214">
        <v>0</v>
      </c>
      <c r="EK214">
        <v>0</v>
      </c>
      <c r="EL214">
        <v>0</v>
      </c>
      <c r="EM214">
        <v>0</v>
      </c>
      <c r="EN214">
        <v>9</v>
      </c>
      <c r="EO214">
        <v>48</v>
      </c>
      <c r="EP214">
        <v>14</v>
      </c>
      <c r="EQ214">
        <v>8</v>
      </c>
      <c r="ER214">
        <v>4</v>
      </c>
      <c r="ES214">
        <v>2</v>
      </c>
      <c r="ET214">
        <v>3</v>
      </c>
      <c r="EU214">
        <v>2</v>
      </c>
      <c r="EV214">
        <v>2</v>
      </c>
      <c r="EW214">
        <v>3</v>
      </c>
      <c r="EX214">
        <v>1</v>
      </c>
      <c r="EY214">
        <v>0</v>
      </c>
      <c r="EZ214">
        <v>1</v>
      </c>
      <c r="FA214">
        <v>1</v>
      </c>
      <c r="FB214">
        <v>2</v>
      </c>
      <c r="FC214">
        <v>0</v>
      </c>
      <c r="FD214">
        <v>0</v>
      </c>
      <c r="FE214">
        <v>0</v>
      </c>
      <c r="FF214">
        <v>1</v>
      </c>
      <c r="FG214">
        <v>1</v>
      </c>
      <c r="FH214">
        <v>0</v>
      </c>
      <c r="FI214">
        <v>3</v>
      </c>
      <c r="FJ214">
        <v>48</v>
      </c>
      <c r="FK214">
        <v>11</v>
      </c>
      <c r="FL214">
        <v>3</v>
      </c>
      <c r="FM214">
        <v>3</v>
      </c>
      <c r="FN214">
        <v>0</v>
      </c>
      <c r="FO214">
        <v>4</v>
      </c>
      <c r="FP214">
        <v>0</v>
      </c>
      <c r="FQ214">
        <v>0</v>
      </c>
      <c r="FR214">
        <v>1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11</v>
      </c>
      <c r="FZ214">
        <v>2</v>
      </c>
      <c r="GA214">
        <v>1</v>
      </c>
      <c r="GB214">
        <v>0</v>
      </c>
      <c r="GC214">
        <v>0</v>
      </c>
      <c r="GD214">
        <v>1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2</v>
      </c>
      <c r="GP214">
        <v>6</v>
      </c>
      <c r="GQ214">
        <v>3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3</v>
      </c>
      <c r="HF214">
        <v>0</v>
      </c>
      <c r="HG214">
        <v>0</v>
      </c>
      <c r="HH214">
        <v>0</v>
      </c>
      <c r="HI214">
        <v>6</v>
      </c>
    </row>
    <row r="215" spans="1:217">
      <c r="A215" t="s">
        <v>619</v>
      </c>
      <c r="B215" t="s">
        <v>606</v>
      </c>
      <c r="C215" t="str">
        <f>"121002"</f>
        <v>121002</v>
      </c>
      <c r="D215" t="s">
        <v>111</v>
      </c>
      <c r="E215">
        <v>10</v>
      </c>
      <c r="F215">
        <v>1023</v>
      </c>
      <c r="G215">
        <v>780</v>
      </c>
      <c r="H215">
        <v>233</v>
      </c>
      <c r="I215">
        <v>547</v>
      </c>
      <c r="J215">
        <v>0</v>
      </c>
      <c r="K215">
        <v>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547</v>
      </c>
      <c r="T215">
        <v>0</v>
      </c>
      <c r="U215">
        <v>0</v>
      </c>
      <c r="V215">
        <v>547</v>
      </c>
      <c r="W215">
        <v>18</v>
      </c>
      <c r="X215">
        <v>14</v>
      </c>
      <c r="Y215">
        <v>2</v>
      </c>
      <c r="Z215">
        <v>0</v>
      </c>
      <c r="AA215">
        <v>529</v>
      </c>
      <c r="AB215">
        <v>350</v>
      </c>
      <c r="AC215">
        <v>42</v>
      </c>
      <c r="AD215">
        <v>86</v>
      </c>
      <c r="AE215">
        <v>12</v>
      </c>
      <c r="AF215">
        <v>15</v>
      </c>
      <c r="AG215">
        <v>21</v>
      </c>
      <c r="AH215">
        <v>0</v>
      </c>
      <c r="AI215">
        <v>96</v>
      </c>
      <c r="AJ215">
        <v>0</v>
      </c>
      <c r="AK215">
        <v>21</v>
      </c>
      <c r="AL215">
        <v>14</v>
      </c>
      <c r="AM215">
        <v>2</v>
      </c>
      <c r="AN215">
        <v>3</v>
      </c>
      <c r="AO215">
        <v>1</v>
      </c>
      <c r="AP215">
        <v>0</v>
      </c>
      <c r="AQ215">
        <v>0</v>
      </c>
      <c r="AR215">
        <v>2</v>
      </c>
      <c r="AS215">
        <v>5</v>
      </c>
      <c r="AT215">
        <v>1</v>
      </c>
      <c r="AU215">
        <v>1</v>
      </c>
      <c r="AV215">
        <v>28</v>
      </c>
      <c r="AW215">
        <v>350</v>
      </c>
      <c r="AX215">
        <v>44</v>
      </c>
      <c r="AY215">
        <v>41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2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1</v>
      </c>
      <c r="BS215">
        <v>44</v>
      </c>
      <c r="BT215">
        <v>10</v>
      </c>
      <c r="BU215">
        <v>4</v>
      </c>
      <c r="BV215">
        <v>0</v>
      </c>
      <c r="BW215">
        <v>2</v>
      </c>
      <c r="BX215">
        <v>3</v>
      </c>
      <c r="BY215">
        <v>0</v>
      </c>
      <c r="BZ215">
        <v>0</v>
      </c>
      <c r="CA215">
        <v>0</v>
      </c>
      <c r="CB215">
        <v>1</v>
      </c>
      <c r="CC215">
        <v>0</v>
      </c>
      <c r="CD215">
        <v>0</v>
      </c>
      <c r="CE215">
        <v>0</v>
      </c>
      <c r="CF215">
        <v>0</v>
      </c>
      <c r="CG215">
        <v>10</v>
      </c>
      <c r="CH215">
        <v>18</v>
      </c>
      <c r="CI215">
        <v>12</v>
      </c>
      <c r="CJ215">
        <v>1</v>
      </c>
      <c r="CK215">
        <v>1</v>
      </c>
      <c r="CL215">
        <v>1</v>
      </c>
      <c r="CM215">
        <v>1</v>
      </c>
      <c r="CN215">
        <v>0</v>
      </c>
      <c r="CO215">
        <v>1</v>
      </c>
      <c r="CP215">
        <v>0</v>
      </c>
      <c r="CQ215">
        <v>1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18</v>
      </c>
      <c r="CX215">
        <v>18</v>
      </c>
      <c r="CY215">
        <v>2</v>
      </c>
      <c r="CZ215">
        <v>11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4</v>
      </c>
      <c r="DM215">
        <v>0</v>
      </c>
      <c r="DN215">
        <v>0</v>
      </c>
      <c r="DO215">
        <v>0</v>
      </c>
      <c r="DP215">
        <v>0</v>
      </c>
      <c r="DQ215">
        <v>1</v>
      </c>
      <c r="DR215">
        <v>18</v>
      </c>
      <c r="DS215">
        <v>6</v>
      </c>
      <c r="DT215">
        <v>3</v>
      </c>
      <c r="DU215">
        <v>3</v>
      </c>
      <c r="DV215">
        <v>0</v>
      </c>
      <c r="DW215" t="s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6</v>
      </c>
      <c r="EO215">
        <v>59</v>
      </c>
      <c r="EP215">
        <v>24</v>
      </c>
      <c r="EQ215">
        <v>2</v>
      </c>
      <c r="ER215">
        <v>5</v>
      </c>
      <c r="ES215">
        <v>2</v>
      </c>
      <c r="ET215">
        <v>0</v>
      </c>
      <c r="EU215">
        <v>1</v>
      </c>
      <c r="EV215">
        <v>0</v>
      </c>
      <c r="EW215">
        <v>6</v>
      </c>
      <c r="EX215">
        <v>1</v>
      </c>
      <c r="EY215">
        <v>1</v>
      </c>
      <c r="EZ215">
        <v>1</v>
      </c>
      <c r="FA215">
        <v>3</v>
      </c>
      <c r="FB215">
        <v>3</v>
      </c>
      <c r="FC215">
        <v>0</v>
      </c>
      <c r="FD215">
        <v>0</v>
      </c>
      <c r="FE215">
        <v>3</v>
      </c>
      <c r="FF215">
        <v>0</v>
      </c>
      <c r="FG215">
        <v>0</v>
      </c>
      <c r="FH215">
        <v>0</v>
      </c>
      <c r="FI215">
        <v>7</v>
      </c>
      <c r="FJ215">
        <v>59</v>
      </c>
      <c r="FK215">
        <v>14</v>
      </c>
      <c r="FL215">
        <v>4</v>
      </c>
      <c r="FM215">
        <v>2</v>
      </c>
      <c r="FN215">
        <v>2</v>
      </c>
      <c r="FO215">
        <v>0</v>
      </c>
      <c r="FP215">
        <v>1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3</v>
      </c>
      <c r="FW215">
        <v>0</v>
      </c>
      <c r="FX215">
        <v>2</v>
      </c>
      <c r="FY215">
        <v>14</v>
      </c>
      <c r="FZ215">
        <v>2</v>
      </c>
      <c r="GA215">
        <v>1</v>
      </c>
      <c r="GB215">
        <v>0</v>
      </c>
      <c r="GC215">
        <v>0</v>
      </c>
      <c r="GD215">
        <v>1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2</v>
      </c>
      <c r="GP215">
        <v>8</v>
      </c>
      <c r="GQ215">
        <v>7</v>
      </c>
      <c r="GR215">
        <v>0</v>
      </c>
      <c r="GS215">
        <v>0</v>
      </c>
      <c r="GT215">
        <v>0</v>
      </c>
      <c r="GU215">
        <v>1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8</v>
      </c>
    </row>
    <row r="216" spans="1:217">
      <c r="A216" t="s">
        <v>618</v>
      </c>
      <c r="B216" t="s">
        <v>606</v>
      </c>
      <c r="C216" t="str">
        <f>"121002"</f>
        <v>121002</v>
      </c>
      <c r="D216" t="s">
        <v>103</v>
      </c>
      <c r="E216">
        <v>11</v>
      </c>
      <c r="F216">
        <v>708</v>
      </c>
      <c r="G216">
        <v>540</v>
      </c>
      <c r="H216">
        <v>121</v>
      </c>
      <c r="I216">
        <v>419</v>
      </c>
      <c r="J216">
        <v>0</v>
      </c>
      <c r="K216">
        <v>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419</v>
      </c>
      <c r="T216">
        <v>0</v>
      </c>
      <c r="U216">
        <v>0</v>
      </c>
      <c r="V216">
        <v>419</v>
      </c>
      <c r="W216">
        <v>14</v>
      </c>
      <c r="X216">
        <v>8</v>
      </c>
      <c r="Y216">
        <v>6</v>
      </c>
      <c r="Z216">
        <v>0</v>
      </c>
      <c r="AA216">
        <v>405</v>
      </c>
      <c r="AB216">
        <v>307</v>
      </c>
      <c r="AC216">
        <v>18</v>
      </c>
      <c r="AD216">
        <v>15</v>
      </c>
      <c r="AE216">
        <v>3</v>
      </c>
      <c r="AF216">
        <v>129</v>
      </c>
      <c r="AG216">
        <v>6</v>
      </c>
      <c r="AH216">
        <v>0</v>
      </c>
      <c r="AI216">
        <v>78</v>
      </c>
      <c r="AJ216">
        <v>1</v>
      </c>
      <c r="AK216">
        <v>11</v>
      </c>
      <c r="AL216">
        <v>31</v>
      </c>
      <c r="AM216">
        <v>0</v>
      </c>
      <c r="AN216">
        <v>1</v>
      </c>
      <c r="AO216">
        <v>0</v>
      </c>
      <c r="AP216">
        <v>0</v>
      </c>
      <c r="AQ216">
        <v>1</v>
      </c>
      <c r="AR216">
        <v>0</v>
      </c>
      <c r="AS216">
        <v>3</v>
      </c>
      <c r="AT216">
        <v>0</v>
      </c>
      <c r="AU216">
        <v>0</v>
      </c>
      <c r="AV216">
        <v>10</v>
      </c>
      <c r="AW216">
        <v>307</v>
      </c>
      <c r="AX216">
        <v>37</v>
      </c>
      <c r="AY216">
        <v>27</v>
      </c>
      <c r="AZ216">
        <v>3</v>
      </c>
      <c r="BA216">
        <v>2</v>
      </c>
      <c r="BB216">
        <v>1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1</v>
      </c>
      <c r="BP216">
        <v>0</v>
      </c>
      <c r="BQ216">
        <v>0</v>
      </c>
      <c r="BR216">
        <v>3</v>
      </c>
      <c r="BS216">
        <v>37</v>
      </c>
      <c r="BT216">
        <v>1</v>
      </c>
      <c r="BU216">
        <v>0</v>
      </c>
      <c r="BV216">
        <v>1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11</v>
      </c>
      <c r="CI216">
        <v>7</v>
      </c>
      <c r="CJ216">
        <v>0</v>
      </c>
      <c r="CK216">
        <v>1</v>
      </c>
      <c r="CL216">
        <v>0</v>
      </c>
      <c r="CM216">
        <v>1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11</v>
      </c>
      <c r="CX216">
        <v>19</v>
      </c>
      <c r="CY216">
        <v>15</v>
      </c>
      <c r="CZ216">
        <v>4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19</v>
      </c>
      <c r="DS216">
        <v>7</v>
      </c>
      <c r="DT216">
        <v>0</v>
      </c>
      <c r="DU216">
        <v>4</v>
      </c>
      <c r="DV216">
        <v>0</v>
      </c>
      <c r="DW216" t="s">
        <v>0</v>
      </c>
      <c r="DX216">
        <v>0</v>
      </c>
      <c r="DY216">
        <v>0</v>
      </c>
      <c r="DZ216">
        <v>1</v>
      </c>
      <c r="EA216">
        <v>0</v>
      </c>
      <c r="EB216">
        <v>1</v>
      </c>
      <c r="EC216">
        <v>0</v>
      </c>
      <c r="ED216">
        <v>0</v>
      </c>
      <c r="EE216">
        <v>0</v>
      </c>
      <c r="EF216">
        <v>0</v>
      </c>
      <c r="EG216">
        <v>1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7</v>
      </c>
      <c r="EO216">
        <v>22</v>
      </c>
      <c r="EP216">
        <v>3</v>
      </c>
      <c r="EQ216">
        <v>4</v>
      </c>
      <c r="ER216">
        <v>0</v>
      </c>
      <c r="ES216">
        <v>1</v>
      </c>
      <c r="ET216">
        <v>1</v>
      </c>
      <c r="EU216">
        <v>2</v>
      </c>
      <c r="EV216">
        <v>0</v>
      </c>
      <c r="EW216">
        <v>2</v>
      </c>
      <c r="EX216">
        <v>0</v>
      </c>
      <c r="EY216">
        <v>1</v>
      </c>
      <c r="EZ216">
        <v>0</v>
      </c>
      <c r="FA216">
        <v>2</v>
      </c>
      <c r="FB216">
        <v>1</v>
      </c>
      <c r="FC216">
        <v>0</v>
      </c>
      <c r="FD216">
        <v>1</v>
      </c>
      <c r="FE216">
        <v>1</v>
      </c>
      <c r="FF216">
        <v>0</v>
      </c>
      <c r="FG216">
        <v>0</v>
      </c>
      <c r="FH216">
        <v>0</v>
      </c>
      <c r="FI216">
        <v>3</v>
      </c>
      <c r="FJ216">
        <v>22</v>
      </c>
      <c r="FK216">
        <v>1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1</v>
      </c>
      <c r="FV216">
        <v>0</v>
      </c>
      <c r="FW216">
        <v>0</v>
      </c>
      <c r="FX216">
        <v>0</v>
      </c>
      <c r="FY216">
        <v>1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</row>
    <row r="217" spans="1:217">
      <c r="A217" t="s">
        <v>617</v>
      </c>
      <c r="B217" t="s">
        <v>606</v>
      </c>
      <c r="C217" t="str">
        <f>"121002"</f>
        <v>121002</v>
      </c>
      <c r="D217" t="s">
        <v>111</v>
      </c>
      <c r="E217">
        <v>12</v>
      </c>
      <c r="F217">
        <v>687</v>
      </c>
      <c r="G217">
        <v>530</v>
      </c>
      <c r="H217">
        <v>132</v>
      </c>
      <c r="I217">
        <v>398</v>
      </c>
      <c r="J217">
        <v>0</v>
      </c>
      <c r="K217">
        <v>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398</v>
      </c>
      <c r="T217">
        <v>0</v>
      </c>
      <c r="U217">
        <v>0</v>
      </c>
      <c r="V217">
        <v>398</v>
      </c>
      <c r="W217">
        <v>12</v>
      </c>
      <c r="X217">
        <v>8</v>
      </c>
      <c r="Y217">
        <v>2</v>
      </c>
      <c r="Z217">
        <v>0</v>
      </c>
      <c r="AA217">
        <v>386</v>
      </c>
      <c r="AB217">
        <v>225</v>
      </c>
      <c r="AC217">
        <v>35</v>
      </c>
      <c r="AD217">
        <v>35</v>
      </c>
      <c r="AE217">
        <v>10</v>
      </c>
      <c r="AF217">
        <v>6</v>
      </c>
      <c r="AG217">
        <v>8</v>
      </c>
      <c r="AH217">
        <v>2</v>
      </c>
      <c r="AI217">
        <v>74</v>
      </c>
      <c r="AJ217">
        <v>0</v>
      </c>
      <c r="AK217">
        <v>17</v>
      </c>
      <c r="AL217">
        <v>18</v>
      </c>
      <c r="AM217">
        <v>2</v>
      </c>
      <c r="AN217">
        <v>0</v>
      </c>
      <c r="AO217">
        <v>1</v>
      </c>
      <c r="AP217">
        <v>0</v>
      </c>
      <c r="AQ217">
        <v>0</v>
      </c>
      <c r="AR217">
        <v>0</v>
      </c>
      <c r="AS217">
        <v>4</v>
      </c>
      <c r="AT217">
        <v>1</v>
      </c>
      <c r="AU217">
        <v>1</v>
      </c>
      <c r="AV217">
        <v>11</v>
      </c>
      <c r="AW217">
        <v>225</v>
      </c>
      <c r="AX217">
        <v>66</v>
      </c>
      <c r="AY217">
        <v>62</v>
      </c>
      <c r="AZ217">
        <v>1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3</v>
      </c>
      <c r="BS217">
        <v>66</v>
      </c>
      <c r="BT217">
        <v>7</v>
      </c>
      <c r="BU217">
        <v>6</v>
      </c>
      <c r="BV217">
        <v>0</v>
      </c>
      <c r="BW217">
        <v>0</v>
      </c>
      <c r="BX217">
        <v>1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7</v>
      </c>
      <c r="CH217">
        <v>24</v>
      </c>
      <c r="CI217">
        <v>15</v>
      </c>
      <c r="CJ217">
        <v>0</v>
      </c>
      <c r="CK217">
        <v>1</v>
      </c>
      <c r="CL217">
        <v>0</v>
      </c>
      <c r="CM217">
        <v>2</v>
      </c>
      <c r="CN217">
        <v>0</v>
      </c>
      <c r="CO217">
        <v>2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4</v>
      </c>
      <c r="CV217">
        <v>0</v>
      </c>
      <c r="CW217">
        <v>24</v>
      </c>
      <c r="CX217">
        <v>10</v>
      </c>
      <c r="CY217">
        <v>5</v>
      </c>
      <c r="CZ217">
        <v>2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1</v>
      </c>
      <c r="DK217">
        <v>1</v>
      </c>
      <c r="DL217">
        <v>1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10</v>
      </c>
      <c r="DS217">
        <v>13</v>
      </c>
      <c r="DT217">
        <v>4</v>
      </c>
      <c r="DU217">
        <v>5</v>
      </c>
      <c r="DV217">
        <v>0</v>
      </c>
      <c r="DW217" t="s">
        <v>0</v>
      </c>
      <c r="DX217">
        <v>0</v>
      </c>
      <c r="DY217">
        <v>1</v>
      </c>
      <c r="DZ217">
        <v>1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1</v>
      </c>
      <c r="EH217">
        <v>1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13</v>
      </c>
      <c r="EO217">
        <v>30</v>
      </c>
      <c r="EP217">
        <v>13</v>
      </c>
      <c r="EQ217">
        <v>1</v>
      </c>
      <c r="ER217">
        <v>2</v>
      </c>
      <c r="ES217">
        <v>2</v>
      </c>
      <c r="ET217">
        <v>0</v>
      </c>
      <c r="EU217">
        <v>2</v>
      </c>
      <c r="EV217">
        <v>1</v>
      </c>
      <c r="EW217">
        <v>0</v>
      </c>
      <c r="EX217">
        <v>0</v>
      </c>
      <c r="EY217">
        <v>1</v>
      </c>
      <c r="EZ217">
        <v>0</v>
      </c>
      <c r="FA217">
        <v>0</v>
      </c>
      <c r="FB217">
        <v>1</v>
      </c>
      <c r="FC217">
        <v>0</v>
      </c>
      <c r="FD217">
        <v>1</v>
      </c>
      <c r="FE217">
        <v>5</v>
      </c>
      <c r="FF217">
        <v>0</v>
      </c>
      <c r="FG217">
        <v>1</v>
      </c>
      <c r="FH217">
        <v>0</v>
      </c>
      <c r="FI217">
        <v>0</v>
      </c>
      <c r="FJ217">
        <v>30</v>
      </c>
      <c r="FK217">
        <v>9</v>
      </c>
      <c r="FL217">
        <v>7</v>
      </c>
      <c r="FM217">
        <v>1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1</v>
      </c>
      <c r="FW217">
        <v>0</v>
      </c>
      <c r="FX217">
        <v>0</v>
      </c>
      <c r="FY217">
        <v>9</v>
      </c>
      <c r="FZ217">
        <v>2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1</v>
      </c>
      <c r="GM217">
        <v>0</v>
      </c>
      <c r="GN217">
        <v>1</v>
      </c>
      <c r="GO217">
        <v>2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</row>
    <row r="218" spans="1:217">
      <c r="A218" t="s">
        <v>616</v>
      </c>
      <c r="B218" t="s">
        <v>606</v>
      </c>
      <c r="C218" t="str">
        <f>"121002"</f>
        <v>121002</v>
      </c>
      <c r="D218" t="s">
        <v>442</v>
      </c>
      <c r="E218">
        <v>13</v>
      </c>
      <c r="F218">
        <v>662</v>
      </c>
      <c r="G218">
        <v>510</v>
      </c>
      <c r="H218">
        <v>127</v>
      </c>
      <c r="I218">
        <v>383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383</v>
      </c>
      <c r="T218">
        <v>0</v>
      </c>
      <c r="U218">
        <v>0</v>
      </c>
      <c r="V218">
        <v>383</v>
      </c>
      <c r="W218">
        <v>12</v>
      </c>
      <c r="X218">
        <v>11</v>
      </c>
      <c r="Y218">
        <v>1</v>
      </c>
      <c r="Z218">
        <v>0</v>
      </c>
      <c r="AA218">
        <v>371</v>
      </c>
      <c r="AB218">
        <v>251</v>
      </c>
      <c r="AC218">
        <v>38</v>
      </c>
      <c r="AD218">
        <v>33</v>
      </c>
      <c r="AE218">
        <v>5</v>
      </c>
      <c r="AF218">
        <v>13</v>
      </c>
      <c r="AG218">
        <v>7</v>
      </c>
      <c r="AH218">
        <v>1</v>
      </c>
      <c r="AI218">
        <v>66</v>
      </c>
      <c r="AJ218">
        <v>1</v>
      </c>
      <c r="AK218">
        <v>5</v>
      </c>
      <c r="AL218">
        <v>18</v>
      </c>
      <c r="AM218">
        <v>0</v>
      </c>
      <c r="AN218">
        <v>1</v>
      </c>
      <c r="AO218">
        <v>1</v>
      </c>
      <c r="AP218">
        <v>0</v>
      </c>
      <c r="AQ218">
        <v>0</v>
      </c>
      <c r="AR218">
        <v>2</v>
      </c>
      <c r="AS218">
        <v>2</v>
      </c>
      <c r="AT218">
        <v>0</v>
      </c>
      <c r="AU218">
        <v>0</v>
      </c>
      <c r="AV218">
        <v>58</v>
      </c>
      <c r="AW218">
        <v>251</v>
      </c>
      <c r="AX218">
        <v>37</v>
      </c>
      <c r="AY218">
        <v>34</v>
      </c>
      <c r="AZ218">
        <v>1</v>
      </c>
      <c r="BA218">
        <v>1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</v>
      </c>
      <c r="BS218">
        <v>37</v>
      </c>
      <c r="BT218">
        <v>5</v>
      </c>
      <c r="BU218">
        <v>5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5</v>
      </c>
      <c r="CH218">
        <v>19</v>
      </c>
      <c r="CI218">
        <v>14</v>
      </c>
      <c r="CJ218">
        <v>2</v>
      </c>
      <c r="CK218">
        <v>0</v>
      </c>
      <c r="CL218">
        <v>1</v>
      </c>
      <c r="CM218">
        <v>1</v>
      </c>
      <c r="CN218">
        <v>1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19</v>
      </c>
      <c r="CX218">
        <v>8</v>
      </c>
      <c r="CY218">
        <v>3</v>
      </c>
      <c r="CZ218">
        <v>0</v>
      </c>
      <c r="DA218">
        <v>1</v>
      </c>
      <c r="DB218">
        <v>0</v>
      </c>
      <c r="DC218">
        <v>0</v>
      </c>
      <c r="DD218">
        <v>1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1</v>
      </c>
      <c r="DK218">
        <v>0</v>
      </c>
      <c r="DL218">
        <v>2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8</v>
      </c>
      <c r="DS218">
        <v>5</v>
      </c>
      <c r="DT218">
        <v>4</v>
      </c>
      <c r="DU218">
        <v>0</v>
      </c>
      <c r="DV218">
        <v>0</v>
      </c>
      <c r="DW218" t="s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1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5</v>
      </c>
      <c r="EO218">
        <v>35</v>
      </c>
      <c r="EP218">
        <v>17</v>
      </c>
      <c r="EQ218">
        <v>2</v>
      </c>
      <c r="ER218">
        <v>3</v>
      </c>
      <c r="ES218">
        <v>1</v>
      </c>
      <c r="ET218">
        <v>0</v>
      </c>
      <c r="EU218">
        <v>0</v>
      </c>
      <c r="EV218">
        <v>2</v>
      </c>
      <c r="EW218">
        <v>2</v>
      </c>
      <c r="EX218">
        <v>4</v>
      </c>
      <c r="EY218">
        <v>1</v>
      </c>
      <c r="EZ218">
        <v>0</v>
      </c>
      <c r="FA218">
        <v>1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2</v>
      </c>
      <c r="FJ218">
        <v>35</v>
      </c>
      <c r="FK218">
        <v>8</v>
      </c>
      <c r="FL218">
        <v>4</v>
      </c>
      <c r="FM218">
        <v>0</v>
      </c>
      <c r="FN218">
        <v>1</v>
      </c>
      <c r="FO218">
        <v>1</v>
      </c>
      <c r="FP218">
        <v>0</v>
      </c>
      <c r="FQ218">
        <v>0</v>
      </c>
      <c r="FR218">
        <v>1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1</v>
      </c>
      <c r="FY218">
        <v>8</v>
      </c>
      <c r="FZ218">
        <v>2</v>
      </c>
      <c r="GA218">
        <v>2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2</v>
      </c>
      <c r="GP218">
        <v>1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1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1</v>
      </c>
    </row>
    <row r="219" spans="1:217">
      <c r="A219" t="s">
        <v>615</v>
      </c>
      <c r="B219" t="s">
        <v>606</v>
      </c>
      <c r="C219" t="str">
        <f>"121002"</f>
        <v>121002</v>
      </c>
      <c r="D219" t="s">
        <v>103</v>
      </c>
      <c r="E219">
        <v>14</v>
      </c>
      <c r="F219">
        <v>609</v>
      </c>
      <c r="G219">
        <v>460</v>
      </c>
      <c r="H219">
        <v>143</v>
      </c>
      <c r="I219">
        <v>317</v>
      </c>
      <c r="J219">
        <v>0</v>
      </c>
      <c r="K219">
        <v>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317</v>
      </c>
      <c r="T219">
        <v>0</v>
      </c>
      <c r="U219">
        <v>0</v>
      </c>
      <c r="V219">
        <v>317</v>
      </c>
      <c r="W219">
        <v>7</v>
      </c>
      <c r="X219">
        <v>6</v>
      </c>
      <c r="Y219">
        <v>1</v>
      </c>
      <c r="Z219">
        <v>0</v>
      </c>
      <c r="AA219">
        <v>310</v>
      </c>
      <c r="AB219">
        <v>230</v>
      </c>
      <c r="AC219">
        <v>29</v>
      </c>
      <c r="AD219">
        <v>51</v>
      </c>
      <c r="AE219">
        <v>2</v>
      </c>
      <c r="AF219">
        <v>9</v>
      </c>
      <c r="AG219">
        <v>8</v>
      </c>
      <c r="AH219">
        <v>0</v>
      </c>
      <c r="AI219">
        <v>67</v>
      </c>
      <c r="AJ219">
        <v>0</v>
      </c>
      <c r="AK219">
        <v>13</v>
      </c>
      <c r="AL219">
        <v>9</v>
      </c>
      <c r="AM219">
        <v>1</v>
      </c>
      <c r="AN219">
        <v>3</v>
      </c>
      <c r="AO219">
        <v>1</v>
      </c>
      <c r="AP219">
        <v>0</v>
      </c>
      <c r="AQ219">
        <v>0</v>
      </c>
      <c r="AR219">
        <v>1</v>
      </c>
      <c r="AS219">
        <v>6</v>
      </c>
      <c r="AT219">
        <v>0</v>
      </c>
      <c r="AU219">
        <v>0</v>
      </c>
      <c r="AV219">
        <v>30</v>
      </c>
      <c r="AW219">
        <v>230</v>
      </c>
      <c r="AX219">
        <v>21</v>
      </c>
      <c r="AY219">
        <v>15</v>
      </c>
      <c r="AZ219">
        <v>2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4</v>
      </c>
      <c r="BS219">
        <v>21</v>
      </c>
      <c r="BT219">
        <v>8</v>
      </c>
      <c r="BU219">
        <v>1</v>
      </c>
      <c r="BV219">
        <v>1</v>
      </c>
      <c r="BW219">
        <v>1</v>
      </c>
      <c r="BX219">
        <v>1</v>
      </c>
      <c r="BY219">
        <v>2</v>
      </c>
      <c r="BZ219">
        <v>0</v>
      </c>
      <c r="CA219">
        <v>1</v>
      </c>
      <c r="CB219">
        <v>0</v>
      </c>
      <c r="CC219">
        <v>0</v>
      </c>
      <c r="CD219">
        <v>0</v>
      </c>
      <c r="CE219">
        <v>0</v>
      </c>
      <c r="CF219">
        <v>1</v>
      </c>
      <c r="CG219">
        <v>8</v>
      </c>
      <c r="CH219">
        <v>11</v>
      </c>
      <c r="CI219">
        <v>4</v>
      </c>
      <c r="CJ219">
        <v>0</v>
      </c>
      <c r="CK219">
        <v>0</v>
      </c>
      <c r="CL219">
        <v>0</v>
      </c>
      <c r="CM219">
        <v>1</v>
      </c>
      <c r="CN219">
        <v>2</v>
      </c>
      <c r="CO219">
        <v>1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1</v>
      </c>
      <c r="CV219">
        <v>2</v>
      </c>
      <c r="CW219">
        <v>11</v>
      </c>
      <c r="CX219">
        <v>8</v>
      </c>
      <c r="CY219">
        <v>3</v>
      </c>
      <c r="CZ219">
        <v>4</v>
      </c>
      <c r="DA219">
        <v>0</v>
      </c>
      <c r="DB219">
        <v>0</v>
      </c>
      <c r="DC219">
        <v>0</v>
      </c>
      <c r="DD219">
        <v>1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8</v>
      </c>
      <c r="DS219">
        <v>4</v>
      </c>
      <c r="DT219">
        <v>0</v>
      </c>
      <c r="DU219">
        <v>0</v>
      </c>
      <c r="DV219">
        <v>0</v>
      </c>
      <c r="DW219" t="s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1</v>
      </c>
      <c r="EF219">
        <v>0</v>
      </c>
      <c r="EG219">
        <v>0</v>
      </c>
      <c r="EH219">
        <v>0</v>
      </c>
      <c r="EI219">
        <v>0</v>
      </c>
      <c r="EJ219">
        <v>1</v>
      </c>
      <c r="EK219">
        <v>1</v>
      </c>
      <c r="EL219">
        <v>0</v>
      </c>
      <c r="EM219">
        <v>1</v>
      </c>
      <c r="EN219">
        <v>4</v>
      </c>
      <c r="EO219">
        <v>20</v>
      </c>
      <c r="EP219">
        <v>7</v>
      </c>
      <c r="EQ219">
        <v>0</v>
      </c>
      <c r="ER219">
        <v>4</v>
      </c>
      <c r="ES219">
        <v>1</v>
      </c>
      <c r="ET219">
        <v>0</v>
      </c>
      <c r="EU219">
        <v>1</v>
      </c>
      <c r="EV219">
        <v>2</v>
      </c>
      <c r="EW219">
        <v>0</v>
      </c>
      <c r="EX219">
        <v>0</v>
      </c>
      <c r="EY219">
        <v>0</v>
      </c>
      <c r="EZ219">
        <v>0</v>
      </c>
      <c r="FA219">
        <v>1</v>
      </c>
      <c r="FB219">
        <v>1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1</v>
      </c>
      <c r="FI219">
        <v>2</v>
      </c>
      <c r="FJ219">
        <v>20</v>
      </c>
      <c r="FK219">
        <v>5</v>
      </c>
      <c r="FL219">
        <v>1</v>
      </c>
      <c r="FM219">
        <v>0</v>
      </c>
      <c r="FN219">
        <v>0</v>
      </c>
      <c r="FO219">
        <v>3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1</v>
      </c>
      <c r="FY219">
        <v>5</v>
      </c>
      <c r="FZ219">
        <v>3</v>
      </c>
      <c r="GA219">
        <v>1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2</v>
      </c>
      <c r="GO219">
        <v>3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</row>
    <row r="220" spans="1:217">
      <c r="A220" t="s">
        <v>614</v>
      </c>
      <c r="B220" t="s">
        <v>606</v>
      </c>
      <c r="C220" t="str">
        <f>"121002"</f>
        <v>121002</v>
      </c>
      <c r="D220" t="s">
        <v>103</v>
      </c>
      <c r="E220">
        <v>15</v>
      </c>
      <c r="F220">
        <v>575</v>
      </c>
      <c r="G220">
        <v>440</v>
      </c>
      <c r="H220">
        <v>70</v>
      </c>
      <c r="I220">
        <v>370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370</v>
      </c>
      <c r="T220">
        <v>0</v>
      </c>
      <c r="U220">
        <v>0</v>
      </c>
      <c r="V220">
        <v>370</v>
      </c>
      <c r="W220">
        <v>11</v>
      </c>
      <c r="X220">
        <v>8</v>
      </c>
      <c r="Y220">
        <v>2</v>
      </c>
      <c r="Z220">
        <v>0</v>
      </c>
      <c r="AA220">
        <v>359</v>
      </c>
      <c r="AB220">
        <v>245</v>
      </c>
      <c r="AC220">
        <v>23</v>
      </c>
      <c r="AD220">
        <v>72</v>
      </c>
      <c r="AE220">
        <v>3</v>
      </c>
      <c r="AF220">
        <v>19</v>
      </c>
      <c r="AG220">
        <v>6</v>
      </c>
      <c r="AH220">
        <v>0</v>
      </c>
      <c r="AI220">
        <v>69</v>
      </c>
      <c r="AJ220">
        <v>3</v>
      </c>
      <c r="AK220">
        <v>18</v>
      </c>
      <c r="AL220">
        <v>24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</v>
      </c>
      <c r="AT220">
        <v>0</v>
      </c>
      <c r="AU220">
        <v>1</v>
      </c>
      <c r="AV220">
        <v>6</v>
      </c>
      <c r="AW220">
        <v>245</v>
      </c>
      <c r="AX220">
        <v>42</v>
      </c>
      <c r="AY220">
        <v>33</v>
      </c>
      <c r="AZ220">
        <v>2</v>
      </c>
      <c r="BA220">
        <v>2</v>
      </c>
      <c r="BB220">
        <v>1</v>
      </c>
      <c r="BC220">
        <v>2</v>
      </c>
      <c r="BD220">
        <v>0</v>
      </c>
      <c r="BE220">
        <v>0</v>
      </c>
      <c r="BF220">
        <v>0</v>
      </c>
      <c r="BG220">
        <v>0</v>
      </c>
      <c r="BH220">
        <v>1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</v>
      </c>
      <c r="BS220">
        <v>42</v>
      </c>
      <c r="BT220">
        <v>9</v>
      </c>
      <c r="BU220">
        <v>3</v>
      </c>
      <c r="BV220">
        <v>2</v>
      </c>
      <c r="BW220">
        <v>0</v>
      </c>
      <c r="BX220">
        <v>1</v>
      </c>
      <c r="BY220">
        <v>1</v>
      </c>
      <c r="BZ220">
        <v>1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1</v>
      </c>
      <c r="CG220">
        <v>9</v>
      </c>
      <c r="CH220">
        <v>14</v>
      </c>
      <c r="CI220">
        <v>8</v>
      </c>
      <c r="CJ220">
        <v>0</v>
      </c>
      <c r="CK220">
        <v>0</v>
      </c>
      <c r="CL220">
        <v>0</v>
      </c>
      <c r="CM220">
        <v>2</v>
      </c>
      <c r="CN220">
        <v>4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14</v>
      </c>
      <c r="CX220">
        <v>13</v>
      </c>
      <c r="CY220">
        <v>5</v>
      </c>
      <c r="CZ220">
        <v>8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13</v>
      </c>
      <c r="DS220">
        <v>3</v>
      </c>
      <c r="DT220">
        <v>0</v>
      </c>
      <c r="DU220">
        <v>0</v>
      </c>
      <c r="DV220">
        <v>0</v>
      </c>
      <c r="DW220" t="s">
        <v>0</v>
      </c>
      <c r="DX220">
        <v>1</v>
      </c>
      <c r="DY220">
        <v>0</v>
      </c>
      <c r="DZ220">
        <v>0</v>
      </c>
      <c r="EA220">
        <v>0</v>
      </c>
      <c r="EB220">
        <v>1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1</v>
      </c>
      <c r="EJ220">
        <v>0</v>
      </c>
      <c r="EK220">
        <v>0</v>
      </c>
      <c r="EL220">
        <v>0</v>
      </c>
      <c r="EM220">
        <v>0</v>
      </c>
      <c r="EN220">
        <v>3</v>
      </c>
      <c r="EO220">
        <v>28</v>
      </c>
      <c r="EP220">
        <v>12</v>
      </c>
      <c r="EQ220">
        <v>6</v>
      </c>
      <c r="ER220">
        <v>1</v>
      </c>
      <c r="ES220">
        <v>1</v>
      </c>
      <c r="ET220">
        <v>1</v>
      </c>
      <c r="EU220">
        <v>0</v>
      </c>
      <c r="EV220">
        <v>1</v>
      </c>
      <c r="EW220">
        <v>0</v>
      </c>
      <c r="EX220">
        <v>2</v>
      </c>
      <c r="EY220">
        <v>0</v>
      </c>
      <c r="EZ220">
        <v>0</v>
      </c>
      <c r="FA220">
        <v>0</v>
      </c>
      <c r="FB220">
        <v>1</v>
      </c>
      <c r="FC220">
        <v>1</v>
      </c>
      <c r="FD220">
        <v>0</v>
      </c>
      <c r="FE220">
        <v>0</v>
      </c>
      <c r="FF220">
        <v>2</v>
      </c>
      <c r="FG220">
        <v>0</v>
      </c>
      <c r="FH220">
        <v>0</v>
      </c>
      <c r="FI220">
        <v>0</v>
      </c>
      <c r="FJ220">
        <v>28</v>
      </c>
      <c r="FK220">
        <v>5</v>
      </c>
      <c r="FL220">
        <v>1</v>
      </c>
      <c r="FM220">
        <v>3</v>
      </c>
      <c r="FN220">
        <v>1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5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</row>
    <row r="221" spans="1:217">
      <c r="A221" t="s">
        <v>613</v>
      </c>
      <c r="B221" t="s">
        <v>606</v>
      </c>
      <c r="C221" t="str">
        <f>"121002"</f>
        <v>121002</v>
      </c>
      <c r="D221" t="s">
        <v>442</v>
      </c>
      <c r="E221">
        <v>16</v>
      </c>
      <c r="F221">
        <v>378</v>
      </c>
      <c r="G221">
        <v>290</v>
      </c>
      <c r="H221">
        <v>40</v>
      </c>
      <c r="I221">
        <v>250</v>
      </c>
      <c r="J221">
        <v>1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250</v>
      </c>
      <c r="T221">
        <v>0</v>
      </c>
      <c r="U221">
        <v>0</v>
      </c>
      <c r="V221">
        <v>250</v>
      </c>
      <c r="W221">
        <v>6</v>
      </c>
      <c r="X221">
        <v>3</v>
      </c>
      <c r="Y221">
        <v>1</v>
      </c>
      <c r="Z221">
        <v>0</v>
      </c>
      <c r="AA221">
        <v>244</v>
      </c>
      <c r="AB221">
        <v>148</v>
      </c>
      <c r="AC221">
        <v>15</v>
      </c>
      <c r="AD221">
        <v>42</v>
      </c>
      <c r="AE221">
        <v>9</v>
      </c>
      <c r="AF221">
        <v>4</v>
      </c>
      <c r="AG221">
        <v>5</v>
      </c>
      <c r="AH221">
        <v>3</v>
      </c>
      <c r="AI221">
        <v>43</v>
      </c>
      <c r="AJ221">
        <v>0</v>
      </c>
      <c r="AK221">
        <v>9</v>
      </c>
      <c r="AL221">
        <v>13</v>
      </c>
      <c r="AM221">
        <v>2</v>
      </c>
      <c r="AN221">
        <v>1</v>
      </c>
      <c r="AO221">
        <v>0</v>
      </c>
      <c r="AP221">
        <v>0</v>
      </c>
      <c r="AQ221">
        <v>0</v>
      </c>
      <c r="AR221">
        <v>0</v>
      </c>
      <c r="AS221">
        <v>2</v>
      </c>
      <c r="AT221">
        <v>0</v>
      </c>
      <c r="AU221">
        <v>0</v>
      </c>
      <c r="AV221">
        <v>0</v>
      </c>
      <c r="AW221">
        <v>148</v>
      </c>
      <c r="AX221">
        <v>35</v>
      </c>
      <c r="AY221">
        <v>30</v>
      </c>
      <c r="AZ221">
        <v>0</v>
      </c>
      <c r="BA221">
        <v>1</v>
      </c>
      <c r="BB221">
        <v>1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2</v>
      </c>
      <c r="BS221">
        <v>35</v>
      </c>
      <c r="BT221">
        <v>10</v>
      </c>
      <c r="BU221">
        <v>3</v>
      </c>
      <c r="BV221">
        <v>2</v>
      </c>
      <c r="BW221">
        <v>1</v>
      </c>
      <c r="BX221">
        <v>0</v>
      </c>
      <c r="BY221">
        <v>1</v>
      </c>
      <c r="BZ221">
        <v>0</v>
      </c>
      <c r="CA221">
        <v>0</v>
      </c>
      <c r="CB221">
        <v>0</v>
      </c>
      <c r="CC221">
        <v>0</v>
      </c>
      <c r="CD221">
        <v>1</v>
      </c>
      <c r="CE221">
        <v>1</v>
      </c>
      <c r="CF221">
        <v>1</v>
      </c>
      <c r="CG221">
        <v>10</v>
      </c>
      <c r="CH221">
        <v>18</v>
      </c>
      <c r="CI221">
        <v>12</v>
      </c>
      <c r="CJ221">
        <v>0</v>
      </c>
      <c r="CK221">
        <v>1</v>
      </c>
      <c r="CL221">
        <v>0</v>
      </c>
      <c r="CM221">
        <v>3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2</v>
      </c>
      <c r="CT221">
        <v>0</v>
      </c>
      <c r="CU221">
        <v>0</v>
      </c>
      <c r="CV221">
        <v>0</v>
      </c>
      <c r="CW221">
        <v>18</v>
      </c>
      <c r="CX221">
        <v>1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1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1</v>
      </c>
      <c r="DS221">
        <v>1</v>
      </c>
      <c r="DT221">
        <v>1</v>
      </c>
      <c r="DU221">
        <v>0</v>
      </c>
      <c r="DV221">
        <v>0</v>
      </c>
      <c r="DW221" t="s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1</v>
      </c>
      <c r="EO221">
        <v>13</v>
      </c>
      <c r="EP221">
        <v>6</v>
      </c>
      <c r="EQ221">
        <v>3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1</v>
      </c>
      <c r="EY221">
        <v>0</v>
      </c>
      <c r="EZ221">
        <v>0</v>
      </c>
      <c r="FA221">
        <v>1</v>
      </c>
      <c r="FB221">
        <v>0</v>
      </c>
      <c r="FC221">
        <v>0</v>
      </c>
      <c r="FD221">
        <v>0</v>
      </c>
      <c r="FE221">
        <v>0</v>
      </c>
      <c r="FF221">
        <v>1</v>
      </c>
      <c r="FG221">
        <v>0</v>
      </c>
      <c r="FH221">
        <v>1</v>
      </c>
      <c r="FI221">
        <v>0</v>
      </c>
      <c r="FJ221">
        <v>13</v>
      </c>
      <c r="FK221">
        <v>17</v>
      </c>
      <c r="FL221">
        <v>5</v>
      </c>
      <c r="FM221">
        <v>1</v>
      </c>
      <c r="FN221">
        <v>6</v>
      </c>
      <c r="FO221">
        <v>1</v>
      </c>
      <c r="FP221">
        <v>0</v>
      </c>
      <c r="FQ221">
        <v>0</v>
      </c>
      <c r="FR221">
        <v>1</v>
      </c>
      <c r="FS221">
        <v>2</v>
      </c>
      <c r="FT221">
        <v>0</v>
      </c>
      <c r="FU221">
        <v>0</v>
      </c>
      <c r="FV221">
        <v>0</v>
      </c>
      <c r="FW221">
        <v>0</v>
      </c>
      <c r="FX221">
        <v>1</v>
      </c>
      <c r="FY221">
        <v>17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1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1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1</v>
      </c>
    </row>
    <row r="222" spans="1:217">
      <c r="A222" t="s">
        <v>612</v>
      </c>
      <c r="B222" t="s">
        <v>606</v>
      </c>
      <c r="C222" t="str">
        <f>"121002"</f>
        <v>121002</v>
      </c>
      <c r="D222" t="s">
        <v>442</v>
      </c>
      <c r="E222">
        <v>17</v>
      </c>
      <c r="F222">
        <v>733</v>
      </c>
      <c r="G222">
        <v>570</v>
      </c>
      <c r="H222">
        <v>103</v>
      </c>
      <c r="I222">
        <v>467</v>
      </c>
      <c r="J222">
        <v>2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467</v>
      </c>
      <c r="T222">
        <v>0</v>
      </c>
      <c r="U222">
        <v>0</v>
      </c>
      <c r="V222">
        <v>467</v>
      </c>
      <c r="W222">
        <v>11</v>
      </c>
      <c r="X222">
        <v>7</v>
      </c>
      <c r="Y222">
        <v>1</v>
      </c>
      <c r="Z222">
        <v>0</v>
      </c>
      <c r="AA222">
        <v>456</v>
      </c>
      <c r="AB222">
        <v>272</v>
      </c>
      <c r="AC222">
        <v>19</v>
      </c>
      <c r="AD222">
        <v>163</v>
      </c>
      <c r="AE222">
        <v>4</v>
      </c>
      <c r="AF222">
        <v>5</v>
      </c>
      <c r="AG222">
        <v>6</v>
      </c>
      <c r="AH222">
        <v>0</v>
      </c>
      <c r="AI222">
        <v>44</v>
      </c>
      <c r="AJ222">
        <v>0</v>
      </c>
      <c r="AK222">
        <v>6</v>
      </c>
      <c r="AL222">
        <v>9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9</v>
      </c>
      <c r="AT222">
        <v>0</v>
      </c>
      <c r="AU222">
        <v>2</v>
      </c>
      <c r="AV222">
        <v>5</v>
      </c>
      <c r="AW222">
        <v>272</v>
      </c>
      <c r="AX222">
        <v>67</v>
      </c>
      <c r="AY222">
        <v>57</v>
      </c>
      <c r="AZ222">
        <v>1</v>
      </c>
      <c r="BA222">
        <v>1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2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5</v>
      </c>
      <c r="BS222">
        <v>67</v>
      </c>
      <c r="BT222">
        <v>7</v>
      </c>
      <c r="BU222">
        <v>2</v>
      </c>
      <c r="BV222">
        <v>3</v>
      </c>
      <c r="BW222">
        <v>0</v>
      </c>
      <c r="BX222">
        <v>1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1</v>
      </c>
      <c r="CE222">
        <v>0</v>
      </c>
      <c r="CF222">
        <v>0</v>
      </c>
      <c r="CG222">
        <v>7</v>
      </c>
      <c r="CH222">
        <v>31</v>
      </c>
      <c r="CI222">
        <v>20</v>
      </c>
      <c r="CJ222">
        <v>0</v>
      </c>
      <c r="CK222">
        <v>1</v>
      </c>
      <c r="CL222">
        <v>2</v>
      </c>
      <c r="CM222">
        <v>3</v>
      </c>
      <c r="CN222">
        <v>0</v>
      </c>
      <c r="CO222">
        <v>0</v>
      </c>
      <c r="CP222">
        <v>1</v>
      </c>
      <c r="CQ222">
        <v>0</v>
      </c>
      <c r="CR222">
        <v>1</v>
      </c>
      <c r="CS222">
        <v>1</v>
      </c>
      <c r="CT222">
        <v>0</v>
      </c>
      <c r="CU222">
        <v>2</v>
      </c>
      <c r="CV222">
        <v>0</v>
      </c>
      <c r="CW222">
        <v>31</v>
      </c>
      <c r="CX222">
        <v>10</v>
      </c>
      <c r="CY222">
        <v>1</v>
      </c>
      <c r="CZ222">
        <v>6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3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10</v>
      </c>
      <c r="DS222">
        <v>15</v>
      </c>
      <c r="DT222">
        <v>0</v>
      </c>
      <c r="DU222">
        <v>9</v>
      </c>
      <c r="DV222">
        <v>0</v>
      </c>
      <c r="DW222" t="s">
        <v>0</v>
      </c>
      <c r="DX222">
        <v>0</v>
      </c>
      <c r="DY222">
        <v>0</v>
      </c>
      <c r="DZ222">
        <v>1</v>
      </c>
      <c r="EA222">
        <v>0</v>
      </c>
      <c r="EB222">
        <v>0</v>
      </c>
      <c r="EC222">
        <v>5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15</v>
      </c>
      <c r="EO222">
        <v>34</v>
      </c>
      <c r="EP222">
        <v>15</v>
      </c>
      <c r="EQ222">
        <v>3</v>
      </c>
      <c r="ER222">
        <v>0</v>
      </c>
      <c r="ES222">
        <v>6</v>
      </c>
      <c r="ET222">
        <v>0</v>
      </c>
      <c r="EU222">
        <v>0</v>
      </c>
      <c r="EV222">
        <v>0</v>
      </c>
      <c r="EW222">
        <v>3</v>
      </c>
      <c r="EX222">
        <v>2</v>
      </c>
      <c r="EY222">
        <v>0</v>
      </c>
      <c r="EZ222">
        <v>0</v>
      </c>
      <c r="FA222">
        <v>1</v>
      </c>
      <c r="FB222">
        <v>0</v>
      </c>
      <c r="FC222">
        <v>0</v>
      </c>
      <c r="FD222">
        <v>2</v>
      </c>
      <c r="FE222">
        <v>0</v>
      </c>
      <c r="FF222">
        <v>1</v>
      </c>
      <c r="FG222">
        <v>1</v>
      </c>
      <c r="FH222">
        <v>0</v>
      </c>
      <c r="FI222">
        <v>0</v>
      </c>
      <c r="FJ222">
        <v>34</v>
      </c>
      <c r="FK222">
        <v>13</v>
      </c>
      <c r="FL222">
        <v>8</v>
      </c>
      <c r="FM222">
        <v>2</v>
      </c>
      <c r="FN222">
        <v>0</v>
      </c>
      <c r="FO222">
        <v>1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2</v>
      </c>
      <c r="FY222">
        <v>13</v>
      </c>
      <c r="FZ222">
        <v>2</v>
      </c>
      <c r="GA222">
        <v>0</v>
      </c>
      <c r="GB222">
        <v>1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1</v>
      </c>
      <c r="GO222">
        <v>2</v>
      </c>
      <c r="GP222">
        <v>5</v>
      </c>
      <c r="GQ222">
        <v>1</v>
      </c>
      <c r="GR222">
        <v>0</v>
      </c>
      <c r="GS222">
        <v>1</v>
      </c>
      <c r="GT222">
        <v>0</v>
      </c>
      <c r="GU222">
        <v>2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1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5</v>
      </c>
    </row>
    <row r="223" spans="1:217">
      <c r="A223" t="s">
        <v>611</v>
      </c>
      <c r="B223" t="s">
        <v>606</v>
      </c>
      <c r="C223" t="str">
        <f>"121002"</f>
        <v>121002</v>
      </c>
      <c r="D223" t="s">
        <v>111</v>
      </c>
      <c r="E223">
        <v>18</v>
      </c>
      <c r="F223">
        <v>999</v>
      </c>
      <c r="G223">
        <v>760</v>
      </c>
      <c r="H223">
        <v>152</v>
      </c>
      <c r="I223">
        <v>608</v>
      </c>
      <c r="J223">
        <v>0</v>
      </c>
      <c r="K223">
        <v>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608</v>
      </c>
      <c r="T223">
        <v>0</v>
      </c>
      <c r="U223">
        <v>0</v>
      </c>
      <c r="V223">
        <v>608</v>
      </c>
      <c r="W223">
        <v>12</v>
      </c>
      <c r="X223">
        <v>10</v>
      </c>
      <c r="Y223">
        <v>2</v>
      </c>
      <c r="Z223">
        <v>0</v>
      </c>
      <c r="AA223">
        <v>596</v>
      </c>
      <c r="AB223">
        <v>385</v>
      </c>
      <c r="AC223">
        <v>39</v>
      </c>
      <c r="AD223">
        <v>96</v>
      </c>
      <c r="AE223">
        <v>5</v>
      </c>
      <c r="AF223">
        <v>17</v>
      </c>
      <c r="AG223">
        <v>14</v>
      </c>
      <c r="AH223">
        <v>1</v>
      </c>
      <c r="AI223">
        <v>129</v>
      </c>
      <c r="AJ223">
        <v>5</v>
      </c>
      <c r="AK223">
        <v>21</v>
      </c>
      <c r="AL223">
        <v>21</v>
      </c>
      <c r="AM223">
        <v>0</v>
      </c>
      <c r="AN223">
        <v>0</v>
      </c>
      <c r="AO223">
        <v>0</v>
      </c>
      <c r="AP223">
        <v>1</v>
      </c>
      <c r="AQ223">
        <v>0</v>
      </c>
      <c r="AR223">
        <v>2</v>
      </c>
      <c r="AS223">
        <v>5</v>
      </c>
      <c r="AT223">
        <v>1</v>
      </c>
      <c r="AU223">
        <v>2</v>
      </c>
      <c r="AV223">
        <v>26</v>
      </c>
      <c r="AW223">
        <v>385</v>
      </c>
      <c r="AX223">
        <v>48</v>
      </c>
      <c r="AY223">
        <v>33</v>
      </c>
      <c r="AZ223">
        <v>4</v>
      </c>
      <c r="BA223">
        <v>3</v>
      </c>
      <c r="BB223">
        <v>0</v>
      </c>
      <c r="BC223">
        <v>1</v>
      </c>
      <c r="BD223">
        <v>2</v>
      </c>
      <c r="BE223">
        <v>0</v>
      </c>
      <c r="BF223">
        <v>0</v>
      </c>
      <c r="BG223">
        <v>0</v>
      </c>
      <c r="BH223">
        <v>2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1</v>
      </c>
      <c r="BR223">
        <v>2</v>
      </c>
      <c r="BS223">
        <v>48</v>
      </c>
      <c r="BT223">
        <v>17</v>
      </c>
      <c r="BU223">
        <v>8</v>
      </c>
      <c r="BV223">
        <v>3</v>
      </c>
      <c r="BW223">
        <v>1</v>
      </c>
      <c r="BX223">
        <v>2</v>
      </c>
      <c r="BY223">
        <v>0</v>
      </c>
      <c r="BZ223">
        <v>1</v>
      </c>
      <c r="CA223">
        <v>1</v>
      </c>
      <c r="CB223">
        <v>0</v>
      </c>
      <c r="CC223">
        <v>0</v>
      </c>
      <c r="CD223">
        <v>0</v>
      </c>
      <c r="CE223">
        <v>0</v>
      </c>
      <c r="CF223">
        <v>1</v>
      </c>
      <c r="CG223">
        <v>17</v>
      </c>
      <c r="CH223">
        <v>39</v>
      </c>
      <c r="CI223">
        <v>25</v>
      </c>
      <c r="CJ223">
        <v>1</v>
      </c>
      <c r="CK223">
        <v>2</v>
      </c>
      <c r="CL223">
        <v>0</v>
      </c>
      <c r="CM223">
        <v>3</v>
      </c>
      <c r="CN223">
        <v>1</v>
      </c>
      <c r="CO223">
        <v>2</v>
      </c>
      <c r="CP223">
        <v>0</v>
      </c>
      <c r="CQ223">
        <v>0</v>
      </c>
      <c r="CR223">
        <v>0</v>
      </c>
      <c r="CS223">
        <v>1</v>
      </c>
      <c r="CT223">
        <v>1</v>
      </c>
      <c r="CU223">
        <v>1</v>
      </c>
      <c r="CV223">
        <v>2</v>
      </c>
      <c r="CW223">
        <v>39</v>
      </c>
      <c r="CX223">
        <v>20</v>
      </c>
      <c r="CY223">
        <v>7</v>
      </c>
      <c r="CZ223">
        <v>9</v>
      </c>
      <c r="DA223">
        <v>0</v>
      </c>
      <c r="DB223">
        <v>0</v>
      </c>
      <c r="DC223">
        <v>0</v>
      </c>
      <c r="DD223">
        <v>1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1</v>
      </c>
      <c r="DK223">
        <v>0</v>
      </c>
      <c r="DL223">
        <v>1</v>
      </c>
      <c r="DM223">
        <v>0</v>
      </c>
      <c r="DN223">
        <v>0</v>
      </c>
      <c r="DO223">
        <v>0</v>
      </c>
      <c r="DP223">
        <v>0</v>
      </c>
      <c r="DQ223">
        <v>1</v>
      </c>
      <c r="DR223">
        <v>20</v>
      </c>
      <c r="DS223">
        <v>21</v>
      </c>
      <c r="DT223">
        <v>5</v>
      </c>
      <c r="DU223">
        <v>8</v>
      </c>
      <c r="DV223">
        <v>0</v>
      </c>
      <c r="DW223" t="s">
        <v>0</v>
      </c>
      <c r="DX223">
        <v>0</v>
      </c>
      <c r="DY223">
        <v>0</v>
      </c>
      <c r="DZ223">
        <v>0</v>
      </c>
      <c r="EA223">
        <v>0</v>
      </c>
      <c r="EB223">
        <v>2</v>
      </c>
      <c r="EC223">
        <v>0</v>
      </c>
      <c r="ED223">
        <v>0</v>
      </c>
      <c r="EE223">
        <v>0</v>
      </c>
      <c r="EF223">
        <v>2</v>
      </c>
      <c r="EG223">
        <v>1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3</v>
      </c>
      <c r="EN223">
        <v>21</v>
      </c>
      <c r="EO223">
        <v>40</v>
      </c>
      <c r="EP223">
        <v>9</v>
      </c>
      <c r="EQ223">
        <v>2</v>
      </c>
      <c r="ER223">
        <v>5</v>
      </c>
      <c r="ES223">
        <v>2</v>
      </c>
      <c r="ET223">
        <v>4</v>
      </c>
      <c r="EU223">
        <v>3</v>
      </c>
      <c r="EV223">
        <v>1</v>
      </c>
      <c r="EW223">
        <v>2</v>
      </c>
      <c r="EX223">
        <v>2</v>
      </c>
      <c r="EY223">
        <v>1</v>
      </c>
      <c r="EZ223">
        <v>2</v>
      </c>
      <c r="FA223">
        <v>1</v>
      </c>
      <c r="FB223">
        <v>2</v>
      </c>
      <c r="FC223">
        <v>0</v>
      </c>
      <c r="FD223">
        <v>3</v>
      </c>
      <c r="FE223">
        <v>1</v>
      </c>
      <c r="FF223">
        <v>0</v>
      </c>
      <c r="FG223">
        <v>0</v>
      </c>
      <c r="FH223">
        <v>0</v>
      </c>
      <c r="FI223">
        <v>0</v>
      </c>
      <c r="FJ223">
        <v>40</v>
      </c>
      <c r="FK223">
        <v>21</v>
      </c>
      <c r="FL223">
        <v>3</v>
      </c>
      <c r="FM223">
        <v>5</v>
      </c>
      <c r="FN223">
        <v>10</v>
      </c>
      <c r="FO223">
        <v>0</v>
      </c>
      <c r="FP223">
        <v>0</v>
      </c>
      <c r="FQ223">
        <v>0</v>
      </c>
      <c r="FR223">
        <v>0</v>
      </c>
      <c r="FS223">
        <v>2</v>
      </c>
      <c r="FT223">
        <v>0</v>
      </c>
      <c r="FU223">
        <v>0</v>
      </c>
      <c r="FV223">
        <v>0</v>
      </c>
      <c r="FW223">
        <v>1</v>
      </c>
      <c r="FX223">
        <v>0</v>
      </c>
      <c r="FY223">
        <v>21</v>
      </c>
      <c r="FZ223">
        <v>3</v>
      </c>
      <c r="GA223">
        <v>1</v>
      </c>
      <c r="GB223">
        <v>1</v>
      </c>
      <c r="GC223">
        <v>0</v>
      </c>
      <c r="GD223">
        <v>0</v>
      </c>
      <c r="GE223">
        <v>0</v>
      </c>
      <c r="GF223">
        <v>1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3</v>
      </c>
      <c r="GP223">
        <v>2</v>
      </c>
      <c r="GQ223">
        <v>0</v>
      </c>
      <c r="GR223">
        <v>0</v>
      </c>
      <c r="GS223">
        <v>0</v>
      </c>
      <c r="GT223">
        <v>1</v>
      </c>
      <c r="GU223">
        <v>0</v>
      </c>
      <c r="GV223">
        <v>0</v>
      </c>
      <c r="GW223">
        <v>0</v>
      </c>
      <c r="GX223">
        <v>0</v>
      </c>
      <c r="GY223">
        <v>1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2</v>
      </c>
    </row>
    <row r="224" spans="1:217">
      <c r="A224" t="s">
        <v>610</v>
      </c>
      <c r="B224" t="s">
        <v>606</v>
      </c>
      <c r="C224" t="str">
        <f>"121002"</f>
        <v>121002</v>
      </c>
      <c r="D224" t="s">
        <v>103</v>
      </c>
      <c r="E224">
        <v>19</v>
      </c>
      <c r="F224">
        <v>134</v>
      </c>
      <c r="G224">
        <v>110</v>
      </c>
      <c r="H224">
        <v>28</v>
      </c>
      <c r="I224">
        <v>82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82</v>
      </c>
      <c r="T224">
        <v>0</v>
      </c>
      <c r="U224">
        <v>0</v>
      </c>
      <c r="V224">
        <v>82</v>
      </c>
      <c r="W224">
        <v>2</v>
      </c>
      <c r="X224">
        <v>1</v>
      </c>
      <c r="Y224">
        <v>1</v>
      </c>
      <c r="Z224">
        <v>0</v>
      </c>
      <c r="AA224">
        <v>80</v>
      </c>
      <c r="AB224">
        <v>55</v>
      </c>
      <c r="AC224">
        <v>2</v>
      </c>
      <c r="AD224">
        <v>13</v>
      </c>
      <c r="AE224">
        <v>0</v>
      </c>
      <c r="AF224">
        <v>1</v>
      </c>
      <c r="AG224">
        <v>7</v>
      </c>
      <c r="AH224">
        <v>0</v>
      </c>
      <c r="AI224">
        <v>27</v>
      </c>
      <c r="AJ224">
        <v>0</v>
      </c>
      <c r="AK224">
        <v>2</v>
      </c>
      <c r="AL224">
        <v>1</v>
      </c>
      <c r="AM224">
        <v>0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0</v>
      </c>
      <c r="AV224">
        <v>0</v>
      </c>
      <c r="AW224">
        <v>55</v>
      </c>
      <c r="AX224">
        <v>3</v>
      </c>
      <c r="AY224">
        <v>3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3</v>
      </c>
      <c r="BT224">
        <v>2</v>
      </c>
      <c r="BU224">
        <v>2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2</v>
      </c>
      <c r="CH224">
        <v>4</v>
      </c>
      <c r="CI224">
        <v>3</v>
      </c>
      <c r="CJ224">
        <v>0</v>
      </c>
      <c r="CK224">
        <v>1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4</v>
      </c>
      <c r="CX224">
        <v>4</v>
      </c>
      <c r="CY224">
        <v>0</v>
      </c>
      <c r="CZ224">
        <v>4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4</v>
      </c>
      <c r="DS224">
        <v>1</v>
      </c>
      <c r="DT224">
        <v>0</v>
      </c>
      <c r="DU224">
        <v>1</v>
      </c>
      <c r="DV224">
        <v>0</v>
      </c>
      <c r="DW224" t="s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1</v>
      </c>
      <c r="EO224">
        <v>6</v>
      </c>
      <c r="EP224">
        <v>1</v>
      </c>
      <c r="EQ224">
        <v>0</v>
      </c>
      <c r="ER224">
        <v>0</v>
      </c>
      <c r="ES224">
        <v>1</v>
      </c>
      <c r="ET224">
        <v>0</v>
      </c>
      <c r="EU224">
        <v>0</v>
      </c>
      <c r="EV224">
        <v>0</v>
      </c>
      <c r="EW224">
        <v>1</v>
      </c>
      <c r="EX224">
        <v>0</v>
      </c>
      <c r="EY224">
        <v>0</v>
      </c>
      <c r="EZ224">
        <v>0</v>
      </c>
      <c r="FA224">
        <v>1</v>
      </c>
      <c r="FB224">
        <v>0</v>
      </c>
      <c r="FC224">
        <v>0</v>
      </c>
      <c r="FD224">
        <v>1</v>
      </c>
      <c r="FE224">
        <v>0</v>
      </c>
      <c r="FF224">
        <v>0</v>
      </c>
      <c r="FG224">
        <v>0</v>
      </c>
      <c r="FH224">
        <v>0</v>
      </c>
      <c r="FI224">
        <v>1</v>
      </c>
      <c r="FJ224">
        <v>6</v>
      </c>
      <c r="FK224">
        <v>1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1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1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4</v>
      </c>
      <c r="GQ224">
        <v>4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4</v>
      </c>
    </row>
    <row r="225" spans="1:217">
      <c r="A225" t="s">
        <v>609</v>
      </c>
      <c r="B225" t="s">
        <v>606</v>
      </c>
      <c r="C225" t="str">
        <f>"121002"</f>
        <v>121002</v>
      </c>
      <c r="D225" t="s">
        <v>103</v>
      </c>
      <c r="E225">
        <v>20</v>
      </c>
      <c r="F225">
        <v>396</v>
      </c>
      <c r="G225">
        <v>310</v>
      </c>
      <c r="H225">
        <v>70</v>
      </c>
      <c r="I225">
        <v>240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240</v>
      </c>
      <c r="T225">
        <v>0</v>
      </c>
      <c r="U225">
        <v>0</v>
      </c>
      <c r="V225">
        <v>240</v>
      </c>
      <c r="W225">
        <v>2</v>
      </c>
      <c r="X225">
        <v>2</v>
      </c>
      <c r="Y225">
        <v>0</v>
      </c>
      <c r="Z225">
        <v>0</v>
      </c>
      <c r="AA225">
        <v>238</v>
      </c>
      <c r="AB225">
        <v>168</v>
      </c>
      <c r="AC225">
        <v>28</v>
      </c>
      <c r="AD225">
        <v>8</v>
      </c>
      <c r="AE225">
        <v>5</v>
      </c>
      <c r="AF225">
        <v>19</v>
      </c>
      <c r="AG225">
        <v>5</v>
      </c>
      <c r="AH225">
        <v>0</v>
      </c>
      <c r="AI225">
        <v>23</v>
      </c>
      <c r="AJ225">
        <v>0</v>
      </c>
      <c r="AK225">
        <v>6</v>
      </c>
      <c r="AL225">
        <v>66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8</v>
      </c>
      <c r="AW225">
        <v>168</v>
      </c>
      <c r="AX225">
        <v>18</v>
      </c>
      <c r="AY225">
        <v>17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1</v>
      </c>
      <c r="BP225">
        <v>0</v>
      </c>
      <c r="BQ225">
        <v>0</v>
      </c>
      <c r="BR225">
        <v>0</v>
      </c>
      <c r="BS225">
        <v>18</v>
      </c>
      <c r="BT225">
        <v>3</v>
      </c>
      <c r="BU225">
        <v>1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2</v>
      </c>
      <c r="CG225">
        <v>3</v>
      </c>
      <c r="CH225">
        <v>13</v>
      </c>
      <c r="CI225">
        <v>5</v>
      </c>
      <c r="CJ225">
        <v>1</v>
      </c>
      <c r="CK225">
        <v>0</v>
      </c>
      <c r="CL225">
        <v>1</v>
      </c>
      <c r="CM225">
        <v>0</v>
      </c>
      <c r="CN225">
        <v>1</v>
      </c>
      <c r="CO225">
        <v>3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2</v>
      </c>
      <c r="CV225">
        <v>0</v>
      </c>
      <c r="CW225">
        <v>13</v>
      </c>
      <c r="CX225">
        <v>9</v>
      </c>
      <c r="CY225">
        <v>5</v>
      </c>
      <c r="CZ225">
        <v>3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1</v>
      </c>
      <c r="DP225">
        <v>0</v>
      </c>
      <c r="DQ225">
        <v>0</v>
      </c>
      <c r="DR225">
        <v>9</v>
      </c>
      <c r="DS225">
        <v>3</v>
      </c>
      <c r="DT225">
        <v>1</v>
      </c>
      <c r="DU225">
        <v>2</v>
      </c>
      <c r="DV225">
        <v>0</v>
      </c>
      <c r="DW225" t="s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3</v>
      </c>
      <c r="EO225">
        <v>21</v>
      </c>
      <c r="EP225">
        <v>6</v>
      </c>
      <c r="EQ225">
        <v>3</v>
      </c>
      <c r="ER225">
        <v>7</v>
      </c>
      <c r="ES225">
        <v>0</v>
      </c>
      <c r="ET225">
        <v>1</v>
      </c>
      <c r="EU225">
        <v>0</v>
      </c>
      <c r="EV225">
        <v>0</v>
      </c>
      <c r="EW225">
        <v>0</v>
      </c>
      <c r="EX225">
        <v>1</v>
      </c>
      <c r="EY225">
        <v>0</v>
      </c>
      <c r="EZ225">
        <v>0</v>
      </c>
      <c r="FA225">
        <v>0</v>
      </c>
      <c r="FB225">
        <v>1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2</v>
      </c>
      <c r="FJ225">
        <v>21</v>
      </c>
      <c r="FK225">
        <v>2</v>
      </c>
      <c r="FL225">
        <v>1</v>
      </c>
      <c r="FM225">
        <v>0</v>
      </c>
      <c r="FN225">
        <v>0</v>
      </c>
      <c r="FO225">
        <v>0</v>
      </c>
      <c r="FP225">
        <v>1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2</v>
      </c>
      <c r="FZ225">
        <v>1</v>
      </c>
      <c r="GA225">
        <v>0</v>
      </c>
      <c r="GB225">
        <v>0</v>
      </c>
      <c r="GC225">
        <v>0</v>
      </c>
      <c r="GD225">
        <v>1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1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</row>
    <row r="226" spans="1:217">
      <c r="A226" t="s">
        <v>608</v>
      </c>
      <c r="B226" t="s">
        <v>606</v>
      </c>
      <c r="C226" t="str">
        <f>"121002"</f>
        <v>121002</v>
      </c>
      <c r="D226" t="s">
        <v>111</v>
      </c>
      <c r="E226">
        <v>21</v>
      </c>
      <c r="F226">
        <v>1355</v>
      </c>
      <c r="G226">
        <v>1040</v>
      </c>
      <c r="H226">
        <v>220</v>
      </c>
      <c r="I226">
        <v>820</v>
      </c>
      <c r="J226">
        <v>1</v>
      </c>
      <c r="K226">
        <v>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820</v>
      </c>
      <c r="T226">
        <v>0</v>
      </c>
      <c r="U226">
        <v>0</v>
      </c>
      <c r="V226">
        <v>820</v>
      </c>
      <c r="W226">
        <v>13</v>
      </c>
      <c r="X226">
        <v>10</v>
      </c>
      <c r="Y226">
        <v>3</v>
      </c>
      <c r="Z226">
        <v>0</v>
      </c>
      <c r="AA226">
        <v>807</v>
      </c>
      <c r="AB226">
        <v>409</v>
      </c>
      <c r="AC226">
        <v>57</v>
      </c>
      <c r="AD226">
        <v>76</v>
      </c>
      <c r="AE226">
        <v>4</v>
      </c>
      <c r="AF226">
        <v>42</v>
      </c>
      <c r="AG226">
        <v>8</v>
      </c>
      <c r="AH226">
        <v>0</v>
      </c>
      <c r="AI226">
        <v>119</v>
      </c>
      <c r="AJ226">
        <v>1</v>
      </c>
      <c r="AK226">
        <v>29</v>
      </c>
      <c r="AL226">
        <v>43</v>
      </c>
      <c r="AM226">
        <v>0</v>
      </c>
      <c r="AN226">
        <v>0</v>
      </c>
      <c r="AO226">
        <v>1</v>
      </c>
      <c r="AP226">
        <v>0</v>
      </c>
      <c r="AQ226">
        <v>1</v>
      </c>
      <c r="AR226">
        <v>1</v>
      </c>
      <c r="AS226">
        <v>7</v>
      </c>
      <c r="AT226">
        <v>0</v>
      </c>
      <c r="AU226">
        <v>3</v>
      </c>
      <c r="AV226">
        <v>17</v>
      </c>
      <c r="AW226">
        <v>409</v>
      </c>
      <c r="AX226">
        <v>149</v>
      </c>
      <c r="AY226">
        <v>123</v>
      </c>
      <c r="AZ226">
        <v>4</v>
      </c>
      <c r="BA226">
        <v>5</v>
      </c>
      <c r="BB226">
        <v>1</v>
      </c>
      <c r="BC226">
        <v>4</v>
      </c>
      <c r="BD226">
        <v>0</v>
      </c>
      <c r="BE226">
        <v>0</v>
      </c>
      <c r="BF226">
        <v>0</v>
      </c>
      <c r="BG226">
        <v>2</v>
      </c>
      <c r="BH226">
        <v>0</v>
      </c>
      <c r="BI226">
        <v>0</v>
      </c>
      <c r="BJ226">
        <v>0</v>
      </c>
      <c r="BK226">
        <v>1</v>
      </c>
      <c r="BL226">
        <v>0</v>
      </c>
      <c r="BM226">
        <v>0</v>
      </c>
      <c r="BN226">
        <v>0</v>
      </c>
      <c r="BO226">
        <v>1</v>
      </c>
      <c r="BP226">
        <v>2</v>
      </c>
      <c r="BQ226">
        <v>0</v>
      </c>
      <c r="BR226">
        <v>6</v>
      </c>
      <c r="BS226">
        <v>149</v>
      </c>
      <c r="BT226">
        <v>25</v>
      </c>
      <c r="BU226">
        <v>20</v>
      </c>
      <c r="BV226">
        <v>0</v>
      </c>
      <c r="BW226">
        <v>1</v>
      </c>
      <c r="BX226">
        <v>1</v>
      </c>
      <c r="BY226">
        <v>0</v>
      </c>
      <c r="BZ226">
        <v>0</v>
      </c>
      <c r="CA226">
        <v>2</v>
      </c>
      <c r="CB226">
        <v>0</v>
      </c>
      <c r="CC226">
        <v>0</v>
      </c>
      <c r="CD226">
        <v>0</v>
      </c>
      <c r="CE226">
        <v>0</v>
      </c>
      <c r="CF226">
        <v>1</v>
      </c>
      <c r="CG226">
        <v>25</v>
      </c>
      <c r="CH226">
        <v>70</v>
      </c>
      <c r="CI226">
        <v>35</v>
      </c>
      <c r="CJ226">
        <v>7</v>
      </c>
      <c r="CK226">
        <v>3</v>
      </c>
      <c r="CL226">
        <v>1</v>
      </c>
      <c r="CM226">
        <v>6</v>
      </c>
      <c r="CN226">
        <v>0</v>
      </c>
      <c r="CO226">
        <v>1</v>
      </c>
      <c r="CP226">
        <v>1</v>
      </c>
      <c r="CQ226">
        <v>3</v>
      </c>
      <c r="CR226">
        <v>3</v>
      </c>
      <c r="CS226">
        <v>1</v>
      </c>
      <c r="CT226">
        <v>5</v>
      </c>
      <c r="CU226">
        <v>3</v>
      </c>
      <c r="CV226">
        <v>1</v>
      </c>
      <c r="CW226">
        <v>70</v>
      </c>
      <c r="CX226">
        <v>20</v>
      </c>
      <c r="CY226">
        <v>1</v>
      </c>
      <c r="CZ226">
        <v>14</v>
      </c>
      <c r="DA226">
        <v>1</v>
      </c>
      <c r="DB226">
        <v>0</v>
      </c>
      <c r="DC226">
        <v>0</v>
      </c>
      <c r="DD226">
        <v>1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1</v>
      </c>
      <c r="DK226">
        <v>0</v>
      </c>
      <c r="DL226">
        <v>1</v>
      </c>
      <c r="DM226">
        <v>1</v>
      </c>
      <c r="DN226">
        <v>0</v>
      </c>
      <c r="DO226">
        <v>0</v>
      </c>
      <c r="DP226">
        <v>0</v>
      </c>
      <c r="DQ226">
        <v>0</v>
      </c>
      <c r="DR226">
        <v>20</v>
      </c>
      <c r="DS226">
        <v>15</v>
      </c>
      <c r="DT226">
        <v>3</v>
      </c>
      <c r="DU226">
        <v>5</v>
      </c>
      <c r="DV226">
        <v>0</v>
      </c>
      <c r="DW226" t="s">
        <v>0</v>
      </c>
      <c r="DX226">
        <v>0</v>
      </c>
      <c r="DY226">
        <v>0</v>
      </c>
      <c r="DZ226">
        <v>0</v>
      </c>
      <c r="EA226">
        <v>0</v>
      </c>
      <c r="EB226">
        <v>1</v>
      </c>
      <c r="EC226">
        <v>0</v>
      </c>
      <c r="ED226">
        <v>0</v>
      </c>
      <c r="EE226">
        <v>0</v>
      </c>
      <c r="EF226">
        <v>1</v>
      </c>
      <c r="EG226">
        <v>0</v>
      </c>
      <c r="EH226">
        <v>0</v>
      </c>
      <c r="EI226">
        <v>1</v>
      </c>
      <c r="EJ226">
        <v>0</v>
      </c>
      <c r="EK226">
        <v>2</v>
      </c>
      <c r="EL226">
        <v>0</v>
      </c>
      <c r="EM226">
        <v>2</v>
      </c>
      <c r="EN226">
        <v>15</v>
      </c>
      <c r="EO226">
        <v>71</v>
      </c>
      <c r="EP226">
        <v>20</v>
      </c>
      <c r="EQ226">
        <v>8</v>
      </c>
      <c r="ER226">
        <v>4</v>
      </c>
      <c r="ES226">
        <v>3</v>
      </c>
      <c r="ET226">
        <v>1</v>
      </c>
      <c r="EU226">
        <v>1</v>
      </c>
      <c r="EV226">
        <v>2</v>
      </c>
      <c r="EW226">
        <v>7</v>
      </c>
      <c r="EX226">
        <v>1</v>
      </c>
      <c r="EY226">
        <v>0</v>
      </c>
      <c r="EZ226">
        <v>2</v>
      </c>
      <c r="FA226">
        <v>2</v>
      </c>
      <c r="FB226">
        <v>2</v>
      </c>
      <c r="FC226">
        <v>2</v>
      </c>
      <c r="FD226">
        <v>0</v>
      </c>
      <c r="FE226">
        <v>1</v>
      </c>
      <c r="FF226">
        <v>0</v>
      </c>
      <c r="FG226">
        <v>2</v>
      </c>
      <c r="FH226">
        <v>7</v>
      </c>
      <c r="FI226">
        <v>6</v>
      </c>
      <c r="FJ226">
        <v>71</v>
      </c>
      <c r="FK226">
        <v>44</v>
      </c>
      <c r="FL226">
        <v>22</v>
      </c>
      <c r="FM226">
        <v>2</v>
      </c>
      <c r="FN226">
        <v>10</v>
      </c>
      <c r="FO226">
        <v>5</v>
      </c>
      <c r="FP226">
        <v>1</v>
      </c>
      <c r="FQ226">
        <v>0</v>
      </c>
      <c r="FR226">
        <v>0</v>
      </c>
      <c r="FS226">
        <v>2</v>
      </c>
      <c r="FT226">
        <v>0</v>
      </c>
      <c r="FU226">
        <v>1</v>
      </c>
      <c r="FV226">
        <v>0</v>
      </c>
      <c r="FW226">
        <v>0</v>
      </c>
      <c r="FX226">
        <v>1</v>
      </c>
      <c r="FY226">
        <v>44</v>
      </c>
      <c r="FZ226">
        <v>3</v>
      </c>
      <c r="GA226">
        <v>1</v>
      </c>
      <c r="GB226">
        <v>1</v>
      </c>
      <c r="GC226">
        <v>0</v>
      </c>
      <c r="GD226">
        <v>1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3</v>
      </c>
      <c r="GP226">
        <v>1</v>
      </c>
      <c r="GQ226">
        <v>1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1</v>
      </c>
    </row>
    <row r="227" spans="1:217">
      <c r="A227" t="s">
        <v>607</v>
      </c>
      <c r="B227" t="s">
        <v>606</v>
      </c>
      <c r="C227" t="str">
        <f>"121002"</f>
        <v>121002</v>
      </c>
      <c r="D227" t="s">
        <v>8</v>
      </c>
      <c r="E227">
        <v>22</v>
      </c>
      <c r="F227">
        <v>53</v>
      </c>
      <c r="G227">
        <v>55</v>
      </c>
      <c r="H227">
        <v>33</v>
      </c>
      <c r="I227">
        <v>22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22</v>
      </c>
      <c r="T227">
        <v>0</v>
      </c>
      <c r="U227">
        <v>0</v>
      </c>
      <c r="V227">
        <v>22</v>
      </c>
      <c r="W227">
        <v>1</v>
      </c>
      <c r="X227">
        <v>1</v>
      </c>
      <c r="Y227">
        <v>0</v>
      </c>
      <c r="Z227">
        <v>0</v>
      </c>
      <c r="AA227">
        <v>21</v>
      </c>
      <c r="AB227">
        <v>17</v>
      </c>
      <c r="AC227">
        <v>1</v>
      </c>
      <c r="AD227">
        <v>5</v>
      </c>
      <c r="AE227">
        <v>1</v>
      </c>
      <c r="AF227">
        <v>7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2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17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1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1</v>
      </c>
      <c r="CH227">
        <v>2</v>
      </c>
      <c r="CI227">
        <v>0</v>
      </c>
      <c r="CJ227">
        <v>0</v>
      </c>
      <c r="CK227">
        <v>0</v>
      </c>
      <c r="CL227">
        <v>1</v>
      </c>
      <c r="CM227">
        <v>0</v>
      </c>
      <c r="CN227">
        <v>0</v>
      </c>
      <c r="CO227">
        <v>1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2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 t="s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1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1</v>
      </c>
      <c r="FJ227">
        <v>1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</row>
    <row r="228" spans="1:217">
      <c r="A228" t="s">
        <v>605</v>
      </c>
      <c r="B228" t="s">
        <v>598</v>
      </c>
      <c r="C228" t="str">
        <f>"121003"</f>
        <v>121003</v>
      </c>
      <c r="D228" t="s">
        <v>412</v>
      </c>
      <c r="E228">
        <v>1</v>
      </c>
      <c r="F228">
        <v>1551</v>
      </c>
      <c r="G228">
        <v>1159</v>
      </c>
      <c r="H228">
        <v>305</v>
      </c>
      <c r="I228">
        <v>854</v>
      </c>
      <c r="J228">
        <v>0</v>
      </c>
      <c r="K228">
        <v>13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854</v>
      </c>
      <c r="T228">
        <v>0</v>
      </c>
      <c r="U228">
        <v>0</v>
      </c>
      <c r="V228">
        <v>854</v>
      </c>
      <c r="W228">
        <v>24</v>
      </c>
      <c r="X228">
        <v>18</v>
      </c>
      <c r="Y228">
        <v>6</v>
      </c>
      <c r="Z228">
        <v>0</v>
      </c>
      <c r="AA228">
        <v>830</v>
      </c>
      <c r="AB228">
        <v>555</v>
      </c>
      <c r="AC228">
        <v>109</v>
      </c>
      <c r="AD228">
        <v>29</v>
      </c>
      <c r="AE228">
        <v>6</v>
      </c>
      <c r="AF228">
        <v>26</v>
      </c>
      <c r="AG228">
        <v>26</v>
      </c>
      <c r="AH228">
        <v>0</v>
      </c>
      <c r="AI228">
        <v>263</v>
      </c>
      <c r="AJ228">
        <v>4</v>
      </c>
      <c r="AK228">
        <v>16</v>
      </c>
      <c r="AL228">
        <v>34</v>
      </c>
      <c r="AM228">
        <v>0</v>
      </c>
      <c r="AN228">
        <v>2</v>
      </c>
      <c r="AO228">
        <v>2</v>
      </c>
      <c r="AP228">
        <v>0</v>
      </c>
      <c r="AQ228">
        <v>1</v>
      </c>
      <c r="AR228">
        <v>0</v>
      </c>
      <c r="AS228">
        <v>6</v>
      </c>
      <c r="AT228">
        <v>1</v>
      </c>
      <c r="AU228">
        <v>0</v>
      </c>
      <c r="AV228">
        <v>30</v>
      </c>
      <c r="AW228">
        <v>555</v>
      </c>
      <c r="AX228">
        <v>59</v>
      </c>
      <c r="AY228">
        <v>46</v>
      </c>
      <c r="AZ228">
        <v>1</v>
      </c>
      <c r="BA228">
        <v>3</v>
      </c>
      <c r="BB228">
        <v>0</v>
      </c>
      <c r="BC228">
        <v>0</v>
      </c>
      <c r="BD228">
        <v>0</v>
      </c>
      <c r="BE228">
        <v>1</v>
      </c>
      <c r="BF228">
        <v>1</v>
      </c>
      <c r="BG228">
        <v>1</v>
      </c>
      <c r="BH228">
        <v>1</v>
      </c>
      <c r="BI228">
        <v>0</v>
      </c>
      <c r="BJ228">
        <v>0</v>
      </c>
      <c r="BK228">
        <v>0</v>
      </c>
      <c r="BL228">
        <v>0</v>
      </c>
      <c r="BM228">
        <v>2</v>
      </c>
      <c r="BN228">
        <v>0</v>
      </c>
      <c r="BO228">
        <v>0</v>
      </c>
      <c r="BP228">
        <v>2</v>
      </c>
      <c r="BQ228">
        <v>0</v>
      </c>
      <c r="BR228">
        <v>1</v>
      </c>
      <c r="BS228">
        <v>59</v>
      </c>
      <c r="BT228">
        <v>20</v>
      </c>
      <c r="BU228">
        <v>11</v>
      </c>
      <c r="BV228">
        <v>2</v>
      </c>
      <c r="BW228">
        <v>2</v>
      </c>
      <c r="BX228">
        <v>2</v>
      </c>
      <c r="BY228">
        <v>0</v>
      </c>
      <c r="BZ228">
        <v>1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2</v>
      </c>
      <c r="CG228">
        <v>20</v>
      </c>
      <c r="CH228">
        <v>31</v>
      </c>
      <c r="CI228">
        <v>15</v>
      </c>
      <c r="CJ228">
        <v>6</v>
      </c>
      <c r="CK228">
        <v>3</v>
      </c>
      <c r="CL228">
        <v>2</v>
      </c>
      <c r="CM228">
        <v>1</v>
      </c>
      <c r="CN228">
        <v>1</v>
      </c>
      <c r="CO228">
        <v>0</v>
      </c>
      <c r="CP228">
        <v>2</v>
      </c>
      <c r="CQ228">
        <v>1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31</v>
      </c>
      <c r="CX228">
        <v>63</v>
      </c>
      <c r="CY228">
        <v>1</v>
      </c>
      <c r="CZ228">
        <v>14</v>
      </c>
      <c r="DA228">
        <v>1</v>
      </c>
      <c r="DB228">
        <v>0</v>
      </c>
      <c r="DC228">
        <v>0</v>
      </c>
      <c r="DD228">
        <v>1</v>
      </c>
      <c r="DE228">
        <v>1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1</v>
      </c>
      <c r="DM228">
        <v>0</v>
      </c>
      <c r="DN228">
        <v>0</v>
      </c>
      <c r="DO228">
        <v>0</v>
      </c>
      <c r="DP228">
        <v>0</v>
      </c>
      <c r="DQ228">
        <v>44</v>
      </c>
      <c r="DR228">
        <v>63</v>
      </c>
      <c r="DS228">
        <v>13</v>
      </c>
      <c r="DT228">
        <v>5</v>
      </c>
      <c r="DU228">
        <v>3</v>
      </c>
      <c r="DV228">
        <v>0</v>
      </c>
      <c r="DW228" t="s">
        <v>0</v>
      </c>
      <c r="DX228">
        <v>0</v>
      </c>
      <c r="DY228">
        <v>0</v>
      </c>
      <c r="DZ228">
        <v>1</v>
      </c>
      <c r="EA228">
        <v>1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1</v>
      </c>
      <c r="EI228">
        <v>0</v>
      </c>
      <c r="EJ228">
        <v>2</v>
      </c>
      <c r="EK228">
        <v>0</v>
      </c>
      <c r="EL228">
        <v>0</v>
      </c>
      <c r="EM228">
        <v>0</v>
      </c>
      <c r="EN228">
        <v>13</v>
      </c>
      <c r="EO228">
        <v>61</v>
      </c>
      <c r="EP228">
        <v>24</v>
      </c>
      <c r="EQ228">
        <v>6</v>
      </c>
      <c r="ER228">
        <v>0</v>
      </c>
      <c r="ES228">
        <v>2</v>
      </c>
      <c r="ET228">
        <v>0</v>
      </c>
      <c r="EU228">
        <v>3</v>
      </c>
      <c r="EV228">
        <v>0</v>
      </c>
      <c r="EW228">
        <v>2</v>
      </c>
      <c r="EX228">
        <v>1</v>
      </c>
      <c r="EY228">
        <v>2</v>
      </c>
      <c r="EZ228">
        <v>6</v>
      </c>
      <c r="FA228">
        <v>2</v>
      </c>
      <c r="FB228">
        <v>2</v>
      </c>
      <c r="FC228">
        <v>1</v>
      </c>
      <c r="FD228">
        <v>1</v>
      </c>
      <c r="FE228">
        <v>7</v>
      </c>
      <c r="FF228">
        <v>1</v>
      </c>
      <c r="FG228">
        <v>0</v>
      </c>
      <c r="FH228">
        <v>0</v>
      </c>
      <c r="FI228">
        <v>1</v>
      </c>
      <c r="FJ228">
        <v>61</v>
      </c>
      <c r="FK228">
        <v>21</v>
      </c>
      <c r="FL228">
        <v>6</v>
      </c>
      <c r="FM228">
        <v>3</v>
      </c>
      <c r="FN228">
        <v>5</v>
      </c>
      <c r="FO228">
        <v>1</v>
      </c>
      <c r="FP228">
        <v>0</v>
      </c>
      <c r="FQ228">
        <v>1</v>
      </c>
      <c r="FR228">
        <v>0</v>
      </c>
      <c r="FS228">
        <v>0</v>
      </c>
      <c r="FT228">
        <v>0</v>
      </c>
      <c r="FU228">
        <v>3</v>
      </c>
      <c r="FV228">
        <v>1</v>
      </c>
      <c r="FW228">
        <v>0</v>
      </c>
      <c r="FX228">
        <v>1</v>
      </c>
      <c r="FY228">
        <v>21</v>
      </c>
      <c r="FZ228">
        <v>3</v>
      </c>
      <c r="GA228">
        <v>1</v>
      </c>
      <c r="GB228">
        <v>2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3</v>
      </c>
      <c r="GP228">
        <v>4</v>
      </c>
      <c r="GQ228">
        <v>0</v>
      </c>
      <c r="GR228">
        <v>0</v>
      </c>
      <c r="GS228">
        <v>1</v>
      </c>
      <c r="GT228">
        <v>0</v>
      </c>
      <c r="GU228">
        <v>0</v>
      </c>
      <c r="GV228">
        <v>0</v>
      </c>
      <c r="GW228">
        <v>2</v>
      </c>
      <c r="GX228">
        <v>0</v>
      </c>
      <c r="GY228">
        <v>0</v>
      </c>
      <c r="GZ228">
        <v>1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4</v>
      </c>
    </row>
    <row r="229" spans="1:217">
      <c r="A229" t="s">
        <v>604</v>
      </c>
      <c r="B229" t="s">
        <v>598</v>
      </c>
      <c r="C229" t="str">
        <f>"121003"</f>
        <v>121003</v>
      </c>
      <c r="D229" t="s">
        <v>103</v>
      </c>
      <c r="E229">
        <v>2</v>
      </c>
      <c r="F229">
        <v>925</v>
      </c>
      <c r="G229">
        <v>700</v>
      </c>
      <c r="H229">
        <v>281</v>
      </c>
      <c r="I229">
        <v>419</v>
      </c>
      <c r="J229">
        <v>0</v>
      </c>
      <c r="K229">
        <v>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419</v>
      </c>
      <c r="T229">
        <v>0</v>
      </c>
      <c r="U229">
        <v>0</v>
      </c>
      <c r="V229">
        <v>419</v>
      </c>
      <c r="W229">
        <v>36</v>
      </c>
      <c r="X229">
        <v>24</v>
      </c>
      <c r="Y229">
        <v>12</v>
      </c>
      <c r="Z229">
        <v>0</v>
      </c>
      <c r="AA229">
        <v>383</v>
      </c>
      <c r="AB229">
        <v>271</v>
      </c>
      <c r="AC229">
        <v>66</v>
      </c>
      <c r="AD229">
        <v>25</v>
      </c>
      <c r="AE229">
        <v>5</v>
      </c>
      <c r="AF229">
        <v>16</v>
      </c>
      <c r="AG229">
        <v>12</v>
      </c>
      <c r="AH229">
        <v>0</v>
      </c>
      <c r="AI229">
        <v>95</v>
      </c>
      <c r="AJ229">
        <v>2</v>
      </c>
      <c r="AK229">
        <v>9</v>
      </c>
      <c r="AL229">
        <v>22</v>
      </c>
      <c r="AM229">
        <v>0</v>
      </c>
      <c r="AN229">
        <v>2</v>
      </c>
      <c r="AO229">
        <v>0</v>
      </c>
      <c r="AP229">
        <v>1</v>
      </c>
      <c r="AQ229">
        <v>2</v>
      </c>
      <c r="AR229">
        <v>1</v>
      </c>
      <c r="AS229">
        <v>5</v>
      </c>
      <c r="AT229">
        <v>0</v>
      </c>
      <c r="AU229">
        <v>1</v>
      </c>
      <c r="AV229">
        <v>7</v>
      </c>
      <c r="AW229">
        <v>271</v>
      </c>
      <c r="AX229">
        <v>20</v>
      </c>
      <c r="AY229">
        <v>10</v>
      </c>
      <c r="AZ229">
        <v>1</v>
      </c>
      <c r="BA229">
        <v>1</v>
      </c>
      <c r="BB229">
        <v>1</v>
      </c>
      <c r="BC229">
        <v>1</v>
      </c>
      <c r="BD229">
        <v>0</v>
      </c>
      <c r="BE229">
        <v>0</v>
      </c>
      <c r="BF229">
        <v>0</v>
      </c>
      <c r="BG229">
        <v>2</v>
      </c>
      <c r="BH229">
        <v>1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</v>
      </c>
      <c r="BR229">
        <v>2</v>
      </c>
      <c r="BS229">
        <v>20</v>
      </c>
      <c r="BT229">
        <v>10</v>
      </c>
      <c r="BU229">
        <v>4</v>
      </c>
      <c r="BV229">
        <v>0</v>
      </c>
      <c r="BW229">
        <v>0</v>
      </c>
      <c r="BX229">
        <v>1</v>
      </c>
      <c r="BY229">
        <v>0</v>
      </c>
      <c r="BZ229">
        <v>0</v>
      </c>
      <c r="CA229">
        <v>1</v>
      </c>
      <c r="CB229">
        <v>0</v>
      </c>
      <c r="CC229">
        <v>1</v>
      </c>
      <c r="CD229">
        <v>0</v>
      </c>
      <c r="CE229">
        <v>0</v>
      </c>
      <c r="CF229">
        <v>3</v>
      </c>
      <c r="CG229">
        <v>10</v>
      </c>
      <c r="CH229">
        <v>11</v>
      </c>
      <c r="CI229">
        <v>8</v>
      </c>
      <c r="CJ229">
        <v>0</v>
      </c>
      <c r="CK229">
        <v>1</v>
      </c>
      <c r="CL229">
        <v>2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11</v>
      </c>
      <c r="CX229">
        <v>25</v>
      </c>
      <c r="CY229">
        <v>1</v>
      </c>
      <c r="CZ229">
        <v>2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1</v>
      </c>
      <c r="DH229">
        <v>0</v>
      </c>
      <c r="DI229">
        <v>0</v>
      </c>
      <c r="DJ229">
        <v>1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20</v>
      </c>
      <c r="DR229">
        <v>25</v>
      </c>
      <c r="DS229">
        <v>4</v>
      </c>
      <c r="DT229">
        <v>2</v>
      </c>
      <c r="DU229">
        <v>0</v>
      </c>
      <c r="DV229">
        <v>0</v>
      </c>
      <c r="DW229" t="s">
        <v>0</v>
      </c>
      <c r="DX229">
        <v>0</v>
      </c>
      <c r="DY229">
        <v>0</v>
      </c>
      <c r="DZ229">
        <v>0</v>
      </c>
      <c r="EA229">
        <v>0</v>
      </c>
      <c r="EB229">
        <v>1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1</v>
      </c>
      <c r="EK229">
        <v>0</v>
      </c>
      <c r="EL229">
        <v>0</v>
      </c>
      <c r="EM229">
        <v>0</v>
      </c>
      <c r="EN229">
        <v>4</v>
      </c>
      <c r="EO229">
        <v>22</v>
      </c>
      <c r="EP229">
        <v>11</v>
      </c>
      <c r="EQ229">
        <v>1</v>
      </c>
      <c r="ER229">
        <v>0</v>
      </c>
      <c r="ES229">
        <v>0</v>
      </c>
      <c r="ET229">
        <v>0</v>
      </c>
      <c r="EU229">
        <v>2</v>
      </c>
      <c r="EV229">
        <v>0</v>
      </c>
      <c r="EW229">
        <v>0</v>
      </c>
      <c r="EX229">
        <v>2</v>
      </c>
      <c r="EY229">
        <v>0</v>
      </c>
      <c r="EZ229">
        <v>0</v>
      </c>
      <c r="FA229">
        <v>1</v>
      </c>
      <c r="FB229">
        <v>0</v>
      </c>
      <c r="FC229">
        <v>0</v>
      </c>
      <c r="FD229">
        <v>1</v>
      </c>
      <c r="FE229">
        <v>0</v>
      </c>
      <c r="FF229">
        <v>1</v>
      </c>
      <c r="FG229">
        <v>2</v>
      </c>
      <c r="FH229">
        <v>0</v>
      </c>
      <c r="FI229">
        <v>1</v>
      </c>
      <c r="FJ229">
        <v>22</v>
      </c>
      <c r="FK229">
        <v>10</v>
      </c>
      <c r="FL229">
        <v>2</v>
      </c>
      <c r="FM229">
        <v>1</v>
      </c>
      <c r="FN229">
        <v>4</v>
      </c>
      <c r="FO229">
        <v>0</v>
      </c>
      <c r="FP229">
        <v>0</v>
      </c>
      <c r="FQ229">
        <v>0</v>
      </c>
      <c r="FR229">
        <v>1</v>
      </c>
      <c r="FS229">
        <v>1</v>
      </c>
      <c r="FT229">
        <v>0</v>
      </c>
      <c r="FU229">
        <v>1</v>
      </c>
      <c r="FV229">
        <v>0</v>
      </c>
      <c r="FW229">
        <v>0</v>
      </c>
      <c r="FX229">
        <v>0</v>
      </c>
      <c r="FY229">
        <v>10</v>
      </c>
      <c r="FZ229">
        <v>10</v>
      </c>
      <c r="GA229">
        <v>3</v>
      </c>
      <c r="GB229">
        <v>1</v>
      </c>
      <c r="GC229">
        <v>0</v>
      </c>
      <c r="GD229">
        <v>1</v>
      </c>
      <c r="GE229">
        <v>0</v>
      </c>
      <c r="GF229">
        <v>2</v>
      </c>
      <c r="GG229">
        <v>0</v>
      </c>
      <c r="GH229">
        <v>0</v>
      </c>
      <c r="GI229">
        <v>0</v>
      </c>
      <c r="GJ229">
        <v>0</v>
      </c>
      <c r="GK229">
        <v>1</v>
      </c>
      <c r="GL229">
        <v>2</v>
      </c>
      <c r="GM229">
        <v>0</v>
      </c>
      <c r="GN229">
        <v>0</v>
      </c>
      <c r="GO229">
        <v>10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</row>
    <row r="230" spans="1:217">
      <c r="A230" t="s">
        <v>603</v>
      </c>
      <c r="B230" t="s">
        <v>598</v>
      </c>
      <c r="C230" t="str">
        <f>"121003"</f>
        <v>121003</v>
      </c>
      <c r="D230" t="s">
        <v>412</v>
      </c>
      <c r="E230">
        <v>3</v>
      </c>
      <c r="F230">
        <v>1527</v>
      </c>
      <c r="G230">
        <v>1161</v>
      </c>
      <c r="H230">
        <v>378</v>
      </c>
      <c r="I230">
        <v>783</v>
      </c>
      <c r="J230">
        <v>1</v>
      </c>
      <c r="K230">
        <v>9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783</v>
      </c>
      <c r="T230">
        <v>0</v>
      </c>
      <c r="U230">
        <v>0</v>
      </c>
      <c r="V230">
        <v>783</v>
      </c>
      <c r="W230">
        <v>29</v>
      </c>
      <c r="X230">
        <v>28</v>
      </c>
      <c r="Y230">
        <v>1</v>
      </c>
      <c r="Z230">
        <v>0</v>
      </c>
      <c r="AA230">
        <v>754</v>
      </c>
      <c r="AB230">
        <v>476</v>
      </c>
      <c r="AC230">
        <v>39</v>
      </c>
      <c r="AD230">
        <v>64</v>
      </c>
      <c r="AE230">
        <v>18</v>
      </c>
      <c r="AF230">
        <v>19</v>
      </c>
      <c r="AG230">
        <v>43</v>
      </c>
      <c r="AH230">
        <v>4</v>
      </c>
      <c r="AI230">
        <v>164</v>
      </c>
      <c r="AJ230">
        <v>1</v>
      </c>
      <c r="AK230">
        <v>42</v>
      </c>
      <c r="AL230">
        <v>34</v>
      </c>
      <c r="AM230">
        <v>0</v>
      </c>
      <c r="AN230">
        <v>2</v>
      </c>
      <c r="AO230">
        <v>1</v>
      </c>
      <c r="AP230">
        <v>0</v>
      </c>
      <c r="AQ230">
        <v>3</v>
      </c>
      <c r="AR230">
        <v>6</v>
      </c>
      <c r="AS230">
        <v>14</v>
      </c>
      <c r="AT230">
        <v>1</v>
      </c>
      <c r="AU230">
        <v>2</v>
      </c>
      <c r="AV230">
        <v>19</v>
      </c>
      <c r="AW230">
        <v>476</v>
      </c>
      <c r="AX230">
        <v>55</v>
      </c>
      <c r="AY230">
        <v>40</v>
      </c>
      <c r="AZ230">
        <v>1</v>
      </c>
      <c r="BA230">
        <v>0</v>
      </c>
      <c r="BB230">
        <v>1</v>
      </c>
      <c r="BC230">
        <v>3</v>
      </c>
      <c r="BD230">
        <v>0</v>
      </c>
      <c r="BE230">
        <v>2</v>
      </c>
      <c r="BF230">
        <v>1</v>
      </c>
      <c r="BG230">
        <v>1</v>
      </c>
      <c r="BH230">
        <v>0</v>
      </c>
      <c r="BI230">
        <v>0</v>
      </c>
      <c r="BJ230">
        <v>0</v>
      </c>
      <c r="BK230">
        <v>1</v>
      </c>
      <c r="BL230">
        <v>1</v>
      </c>
      <c r="BM230">
        <v>1</v>
      </c>
      <c r="BN230">
        <v>2</v>
      </c>
      <c r="BO230">
        <v>0</v>
      </c>
      <c r="BP230">
        <v>0</v>
      </c>
      <c r="BQ230">
        <v>0</v>
      </c>
      <c r="BR230">
        <v>1</v>
      </c>
      <c r="BS230">
        <v>55</v>
      </c>
      <c r="BT230">
        <v>22</v>
      </c>
      <c r="BU230">
        <v>10</v>
      </c>
      <c r="BV230">
        <v>2</v>
      </c>
      <c r="BW230">
        <v>0</v>
      </c>
      <c r="BX230">
        <v>2</v>
      </c>
      <c r="BY230">
        <v>0</v>
      </c>
      <c r="BZ230">
        <v>1</v>
      </c>
      <c r="CA230">
        <v>2</v>
      </c>
      <c r="CB230">
        <v>0</v>
      </c>
      <c r="CC230">
        <v>0</v>
      </c>
      <c r="CD230">
        <v>2</v>
      </c>
      <c r="CE230">
        <v>0</v>
      </c>
      <c r="CF230">
        <v>3</v>
      </c>
      <c r="CG230">
        <v>22</v>
      </c>
      <c r="CH230">
        <v>28</v>
      </c>
      <c r="CI230">
        <v>15</v>
      </c>
      <c r="CJ230">
        <v>1</v>
      </c>
      <c r="CK230">
        <v>1</v>
      </c>
      <c r="CL230">
        <v>3</v>
      </c>
      <c r="CM230">
        <v>2</v>
      </c>
      <c r="CN230">
        <v>1</v>
      </c>
      <c r="CO230">
        <v>2</v>
      </c>
      <c r="CP230">
        <v>1</v>
      </c>
      <c r="CQ230">
        <v>1</v>
      </c>
      <c r="CR230">
        <v>0</v>
      </c>
      <c r="CS230">
        <v>0</v>
      </c>
      <c r="CT230">
        <v>0</v>
      </c>
      <c r="CU230">
        <v>0</v>
      </c>
      <c r="CV230">
        <v>1</v>
      </c>
      <c r="CW230">
        <v>28</v>
      </c>
      <c r="CX230">
        <v>110</v>
      </c>
      <c r="CY230">
        <v>4</v>
      </c>
      <c r="CZ230">
        <v>23</v>
      </c>
      <c r="DA230">
        <v>2</v>
      </c>
      <c r="DB230">
        <v>0</v>
      </c>
      <c r="DC230">
        <v>1</v>
      </c>
      <c r="DD230">
        <v>1</v>
      </c>
      <c r="DE230">
        <v>0</v>
      </c>
      <c r="DF230">
        <v>0</v>
      </c>
      <c r="DG230">
        <v>1</v>
      </c>
      <c r="DH230">
        <v>3</v>
      </c>
      <c r="DI230">
        <v>0</v>
      </c>
      <c r="DJ230">
        <v>0</v>
      </c>
      <c r="DK230">
        <v>0</v>
      </c>
      <c r="DL230">
        <v>0</v>
      </c>
      <c r="DM230">
        <v>1</v>
      </c>
      <c r="DN230">
        <v>0</v>
      </c>
      <c r="DO230">
        <v>0</v>
      </c>
      <c r="DP230">
        <v>0</v>
      </c>
      <c r="DQ230">
        <v>74</v>
      </c>
      <c r="DR230">
        <v>110</v>
      </c>
      <c r="DS230">
        <v>17</v>
      </c>
      <c r="DT230">
        <v>4</v>
      </c>
      <c r="DU230">
        <v>5</v>
      </c>
      <c r="DV230">
        <v>0</v>
      </c>
      <c r="DW230" t="s">
        <v>0</v>
      </c>
      <c r="DX230">
        <v>0</v>
      </c>
      <c r="DY230">
        <v>0</v>
      </c>
      <c r="DZ230">
        <v>0</v>
      </c>
      <c r="EA230">
        <v>0</v>
      </c>
      <c r="EB230">
        <v>1</v>
      </c>
      <c r="EC230">
        <v>1</v>
      </c>
      <c r="ED230">
        <v>0</v>
      </c>
      <c r="EE230">
        <v>0</v>
      </c>
      <c r="EF230">
        <v>0</v>
      </c>
      <c r="EG230">
        <v>1</v>
      </c>
      <c r="EH230">
        <v>0</v>
      </c>
      <c r="EI230">
        <v>1</v>
      </c>
      <c r="EJ230">
        <v>0</v>
      </c>
      <c r="EK230">
        <v>2</v>
      </c>
      <c r="EL230">
        <v>0</v>
      </c>
      <c r="EM230">
        <v>0</v>
      </c>
      <c r="EN230">
        <v>15</v>
      </c>
      <c r="EO230">
        <v>31</v>
      </c>
      <c r="EP230">
        <v>13</v>
      </c>
      <c r="EQ230">
        <v>2</v>
      </c>
      <c r="ER230">
        <v>0</v>
      </c>
      <c r="ES230">
        <v>2</v>
      </c>
      <c r="ET230">
        <v>0</v>
      </c>
      <c r="EU230">
        <v>2</v>
      </c>
      <c r="EV230">
        <v>0</v>
      </c>
      <c r="EW230">
        <v>1</v>
      </c>
      <c r="EX230">
        <v>0</v>
      </c>
      <c r="EY230">
        <v>1</v>
      </c>
      <c r="EZ230">
        <v>0</v>
      </c>
      <c r="FA230">
        <v>1</v>
      </c>
      <c r="FB230">
        <v>2</v>
      </c>
      <c r="FC230">
        <v>1</v>
      </c>
      <c r="FD230">
        <v>0</v>
      </c>
      <c r="FE230">
        <v>1</v>
      </c>
      <c r="FF230">
        <v>0</v>
      </c>
      <c r="FG230">
        <v>0</v>
      </c>
      <c r="FH230">
        <v>2</v>
      </c>
      <c r="FI230">
        <v>3</v>
      </c>
      <c r="FJ230">
        <v>31</v>
      </c>
      <c r="FK230">
        <v>11</v>
      </c>
      <c r="FL230">
        <v>4</v>
      </c>
      <c r="FM230">
        <v>3</v>
      </c>
      <c r="FN230">
        <v>2</v>
      </c>
      <c r="FO230">
        <v>0</v>
      </c>
      <c r="FP230">
        <v>0</v>
      </c>
      <c r="FQ230">
        <v>0</v>
      </c>
      <c r="FR230">
        <v>1</v>
      </c>
      <c r="FS230">
        <v>0</v>
      </c>
      <c r="FT230">
        <v>0</v>
      </c>
      <c r="FU230">
        <v>1</v>
      </c>
      <c r="FV230">
        <v>0</v>
      </c>
      <c r="FW230">
        <v>0</v>
      </c>
      <c r="FX230">
        <v>0</v>
      </c>
      <c r="FY230">
        <v>11</v>
      </c>
      <c r="FZ230">
        <v>4</v>
      </c>
      <c r="GA230">
        <v>2</v>
      </c>
      <c r="GB230">
        <v>0</v>
      </c>
      <c r="GC230">
        <v>0</v>
      </c>
      <c r="GD230">
        <v>0</v>
      </c>
      <c r="GE230">
        <v>0</v>
      </c>
      <c r="GF230">
        <v>1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1</v>
      </c>
      <c r="GN230">
        <v>0</v>
      </c>
      <c r="GO230">
        <v>4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</row>
    <row r="231" spans="1:217">
      <c r="A231" t="s">
        <v>602</v>
      </c>
      <c r="B231" t="s">
        <v>598</v>
      </c>
      <c r="C231" t="str">
        <f>"121003"</f>
        <v>121003</v>
      </c>
      <c r="D231" t="s">
        <v>111</v>
      </c>
      <c r="E231">
        <v>4</v>
      </c>
      <c r="F231">
        <v>1010</v>
      </c>
      <c r="G231">
        <v>780</v>
      </c>
      <c r="H231">
        <v>286</v>
      </c>
      <c r="I231">
        <v>494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494</v>
      </c>
      <c r="T231">
        <v>0</v>
      </c>
      <c r="U231">
        <v>0</v>
      </c>
      <c r="V231">
        <v>494</v>
      </c>
      <c r="W231">
        <v>15</v>
      </c>
      <c r="X231">
        <v>9</v>
      </c>
      <c r="Y231">
        <v>6</v>
      </c>
      <c r="Z231">
        <v>0</v>
      </c>
      <c r="AA231">
        <v>479</v>
      </c>
      <c r="AB231">
        <v>327</v>
      </c>
      <c r="AC231">
        <v>36</v>
      </c>
      <c r="AD231">
        <v>91</v>
      </c>
      <c r="AE231">
        <v>12</v>
      </c>
      <c r="AF231">
        <v>4</v>
      </c>
      <c r="AG231">
        <v>26</v>
      </c>
      <c r="AH231">
        <v>4</v>
      </c>
      <c r="AI231">
        <v>81</v>
      </c>
      <c r="AJ231">
        <v>3</v>
      </c>
      <c r="AK231">
        <v>18</v>
      </c>
      <c r="AL231">
        <v>31</v>
      </c>
      <c r="AM231">
        <v>0</v>
      </c>
      <c r="AN231">
        <v>1</v>
      </c>
      <c r="AO231">
        <v>0</v>
      </c>
      <c r="AP231">
        <v>1</v>
      </c>
      <c r="AQ231">
        <v>0</v>
      </c>
      <c r="AR231">
        <v>1</v>
      </c>
      <c r="AS231">
        <v>3</v>
      </c>
      <c r="AT231">
        <v>0</v>
      </c>
      <c r="AU231">
        <v>0</v>
      </c>
      <c r="AV231">
        <v>15</v>
      </c>
      <c r="AW231">
        <v>327</v>
      </c>
      <c r="AX231">
        <v>27</v>
      </c>
      <c r="AY231">
        <v>24</v>
      </c>
      <c r="AZ231">
        <v>0</v>
      </c>
      <c r="BA231">
        <v>0</v>
      </c>
      <c r="BB231">
        <v>1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1</v>
      </c>
      <c r="BM231">
        <v>0</v>
      </c>
      <c r="BN231">
        <v>1</v>
      </c>
      <c r="BO231">
        <v>0</v>
      </c>
      <c r="BP231">
        <v>0</v>
      </c>
      <c r="BQ231">
        <v>0</v>
      </c>
      <c r="BR231">
        <v>0</v>
      </c>
      <c r="BS231">
        <v>27</v>
      </c>
      <c r="BT231">
        <v>6</v>
      </c>
      <c r="BU231">
        <v>4</v>
      </c>
      <c r="BV231">
        <v>1</v>
      </c>
      <c r="BW231">
        <v>0</v>
      </c>
      <c r="BX231">
        <v>1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6</v>
      </c>
      <c r="CH231">
        <v>9</v>
      </c>
      <c r="CI231">
        <v>3</v>
      </c>
      <c r="CJ231">
        <v>0</v>
      </c>
      <c r="CK231">
        <v>0</v>
      </c>
      <c r="CL231">
        <v>1</v>
      </c>
      <c r="CM231">
        <v>1</v>
      </c>
      <c r="CN231">
        <v>0</v>
      </c>
      <c r="CO231">
        <v>3</v>
      </c>
      <c r="CP231">
        <v>0</v>
      </c>
      <c r="CQ231">
        <v>0</v>
      </c>
      <c r="CR231">
        <v>1</v>
      </c>
      <c r="CS231">
        <v>0</v>
      </c>
      <c r="CT231">
        <v>0</v>
      </c>
      <c r="CU231">
        <v>0</v>
      </c>
      <c r="CV231">
        <v>0</v>
      </c>
      <c r="CW231">
        <v>9</v>
      </c>
      <c r="CX231">
        <v>72</v>
      </c>
      <c r="CY231">
        <v>5</v>
      </c>
      <c r="CZ231">
        <v>9</v>
      </c>
      <c r="DA231">
        <v>1</v>
      </c>
      <c r="DB231">
        <v>0</v>
      </c>
      <c r="DC231">
        <v>1</v>
      </c>
      <c r="DD231">
        <v>0</v>
      </c>
      <c r="DE231">
        <v>0</v>
      </c>
      <c r="DF231">
        <v>1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55</v>
      </c>
      <c r="DR231">
        <v>72</v>
      </c>
      <c r="DS231">
        <v>3</v>
      </c>
      <c r="DT231">
        <v>0</v>
      </c>
      <c r="DU231">
        <v>1</v>
      </c>
      <c r="DV231">
        <v>0</v>
      </c>
      <c r="DW231" t="s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1</v>
      </c>
      <c r="ED231">
        <v>0</v>
      </c>
      <c r="EE231">
        <v>0</v>
      </c>
      <c r="EF231">
        <v>0</v>
      </c>
      <c r="EG231">
        <v>0</v>
      </c>
      <c r="EH231">
        <v>1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3</v>
      </c>
      <c r="EO231">
        <v>31</v>
      </c>
      <c r="EP231">
        <v>10</v>
      </c>
      <c r="EQ231">
        <v>4</v>
      </c>
      <c r="ER231">
        <v>1</v>
      </c>
      <c r="ES231">
        <v>1</v>
      </c>
      <c r="ET231">
        <v>1</v>
      </c>
      <c r="EU231">
        <v>0</v>
      </c>
      <c r="EV231">
        <v>0</v>
      </c>
      <c r="EW231">
        <v>2</v>
      </c>
      <c r="EX231">
        <v>1</v>
      </c>
      <c r="EY231">
        <v>0</v>
      </c>
      <c r="EZ231">
        <v>1</v>
      </c>
      <c r="FA231">
        <v>1</v>
      </c>
      <c r="FB231">
        <v>0</v>
      </c>
      <c r="FC231">
        <v>0</v>
      </c>
      <c r="FD231">
        <v>1</v>
      </c>
      <c r="FE231">
        <v>0</v>
      </c>
      <c r="FF231">
        <v>2</v>
      </c>
      <c r="FG231">
        <v>0</v>
      </c>
      <c r="FH231">
        <v>2</v>
      </c>
      <c r="FI231">
        <v>4</v>
      </c>
      <c r="FJ231">
        <v>31</v>
      </c>
      <c r="FK231">
        <v>3</v>
      </c>
      <c r="FL231">
        <v>0</v>
      </c>
      <c r="FM231">
        <v>0</v>
      </c>
      <c r="FN231">
        <v>2</v>
      </c>
      <c r="FO231">
        <v>0</v>
      </c>
      <c r="FP231">
        <v>0</v>
      </c>
      <c r="FQ231">
        <v>0</v>
      </c>
      <c r="FR231">
        <v>0</v>
      </c>
      <c r="FS231">
        <v>1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3</v>
      </c>
      <c r="FZ231">
        <v>1</v>
      </c>
      <c r="GA231">
        <v>1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1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</row>
    <row r="232" spans="1:217">
      <c r="A232" t="s">
        <v>601</v>
      </c>
      <c r="B232" t="s">
        <v>598</v>
      </c>
      <c r="C232" t="str">
        <f>"121003"</f>
        <v>121003</v>
      </c>
      <c r="D232" t="s">
        <v>103</v>
      </c>
      <c r="E232">
        <v>5</v>
      </c>
      <c r="F232">
        <v>1278</v>
      </c>
      <c r="G232">
        <v>970</v>
      </c>
      <c r="H232">
        <v>280</v>
      </c>
      <c r="I232">
        <v>690</v>
      </c>
      <c r="J232">
        <v>0</v>
      </c>
      <c r="K232">
        <v>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690</v>
      </c>
      <c r="T232">
        <v>0</v>
      </c>
      <c r="U232">
        <v>0</v>
      </c>
      <c r="V232">
        <v>690</v>
      </c>
      <c r="W232">
        <v>24</v>
      </c>
      <c r="X232">
        <v>17</v>
      </c>
      <c r="Y232">
        <v>7</v>
      </c>
      <c r="Z232">
        <v>0</v>
      </c>
      <c r="AA232">
        <v>666</v>
      </c>
      <c r="AB232">
        <v>470</v>
      </c>
      <c r="AC232">
        <v>45</v>
      </c>
      <c r="AD232">
        <v>76</v>
      </c>
      <c r="AE232">
        <v>11</v>
      </c>
      <c r="AF232">
        <v>12</v>
      </c>
      <c r="AG232">
        <v>37</v>
      </c>
      <c r="AH232">
        <v>0</v>
      </c>
      <c r="AI232">
        <v>181</v>
      </c>
      <c r="AJ232">
        <v>1</v>
      </c>
      <c r="AK232">
        <v>34</v>
      </c>
      <c r="AL232">
        <v>49</v>
      </c>
      <c r="AM232">
        <v>1</v>
      </c>
      <c r="AN232">
        <v>1</v>
      </c>
      <c r="AO232">
        <v>0</v>
      </c>
      <c r="AP232">
        <v>0</v>
      </c>
      <c r="AQ232">
        <v>0</v>
      </c>
      <c r="AR232">
        <v>6</v>
      </c>
      <c r="AS232">
        <v>3</v>
      </c>
      <c r="AT232">
        <v>0</v>
      </c>
      <c r="AU232">
        <v>1</v>
      </c>
      <c r="AV232">
        <v>12</v>
      </c>
      <c r="AW232">
        <v>470</v>
      </c>
      <c r="AX232">
        <v>45</v>
      </c>
      <c r="AY232">
        <v>37</v>
      </c>
      <c r="AZ232">
        <v>0</v>
      </c>
      <c r="BA232">
        <v>0</v>
      </c>
      <c r="BB232">
        <v>1</v>
      </c>
      <c r="BC232">
        <v>1</v>
      </c>
      <c r="BD232">
        <v>0</v>
      </c>
      <c r="BE232">
        <v>0</v>
      </c>
      <c r="BF232">
        <v>1</v>
      </c>
      <c r="BG232">
        <v>2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2</v>
      </c>
      <c r="BN232">
        <v>0</v>
      </c>
      <c r="BO232">
        <v>0</v>
      </c>
      <c r="BP232">
        <v>0</v>
      </c>
      <c r="BQ232">
        <v>0</v>
      </c>
      <c r="BR232">
        <v>1</v>
      </c>
      <c r="BS232">
        <v>45</v>
      </c>
      <c r="BT232">
        <v>21</v>
      </c>
      <c r="BU232">
        <v>9</v>
      </c>
      <c r="BV232">
        <v>1</v>
      </c>
      <c r="BW232">
        <v>6</v>
      </c>
      <c r="BX232">
        <v>3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2</v>
      </c>
      <c r="CG232">
        <v>21</v>
      </c>
      <c r="CH232">
        <v>13</v>
      </c>
      <c r="CI232">
        <v>2</v>
      </c>
      <c r="CJ232">
        <v>3</v>
      </c>
      <c r="CK232">
        <v>1</v>
      </c>
      <c r="CL232">
        <v>1</v>
      </c>
      <c r="CM232">
        <v>2</v>
      </c>
      <c r="CN232">
        <v>0</v>
      </c>
      <c r="CO232">
        <v>2</v>
      </c>
      <c r="CP232">
        <v>0</v>
      </c>
      <c r="CQ232">
        <v>0</v>
      </c>
      <c r="CR232">
        <v>1</v>
      </c>
      <c r="CS232">
        <v>1</v>
      </c>
      <c r="CT232">
        <v>0</v>
      </c>
      <c r="CU232">
        <v>0</v>
      </c>
      <c r="CV232">
        <v>0</v>
      </c>
      <c r="CW232">
        <v>13</v>
      </c>
      <c r="CX232">
        <v>60</v>
      </c>
      <c r="CY232">
        <v>4</v>
      </c>
      <c r="CZ232">
        <v>5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6</v>
      </c>
      <c r="DM232">
        <v>0</v>
      </c>
      <c r="DN232">
        <v>0</v>
      </c>
      <c r="DO232">
        <v>0</v>
      </c>
      <c r="DP232">
        <v>0</v>
      </c>
      <c r="DQ232">
        <v>45</v>
      </c>
      <c r="DR232">
        <v>60</v>
      </c>
      <c r="DS232">
        <v>7</v>
      </c>
      <c r="DT232">
        <v>2</v>
      </c>
      <c r="DU232">
        <v>1</v>
      </c>
      <c r="DV232">
        <v>0</v>
      </c>
      <c r="DW232" t="s">
        <v>0</v>
      </c>
      <c r="DX232">
        <v>0</v>
      </c>
      <c r="DY232">
        <v>0</v>
      </c>
      <c r="DZ232">
        <v>0</v>
      </c>
      <c r="EA232">
        <v>1</v>
      </c>
      <c r="EB232">
        <v>1</v>
      </c>
      <c r="EC232">
        <v>1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1</v>
      </c>
      <c r="EJ232">
        <v>0</v>
      </c>
      <c r="EK232">
        <v>0</v>
      </c>
      <c r="EL232">
        <v>0</v>
      </c>
      <c r="EM232">
        <v>0</v>
      </c>
      <c r="EN232">
        <v>7</v>
      </c>
      <c r="EO232">
        <v>33</v>
      </c>
      <c r="EP232">
        <v>11</v>
      </c>
      <c r="EQ232">
        <v>3</v>
      </c>
      <c r="ER232">
        <v>3</v>
      </c>
      <c r="ES232">
        <v>2</v>
      </c>
      <c r="ET232">
        <v>0</v>
      </c>
      <c r="EU232">
        <v>4</v>
      </c>
      <c r="EV232">
        <v>2</v>
      </c>
      <c r="EW232">
        <v>1</v>
      </c>
      <c r="EX232">
        <v>0</v>
      </c>
      <c r="EY232">
        <v>0</v>
      </c>
      <c r="EZ232">
        <v>1</v>
      </c>
      <c r="FA232">
        <v>2</v>
      </c>
      <c r="FB232">
        <v>1</v>
      </c>
      <c r="FC232">
        <v>0</v>
      </c>
      <c r="FD232">
        <v>0</v>
      </c>
      <c r="FE232">
        <v>0</v>
      </c>
      <c r="FF232">
        <v>1</v>
      </c>
      <c r="FG232">
        <v>1</v>
      </c>
      <c r="FH232">
        <v>0</v>
      </c>
      <c r="FI232">
        <v>1</v>
      </c>
      <c r="FJ232">
        <v>33</v>
      </c>
      <c r="FK232">
        <v>14</v>
      </c>
      <c r="FL232">
        <v>3</v>
      </c>
      <c r="FM232">
        <v>3</v>
      </c>
      <c r="FN232">
        <v>4</v>
      </c>
      <c r="FO232">
        <v>0</v>
      </c>
      <c r="FP232">
        <v>0</v>
      </c>
      <c r="FQ232">
        <v>1</v>
      </c>
      <c r="FR232">
        <v>0</v>
      </c>
      <c r="FS232">
        <v>0</v>
      </c>
      <c r="FT232">
        <v>0</v>
      </c>
      <c r="FU232">
        <v>0</v>
      </c>
      <c r="FV232">
        <v>2</v>
      </c>
      <c r="FW232">
        <v>1</v>
      </c>
      <c r="FX232">
        <v>0</v>
      </c>
      <c r="FY232">
        <v>14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3</v>
      </c>
      <c r="GQ232">
        <v>2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1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3</v>
      </c>
    </row>
    <row r="233" spans="1:217">
      <c r="A233" t="s">
        <v>600</v>
      </c>
      <c r="B233" t="s">
        <v>598</v>
      </c>
      <c r="C233" t="str">
        <f>"121003"</f>
        <v>121003</v>
      </c>
      <c r="D233" t="s">
        <v>111</v>
      </c>
      <c r="E233">
        <v>6</v>
      </c>
      <c r="F233">
        <v>573</v>
      </c>
      <c r="G233">
        <v>430</v>
      </c>
      <c r="H233">
        <v>109</v>
      </c>
      <c r="I233">
        <v>321</v>
      </c>
      <c r="J233">
        <v>0</v>
      </c>
      <c r="K233">
        <v>14</v>
      </c>
      <c r="L233">
        <v>1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322</v>
      </c>
      <c r="T233">
        <v>1</v>
      </c>
      <c r="U233">
        <v>0</v>
      </c>
      <c r="V233">
        <v>322</v>
      </c>
      <c r="W233">
        <v>12</v>
      </c>
      <c r="X233">
        <v>11</v>
      </c>
      <c r="Y233">
        <v>1</v>
      </c>
      <c r="Z233">
        <v>0</v>
      </c>
      <c r="AA233">
        <v>310</v>
      </c>
      <c r="AB233">
        <v>188</v>
      </c>
      <c r="AC233">
        <v>20</v>
      </c>
      <c r="AD233">
        <v>39</v>
      </c>
      <c r="AE233">
        <v>8</v>
      </c>
      <c r="AF233">
        <v>4</v>
      </c>
      <c r="AG233">
        <v>8</v>
      </c>
      <c r="AH233">
        <v>0</v>
      </c>
      <c r="AI233">
        <v>50</v>
      </c>
      <c r="AJ233">
        <v>0</v>
      </c>
      <c r="AK233">
        <v>2</v>
      </c>
      <c r="AL233">
        <v>33</v>
      </c>
      <c r="AM233">
        <v>0</v>
      </c>
      <c r="AN233">
        <v>1</v>
      </c>
      <c r="AO233">
        <v>0</v>
      </c>
      <c r="AP233">
        <v>1</v>
      </c>
      <c r="AQ233">
        <v>1</v>
      </c>
      <c r="AR233">
        <v>1</v>
      </c>
      <c r="AS233">
        <v>0</v>
      </c>
      <c r="AT233">
        <v>0</v>
      </c>
      <c r="AU233">
        <v>1</v>
      </c>
      <c r="AV233">
        <v>19</v>
      </c>
      <c r="AW233">
        <v>188</v>
      </c>
      <c r="AX233">
        <v>26</v>
      </c>
      <c r="AY233">
        <v>18</v>
      </c>
      <c r="AZ233">
        <v>3</v>
      </c>
      <c r="BA233">
        <v>2</v>
      </c>
      <c r="BB233">
        <v>1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1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1</v>
      </c>
      <c r="BS233">
        <v>26</v>
      </c>
      <c r="BT233">
        <v>3</v>
      </c>
      <c r="BU233">
        <v>1</v>
      </c>
      <c r="BV233">
        <v>0</v>
      </c>
      <c r="BW233">
        <v>0</v>
      </c>
      <c r="BX233">
        <v>1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1</v>
      </c>
      <c r="CG233">
        <v>3</v>
      </c>
      <c r="CH233">
        <v>11</v>
      </c>
      <c r="CI233">
        <v>4</v>
      </c>
      <c r="CJ233">
        <v>2</v>
      </c>
      <c r="CK233">
        <v>1</v>
      </c>
      <c r="CL233">
        <v>2</v>
      </c>
      <c r="CM233">
        <v>1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1</v>
      </c>
      <c r="CU233">
        <v>0</v>
      </c>
      <c r="CV233">
        <v>0</v>
      </c>
      <c r="CW233">
        <v>11</v>
      </c>
      <c r="CX233">
        <v>42</v>
      </c>
      <c r="CY233">
        <v>0</v>
      </c>
      <c r="CZ233">
        <v>3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39</v>
      </c>
      <c r="DR233">
        <v>42</v>
      </c>
      <c r="DS233">
        <v>2</v>
      </c>
      <c r="DT233">
        <v>1</v>
      </c>
      <c r="DU233">
        <v>0</v>
      </c>
      <c r="DV233">
        <v>0</v>
      </c>
      <c r="DW233" t="s">
        <v>0</v>
      </c>
      <c r="DX233">
        <v>0</v>
      </c>
      <c r="DY233">
        <v>1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2</v>
      </c>
      <c r="EO233">
        <v>20</v>
      </c>
      <c r="EP233">
        <v>6</v>
      </c>
      <c r="EQ233">
        <v>1</v>
      </c>
      <c r="ER233">
        <v>0</v>
      </c>
      <c r="ES233">
        <v>0</v>
      </c>
      <c r="ET233">
        <v>1</v>
      </c>
      <c r="EU233">
        <v>2</v>
      </c>
      <c r="EV233">
        <v>0</v>
      </c>
      <c r="EW233">
        <v>0</v>
      </c>
      <c r="EX233">
        <v>0</v>
      </c>
      <c r="EY233">
        <v>0</v>
      </c>
      <c r="EZ233">
        <v>1</v>
      </c>
      <c r="FA233">
        <v>1</v>
      </c>
      <c r="FB233">
        <v>6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2</v>
      </c>
      <c r="FI233">
        <v>0</v>
      </c>
      <c r="FJ233">
        <v>20</v>
      </c>
      <c r="FK233">
        <v>15</v>
      </c>
      <c r="FL233">
        <v>6</v>
      </c>
      <c r="FM233">
        <v>2</v>
      </c>
      <c r="FN233">
        <v>3</v>
      </c>
      <c r="FO233">
        <v>0</v>
      </c>
      <c r="FP233">
        <v>2</v>
      </c>
      <c r="FQ233">
        <v>0</v>
      </c>
      <c r="FR233">
        <v>0</v>
      </c>
      <c r="FS233">
        <v>0</v>
      </c>
      <c r="FT233">
        <v>0</v>
      </c>
      <c r="FU233">
        <v>1</v>
      </c>
      <c r="FV233">
        <v>1</v>
      </c>
      <c r="FW233">
        <v>0</v>
      </c>
      <c r="FX233">
        <v>0</v>
      </c>
      <c r="FY233">
        <v>15</v>
      </c>
      <c r="FZ233">
        <v>2</v>
      </c>
      <c r="GA233">
        <v>1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1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2</v>
      </c>
      <c r="GP233">
        <v>1</v>
      </c>
      <c r="GQ233">
        <v>1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1</v>
      </c>
    </row>
    <row r="234" spans="1:217">
      <c r="A234" t="s">
        <v>599</v>
      </c>
      <c r="B234" t="s">
        <v>598</v>
      </c>
      <c r="C234" t="str">
        <f>"121003"</f>
        <v>121003</v>
      </c>
      <c r="D234" t="s">
        <v>8</v>
      </c>
      <c r="E234">
        <v>7</v>
      </c>
      <c r="F234">
        <v>57</v>
      </c>
      <c r="G234">
        <v>52</v>
      </c>
      <c r="H234">
        <v>13</v>
      </c>
      <c r="I234">
        <v>39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39</v>
      </c>
      <c r="T234">
        <v>0</v>
      </c>
      <c r="U234">
        <v>0</v>
      </c>
      <c r="V234">
        <v>39</v>
      </c>
      <c r="W234">
        <v>2</v>
      </c>
      <c r="X234">
        <v>1</v>
      </c>
      <c r="Y234">
        <v>1</v>
      </c>
      <c r="Z234">
        <v>0</v>
      </c>
      <c r="AA234">
        <v>37</v>
      </c>
      <c r="AB234">
        <v>30</v>
      </c>
      <c r="AC234">
        <v>7</v>
      </c>
      <c r="AD234">
        <v>7</v>
      </c>
      <c r="AE234">
        <v>0</v>
      </c>
      <c r="AF234">
        <v>0</v>
      </c>
      <c r="AG234">
        <v>0</v>
      </c>
      <c r="AH234">
        <v>0</v>
      </c>
      <c r="AI234">
        <v>8</v>
      </c>
      <c r="AJ234">
        <v>0</v>
      </c>
      <c r="AK234">
        <v>6</v>
      </c>
      <c r="AL234">
        <v>2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30</v>
      </c>
      <c r="AX234">
        <v>3</v>
      </c>
      <c r="AY234">
        <v>2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1</v>
      </c>
      <c r="BP234">
        <v>0</v>
      </c>
      <c r="BQ234">
        <v>0</v>
      </c>
      <c r="BR234">
        <v>0</v>
      </c>
      <c r="BS234">
        <v>3</v>
      </c>
      <c r="BT234">
        <v>1</v>
      </c>
      <c r="BU234">
        <v>1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1</v>
      </c>
      <c r="CH234">
        <v>1</v>
      </c>
      <c r="CI234">
        <v>0</v>
      </c>
      <c r="CJ234">
        <v>1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1</v>
      </c>
      <c r="CX234">
        <v>1</v>
      </c>
      <c r="CY234">
        <v>0</v>
      </c>
      <c r="CZ234">
        <v>1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1</v>
      </c>
      <c r="DS234">
        <v>1</v>
      </c>
      <c r="DT234">
        <v>0</v>
      </c>
      <c r="DU234">
        <v>0</v>
      </c>
      <c r="DV234">
        <v>0</v>
      </c>
      <c r="DW234" t="s">
        <v>0</v>
      </c>
      <c r="DX234">
        <v>0</v>
      </c>
      <c r="DY234">
        <v>0</v>
      </c>
      <c r="DZ234">
        <v>0</v>
      </c>
      <c r="EA234">
        <v>0</v>
      </c>
      <c r="EB234">
        <v>1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1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</row>
    <row r="235" spans="1:217">
      <c r="A235" t="s">
        <v>597</v>
      </c>
      <c r="B235" t="s">
        <v>580</v>
      </c>
      <c r="C235" t="str">
        <f>"121004"</f>
        <v>121004</v>
      </c>
      <c r="D235" t="s">
        <v>517</v>
      </c>
      <c r="E235">
        <v>1</v>
      </c>
      <c r="F235">
        <v>2086</v>
      </c>
      <c r="G235">
        <v>1580</v>
      </c>
      <c r="H235">
        <v>276</v>
      </c>
      <c r="I235">
        <v>1304</v>
      </c>
      <c r="J235">
        <v>7</v>
      </c>
      <c r="K235">
        <v>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1300</v>
      </c>
      <c r="T235">
        <v>0</v>
      </c>
      <c r="U235">
        <v>0</v>
      </c>
      <c r="V235">
        <v>1300</v>
      </c>
      <c r="W235">
        <v>37</v>
      </c>
      <c r="X235">
        <v>28</v>
      </c>
      <c r="Y235">
        <v>9</v>
      </c>
      <c r="Z235">
        <v>0</v>
      </c>
      <c r="AA235">
        <v>1263</v>
      </c>
      <c r="AB235">
        <v>836</v>
      </c>
      <c r="AC235">
        <v>76</v>
      </c>
      <c r="AD235">
        <v>56</v>
      </c>
      <c r="AE235">
        <v>18</v>
      </c>
      <c r="AF235">
        <v>27</v>
      </c>
      <c r="AG235">
        <v>156</v>
      </c>
      <c r="AH235">
        <v>1</v>
      </c>
      <c r="AI235">
        <v>272</v>
      </c>
      <c r="AJ235">
        <v>3</v>
      </c>
      <c r="AK235">
        <v>55</v>
      </c>
      <c r="AL235">
        <v>30</v>
      </c>
      <c r="AM235">
        <v>2</v>
      </c>
      <c r="AN235">
        <v>4</v>
      </c>
      <c r="AO235">
        <v>1</v>
      </c>
      <c r="AP235">
        <v>18</v>
      </c>
      <c r="AQ235">
        <v>3</v>
      </c>
      <c r="AR235">
        <v>3</v>
      </c>
      <c r="AS235">
        <v>63</v>
      </c>
      <c r="AT235">
        <v>11</v>
      </c>
      <c r="AU235">
        <v>1</v>
      </c>
      <c r="AV235">
        <v>36</v>
      </c>
      <c r="AW235">
        <v>836</v>
      </c>
      <c r="AX235">
        <v>96</v>
      </c>
      <c r="AY235">
        <v>69</v>
      </c>
      <c r="AZ235">
        <v>1</v>
      </c>
      <c r="BA235">
        <v>5</v>
      </c>
      <c r="BB235">
        <v>0</v>
      </c>
      <c r="BC235">
        <v>1</v>
      </c>
      <c r="BD235">
        <v>6</v>
      </c>
      <c r="BE235">
        <v>2</v>
      </c>
      <c r="BF235">
        <v>1</v>
      </c>
      <c r="BG235">
        <v>0</v>
      </c>
      <c r="BH235">
        <v>1</v>
      </c>
      <c r="BI235">
        <v>0</v>
      </c>
      <c r="BJ235">
        <v>1</v>
      </c>
      <c r="BK235">
        <v>1</v>
      </c>
      <c r="BL235">
        <v>1</v>
      </c>
      <c r="BM235">
        <v>0</v>
      </c>
      <c r="BN235">
        <v>2</v>
      </c>
      <c r="BO235">
        <v>1</v>
      </c>
      <c r="BP235">
        <v>0</v>
      </c>
      <c r="BQ235">
        <v>0</v>
      </c>
      <c r="BR235">
        <v>4</v>
      </c>
      <c r="BS235">
        <v>96</v>
      </c>
      <c r="BT235">
        <v>26</v>
      </c>
      <c r="BU235">
        <v>9</v>
      </c>
      <c r="BV235">
        <v>4</v>
      </c>
      <c r="BW235">
        <v>4</v>
      </c>
      <c r="BX235">
        <v>2</v>
      </c>
      <c r="BY235">
        <v>0</v>
      </c>
      <c r="BZ235">
        <v>1</v>
      </c>
      <c r="CA235">
        <v>4</v>
      </c>
      <c r="CB235">
        <v>0</v>
      </c>
      <c r="CC235">
        <v>0</v>
      </c>
      <c r="CD235">
        <v>0</v>
      </c>
      <c r="CE235">
        <v>0</v>
      </c>
      <c r="CF235">
        <v>2</v>
      </c>
      <c r="CG235">
        <v>26</v>
      </c>
      <c r="CH235">
        <v>52</v>
      </c>
      <c r="CI235">
        <v>31</v>
      </c>
      <c r="CJ235">
        <v>7</v>
      </c>
      <c r="CK235">
        <v>1</v>
      </c>
      <c r="CL235">
        <v>6</v>
      </c>
      <c r="CM235">
        <v>2</v>
      </c>
      <c r="CN235">
        <v>0</v>
      </c>
      <c r="CO235">
        <v>1</v>
      </c>
      <c r="CP235">
        <v>0</v>
      </c>
      <c r="CQ235">
        <v>2</v>
      </c>
      <c r="CR235">
        <v>1</v>
      </c>
      <c r="CS235">
        <v>0</v>
      </c>
      <c r="CT235">
        <v>1</v>
      </c>
      <c r="CU235">
        <v>0</v>
      </c>
      <c r="CV235">
        <v>0</v>
      </c>
      <c r="CW235">
        <v>52</v>
      </c>
      <c r="CX235">
        <v>42</v>
      </c>
      <c r="CY235">
        <v>11</v>
      </c>
      <c r="CZ235">
        <v>17</v>
      </c>
      <c r="DA235">
        <v>2</v>
      </c>
      <c r="DB235">
        <v>3</v>
      </c>
      <c r="DC235">
        <v>0</v>
      </c>
      <c r="DD235">
        <v>1</v>
      </c>
      <c r="DE235">
        <v>0</v>
      </c>
      <c r="DF235">
        <v>0</v>
      </c>
      <c r="DG235">
        <v>1</v>
      </c>
      <c r="DH235">
        <v>1</v>
      </c>
      <c r="DI235">
        <v>0</v>
      </c>
      <c r="DJ235">
        <v>0</v>
      </c>
      <c r="DK235">
        <v>3</v>
      </c>
      <c r="DL235">
        <v>1</v>
      </c>
      <c r="DM235">
        <v>0</v>
      </c>
      <c r="DN235">
        <v>0</v>
      </c>
      <c r="DO235">
        <v>0</v>
      </c>
      <c r="DP235">
        <v>1</v>
      </c>
      <c r="DQ235">
        <v>1</v>
      </c>
      <c r="DR235">
        <v>42</v>
      </c>
      <c r="DS235">
        <v>15</v>
      </c>
      <c r="DT235">
        <v>12</v>
      </c>
      <c r="DU235">
        <v>2</v>
      </c>
      <c r="DV235">
        <v>0</v>
      </c>
      <c r="DW235" t="s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1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15</v>
      </c>
      <c r="EO235">
        <v>156</v>
      </c>
      <c r="EP235">
        <v>36</v>
      </c>
      <c r="EQ235">
        <v>5</v>
      </c>
      <c r="ER235">
        <v>3</v>
      </c>
      <c r="ES235">
        <v>63</v>
      </c>
      <c r="ET235">
        <v>0</v>
      </c>
      <c r="EU235">
        <v>5</v>
      </c>
      <c r="EV235">
        <v>3</v>
      </c>
      <c r="EW235">
        <v>23</v>
      </c>
      <c r="EX235">
        <v>0</v>
      </c>
      <c r="EY235">
        <v>0</v>
      </c>
      <c r="EZ235">
        <v>1</v>
      </c>
      <c r="FA235">
        <v>0</v>
      </c>
      <c r="FB235">
        <v>2</v>
      </c>
      <c r="FC235">
        <v>1</v>
      </c>
      <c r="FD235">
        <v>1</v>
      </c>
      <c r="FE235">
        <v>1</v>
      </c>
      <c r="FF235">
        <v>3</v>
      </c>
      <c r="FG235">
        <v>0</v>
      </c>
      <c r="FH235">
        <v>4</v>
      </c>
      <c r="FI235">
        <v>5</v>
      </c>
      <c r="FJ235">
        <v>156</v>
      </c>
      <c r="FK235">
        <v>30</v>
      </c>
      <c r="FL235">
        <v>12</v>
      </c>
      <c r="FM235">
        <v>4</v>
      </c>
      <c r="FN235">
        <v>3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1</v>
      </c>
      <c r="FX235">
        <v>10</v>
      </c>
      <c r="FY235">
        <v>30</v>
      </c>
      <c r="FZ235">
        <v>7</v>
      </c>
      <c r="GA235">
        <v>5</v>
      </c>
      <c r="GB235">
        <v>1</v>
      </c>
      <c r="GC235">
        <v>0</v>
      </c>
      <c r="GD235">
        <v>0</v>
      </c>
      <c r="GE235">
        <v>0</v>
      </c>
      <c r="GF235">
        <v>1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7</v>
      </c>
      <c r="GP235">
        <v>3</v>
      </c>
      <c r="GQ235">
        <v>1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2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3</v>
      </c>
    </row>
    <row r="236" spans="1:217">
      <c r="A236" t="s">
        <v>596</v>
      </c>
      <c r="B236" t="s">
        <v>580</v>
      </c>
      <c r="C236" t="str">
        <f>"121004"</f>
        <v>121004</v>
      </c>
      <c r="D236" t="s">
        <v>103</v>
      </c>
      <c r="E236">
        <v>2</v>
      </c>
      <c r="F236">
        <v>952</v>
      </c>
      <c r="G236">
        <v>730</v>
      </c>
      <c r="H236">
        <v>231</v>
      </c>
      <c r="I236">
        <v>499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499</v>
      </c>
      <c r="T236">
        <v>0</v>
      </c>
      <c r="U236">
        <v>0</v>
      </c>
      <c r="V236">
        <v>499</v>
      </c>
      <c r="W236">
        <v>19</v>
      </c>
      <c r="X236">
        <v>17</v>
      </c>
      <c r="Y236">
        <v>2</v>
      </c>
      <c r="Z236">
        <v>0</v>
      </c>
      <c r="AA236">
        <v>480</v>
      </c>
      <c r="AB236">
        <v>345</v>
      </c>
      <c r="AC236">
        <v>33</v>
      </c>
      <c r="AD236">
        <v>26</v>
      </c>
      <c r="AE236">
        <v>8</v>
      </c>
      <c r="AF236">
        <v>5</v>
      </c>
      <c r="AG236">
        <v>24</v>
      </c>
      <c r="AH236">
        <v>1</v>
      </c>
      <c r="AI236">
        <v>145</v>
      </c>
      <c r="AJ236">
        <v>0</v>
      </c>
      <c r="AK236">
        <v>10</v>
      </c>
      <c r="AL236">
        <v>39</v>
      </c>
      <c r="AM236">
        <v>0</v>
      </c>
      <c r="AN236">
        <v>0</v>
      </c>
      <c r="AO236">
        <v>2</v>
      </c>
      <c r="AP236">
        <v>9</v>
      </c>
      <c r="AQ236">
        <v>1</v>
      </c>
      <c r="AR236">
        <v>0</v>
      </c>
      <c r="AS236">
        <v>24</v>
      </c>
      <c r="AT236">
        <v>0</v>
      </c>
      <c r="AU236">
        <v>1</v>
      </c>
      <c r="AV236">
        <v>17</v>
      </c>
      <c r="AW236">
        <v>345</v>
      </c>
      <c r="AX236">
        <v>24</v>
      </c>
      <c r="AY236">
        <v>12</v>
      </c>
      <c r="AZ236">
        <v>2</v>
      </c>
      <c r="BA236">
        <v>0</v>
      </c>
      <c r="BB236">
        <v>1</v>
      </c>
      <c r="BC236">
        <v>2</v>
      </c>
      <c r="BD236">
        <v>1</v>
      </c>
      <c r="BE236">
        <v>1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2</v>
      </c>
      <c r="BN236">
        <v>2</v>
      </c>
      <c r="BO236">
        <v>0</v>
      </c>
      <c r="BP236">
        <v>0</v>
      </c>
      <c r="BQ236">
        <v>0</v>
      </c>
      <c r="BR236">
        <v>1</v>
      </c>
      <c r="BS236">
        <v>24</v>
      </c>
      <c r="BT236">
        <v>10</v>
      </c>
      <c r="BU236">
        <v>2</v>
      </c>
      <c r="BV236">
        <v>3</v>
      </c>
      <c r="BW236">
        <v>1</v>
      </c>
      <c r="BX236">
        <v>4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10</v>
      </c>
      <c r="CH236">
        <v>4</v>
      </c>
      <c r="CI236">
        <v>2</v>
      </c>
      <c r="CJ236">
        <v>0</v>
      </c>
      <c r="CK236">
        <v>0</v>
      </c>
      <c r="CL236">
        <v>1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1</v>
      </c>
      <c r="CW236">
        <v>4</v>
      </c>
      <c r="CX236">
        <v>8</v>
      </c>
      <c r="CY236">
        <v>4</v>
      </c>
      <c r="CZ236">
        <v>4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8</v>
      </c>
      <c r="DS236">
        <v>2</v>
      </c>
      <c r="DT236">
        <v>0</v>
      </c>
      <c r="DU236">
        <v>0</v>
      </c>
      <c r="DV236">
        <v>0</v>
      </c>
      <c r="DW236" t="s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1</v>
      </c>
      <c r="EI236">
        <v>0</v>
      </c>
      <c r="EJ236">
        <v>0</v>
      </c>
      <c r="EK236">
        <v>0</v>
      </c>
      <c r="EL236">
        <v>0</v>
      </c>
      <c r="EM236">
        <v>1</v>
      </c>
      <c r="EN236">
        <v>2</v>
      </c>
      <c r="EO236">
        <v>87</v>
      </c>
      <c r="EP236">
        <v>2</v>
      </c>
      <c r="EQ236">
        <v>0</v>
      </c>
      <c r="ER236">
        <v>1</v>
      </c>
      <c r="ES236">
        <v>7</v>
      </c>
      <c r="ET236">
        <v>0</v>
      </c>
      <c r="EU236">
        <v>0</v>
      </c>
      <c r="EV236">
        <v>0</v>
      </c>
      <c r="EW236">
        <v>76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1</v>
      </c>
      <c r="FI236">
        <v>0</v>
      </c>
      <c r="FJ236">
        <v>87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</row>
    <row r="237" spans="1:217">
      <c r="A237" t="s">
        <v>595</v>
      </c>
      <c r="B237" t="s">
        <v>580</v>
      </c>
      <c r="C237" t="str">
        <f>"121004"</f>
        <v>121004</v>
      </c>
      <c r="D237" t="s">
        <v>103</v>
      </c>
      <c r="E237">
        <v>3</v>
      </c>
      <c r="F237">
        <v>1193</v>
      </c>
      <c r="G237">
        <v>900</v>
      </c>
      <c r="H237">
        <v>156</v>
      </c>
      <c r="I237">
        <v>744</v>
      </c>
      <c r="J237">
        <v>1</v>
      </c>
      <c r="K237">
        <v>10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744</v>
      </c>
      <c r="T237">
        <v>0</v>
      </c>
      <c r="U237">
        <v>0</v>
      </c>
      <c r="V237">
        <v>744</v>
      </c>
      <c r="W237">
        <v>16</v>
      </c>
      <c r="X237">
        <v>14</v>
      </c>
      <c r="Y237">
        <v>2</v>
      </c>
      <c r="Z237">
        <v>0</v>
      </c>
      <c r="AA237">
        <v>728</v>
      </c>
      <c r="AB237">
        <v>554</v>
      </c>
      <c r="AC237">
        <v>50</v>
      </c>
      <c r="AD237">
        <v>48</v>
      </c>
      <c r="AE237">
        <v>9</v>
      </c>
      <c r="AF237">
        <v>19</v>
      </c>
      <c r="AG237">
        <v>36</v>
      </c>
      <c r="AH237">
        <v>3</v>
      </c>
      <c r="AI237">
        <v>279</v>
      </c>
      <c r="AJ237">
        <v>0</v>
      </c>
      <c r="AK237">
        <v>26</v>
      </c>
      <c r="AL237">
        <v>22</v>
      </c>
      <c r="AM237">
        <v>1</v>
      </c>
      <c r="AN237">
        <v>3</v>
      </c>
      <c r="AO237">
        <v>1</v>
      </c>
      <c r="AP237">
        <v>7</v>
      </c>
      <c r="AQ237">
        <v>0</v>
      </c>
      <c r="AR237">
        <v>6</v>
      </c>
      <c r="AS237">
        <v>9</v>
      </c>
      <c r="AT237">
        <v>1</v>
      </c>
      <c r="AU237">
        <v>0</v>
      </c>
      <c r="AV237">
        <v>34</v>
      </c>
      <c r="AW237">
        <v>554</v>
      </c>
      <c r="AX237">
        <v>49</v>
      </c>
      <c r="AY237">
        <v>44</v>
      </c>
      <c r="AZ237">
        <v>0</v>
      </c>
      <c r="BA237">
        <v>0</v>
      </c>
      <c r="BB237">
        <v>1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1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3</v>
      </c>
      <c r="BS237">
        <v>49</v>
      </c>
      <c r="BT237">
        <v>8</v>
      </c>
      <c r="BU237">
        <v>0</v>
      </c>
      <c r="BV237">
        <v>4</v>
      </c>
      <c r="BW237">
        <v>0</v>
      </c>
      <c r="BX237">
        <v>3</v>
      </c>
      <c r="BY237">
        <v>0</v>
      </c>
      <c r="BZ237">
        <v>0</v>
      </c>
      <c r="CA237">
        <v>1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8</v>
      </c>
      <c r="CH237">
        <v>29</v>
      </c>
      <c r="CI237">
        <v>11</v>
      </c>
      <c r="CJ237">
        <v>6</v>
      </c>
      <c r="CK237">
        <v>1</v>
      </c>
      <c r="CL237">
        <v>1</v>
      </c>
      <c r="CM237">
        <v>8</v>
      </c>
      <c r="CN237">
        <v>0</v>
      </c>
      <c r="CO237">
        <v>0</v>
      </c>
      <c r="CP237">
        <v>0</v>
      </c>
      <c r="CQ237">
        <v>1</v>
      </c>
      <c r="CR237">
        <v>0</v>
      </c>
      <c r="CS237">
        <v>0</v>
      </c>
      <c r="CT237">
        <v>0</v>
      </c>
      <c r="CU237">
        <v>1</v>
      </c>
      <c r="CV237">
        <v>0</v>
      </c>
      <c r="CW237">
        <v>29</v>
      </c>
      <c r="CX237">
        <v>16</v>
      </c>
      <c r="CY237">
        <v>0</v>
      </c>
      <c r="CZ237">
        <v>13</v>
      </c>
      <c r="DA237">
        <v>1</v>
      </c>
      <c r="DB237">
        <v>1</v>
      </c>
      <c r="DC237">
        <v>1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16</v>
      </c>
      <c r="DS237">
        <v>7</v>
      </c>
      <c r="DT237">
        <v>6</v>
      </c>
      <c r="DU237">
        <v>0</v>
      </c>
      <c r="DV237">
        <v>0</v>
      </c>
      <c r="DW237" t="s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1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7</v>
      </c>
      <c r="EO237">
        <v>55</v>
      </c>
      <c r="EP237">
        <v>20</v>
      </c>
      <c r="EQ237">
        <v>3</v>
      </c>
      <c r="ER237">
        <v>1</v>
      </c>
      <c r="ES237">
        <v>8</v>
      </c>
      <c r="ET237">
        <v>0</v>
      </c>
      <c r="EU237">
        <v>0</v>
      </c>
      <c r="EV237">
        <v>3</v>
      </c>
      <c r="EW237">
        <v>2</v>
      </c>
      <c r="EX237">
        <v>2</v>
      </c>
      <c r="EY237">
        <v>1</v>
      </c>
      <c r="EZ237">
        <v>1</v>
      </c>
      <c r="FA237">
        <v>0</v>
      </c>
      <c r="FB237">
        <v>2</v>
      </c>
      <c r="FC237">
        <v>0</v>
      </c>
      <c r="FD237">
        <v>1</v>
      </c>
      <c r="FE237">
        <v>1</v>
      </c>
      <c r="FF237">
        <v>2</v>
      </c>
      <c r="FG237">
        <v>2</v>
      </c>
      <c r="FH237">
        <v>4</v>
      </c>
      <c r="FI237">
        <v>2</v>
      </c>
      <c r="FJ237">
        <v>55</v>
      </c>
      <c r="FK237">
        <v>7</v>
      </c>
      <c r="FL237">
        <v>2</v>
      </c>
      <c r="FM237">
        <v>0</v>
      </c>
      <c r="FN237">
        <v>1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3</v>
      </c>
      <c r="FV237">
        <v>0</v>
      </c>
      <c r="FW237">
        <v>0</v>
      </c>
      <c r="FX237">
        <v>1</v>
      </c>
      <c r="FY237">
        <v>7</v>
      </c>
      <c r="FZ237">
        <v>2</v>
      </c>
      <c r="GA237">
        <v>1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1</v>
      </c>
      <c r="GL237">
        <v>0</v>
      </c>
      <c r="GM237">
        <v>0</v>
      </c>
      <c r="GN237">
        <v>0</v>
      </c>
      <c r="GO237">
        <v>2</v>
      </c>
      <c r="GP237">
        <v>1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1</v>
      </c>
      <c r="HH237">
        <v>0</v>
      </c>
      <c r="HI237">
        <v>1</v>
      </c>
    </row>
    <row r="238" spans="1:217">
      <c r="A238" t="s">
        <v>594</v>
      </c>
      <c r="B238" t="s">
        <v>580</v>
      </c>
      <c r="C238" t="str">
        <f>"121004"</f>
        <v>121004</v>
      </c>
      <c r="D238" t="s">
        <v>111</v>
      </c>
      <c r="E238">
        <v>4</v>
      </c>
      <c r="F238">
        <v>1146</v>
      </c>
      <c r="G238">
        <v>870</v>
      </c>
      <c r="H238">
        <v>293</v>
      </c>
      <c r="I238">
        <v>577</v>
      </c>
      <c r="J238">
        <v>0</v>
      </c>
      <c r="K238">
        <v>3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577</v>
      </c>
      <c r="T238">
        <v>0</v>
      </c>
      <c r="U238">
        <v>0</v>
      </c>
      <c r="V238">
        <v>577</v>
      </c>
      <c r="W238">
        <v>26</v>
      </c>
      <c r="X238">
        <v>19</v>
      </c>
      <c r="Y238">
        <v>7</v>
      </c>
      <c r="Z238">
        <v>0</v>
      </c>
      <c r="AA238">
        <v>551</v>
      </c>
      <c r="AB238">
        <v>406</v>
      </c>
      <c r="AC238">
        <v>32</v>
      </c>
      <c r="AD238">
        <v>26</v>
      </c>
      <c r="AE238">
        <v>8</v>
      </c>
      <c r="AF238">
        <v>9</v>
      </c>
      <c r="AG238">
        <v>97</v>
      </c>
      <c r="AH238">
        <v>0</v>
      </c>
      <c r="AI238">
        <v>130</v>
      </c>
      <c r="AJ238">
        <v>0</v>
      </c>
      <c r="AK238">
        <v>12</v>
      </c>
      <c r="AL238">
        <v>38</v>
      </c>
      <c r="AM238">
        <v>2</v>
      </c>
      <c r="AN238">
        <v>1</v>
      </c>
      <c r="AO238">
        <v>5</v>
      </c>
      <c r="AP238">
        <v>1</v>
      </c>
      <c r="AQ238">
        <v>0</v>
      </c>
      <c r="AR238">
        <v>6</v>
      </c>
      <c r="AS238">
        <v>15</v>
      </c>
      <c r="AT238">
        <v>2</v>
      </c>
      <c r="AU238">
        <v>1</v>
      </c>
      <c r="AV238">
        <v>21</v>
      </c>
      <c r="AW238">
        <v>406</v>
      </c>
      <c r="AX238">
        <v>23</v>
      </c>
      <c r="AY238">
        <v>14</v>
      </c>
      <c r="AZ238">
        <v>0</v>
      </c>
      <c r="BA238">
        <v>0</v>
      </c>
      <c r="BB238">
        <v>1</v>
      </c>
      <c r="BC238">
        <v>1</v>
      </c>
      <c r="BD238">
        <v>0</v>
      </c>
      <c r="BE238">
        <v>0</v>
      </c>
      <c r="BF238">
        <v>1</v>
      </c>
      <c r="BG238">
        <v>2</v>
      </c>
      <c r="BH238">
        <v>0</v>
      </c>
      <c r="BI238">
        <v>2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0</v>
      </c>
      <c r="BP238">
        <v>0</v>
      </c>
      <c r="BQ238">
        <v>0</v>
      </c>
      <c r="BR238">
        <v>0</v>
      </c>
      <c r="BS238">
        <v>23</v>
      </c>
      <c r="BT238">
        <v>11</v>
      </c>
      <c r="BU238">
        <v>4</v>
      </c>
      <c r="BV238">
        <v>2</v>
      </c>
      <c r="BW238">
        <v>1</v>
      </c>
      <c r="BX238">
        <v>2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2</v>
      </c>
      <c r="CE238">
        <v>0</v>
      </c>
      <c r="CF238">
        <v>0</v>
      </c>
      <c r="CG238">
        <v>11</v>
      </c>
      <c r="CH238">
        <v>26</v>
      </c>
      <c r="CI238">
        <v>15</v>
      </c>
      <c r="CJ238">
        <v>3</v>
      </c>
      <c r="CK238">
        <v>2</v>
      </c>
      <c r="CL238">
        <v>2</v>
      </c>
      <c r="CM238">
        <v>0</v>
      </c>
      <c r="CN238">
        <v>1</v>
      </c>
      <c r="CO238">
        <v>0</v>
      </c>
      <c r="CP238">
        <v>0</v>
      </c>
      <c r="CQ238">
        <v>1</v>
      </c>
      <c r="CR238">
        <v>0</v>
      </c>
      <c r="CS238">
        <v>0</v>
      </c>
      <c r="CT238">
        <v>2</v>
      </c>
      <c r="CU238">
        <v>0</v>
      </c>
      <c r="CV238">
        <v>0</v>
      </c>
      <c r="CW238">
        <v>26</v>
      </c>
      <c r="CX238">
        <v>14</v>
      </c>
      <c r="CY238">
        <v>5</v>
      </c>
      <c r="CZ238">
        <v>9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14</v>
      </c>
      <c r="DS238">
        <v>4</v>
      </c>
      <c r="DT238">
        <v>3</v>
      </c>
      <c r="DU238">
        <v>0</v>
      </c>
      <c r="DV238">
        <v>1</v>
      </c>
      <c r="DW238" t="s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4</v>
      </c>
      <c r="EO238">
        <v>56</v>
      </c>
      <c r="EP238">
        <v>6</v>
      </c>
      <c r="EQ238">
        <v>2</v>
      </c>
      <c r="ER238">
        <v>0</v>
      </c>
      <c r="ES238">
        <v>4</v>
      </c>
      <c r="ET238">
        <v>1</v>
      </c>
      <c r="EU238">
        <v>0</v>
      </c>
      <c r="EV238">
        <v>0</v>
      </c>
      <c r="EW238">
        <v>39</v>
      </c>
      <c r="EX238">
        <v>0</v>
      </c>
      <c r="EY238">
        <v>1</v>
      </c>
      <c r="EZ238">
        <v>0</v>
      </c>
      <c r="FA238">
        <v>0</v>
      </c>
      <c r="FB238">
        <v>1</v>
      </c>
      <c r="FC238">
        <v>0</v>
      </c>
      <c r="FD238">
        <v>0</v>
      </c>
      <c r="FE238">
        <v>2</v>
      </c>
      <c r="FF238">
        <v>0</v>
      </c>
      <c r="FG238">
        <v>0</v>
      </c>
      <c r="FH238">
        <v>0</v>
      </c>
      <c r="FI238">
        <v>0</v>
      </c>
      <c r="FJ238">
        <v>56</v>
      </c>
      <c r="FK238">
        <v>11</v>
      </c>
      <c r="FL238">
        <v>4</v>
      </c>
      <c r="FM238">
        <v>2</v>
      </c>
      <c r="FN238">
        <v>3</v>
      </c>
      <c r="FO238">
        <v>1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1</v>
      </c>
      <c r="FY238">
        <v>11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</row>
    <row r="239" spans="1:217">
      <c r="A239" t="s">
        <v>593</v>
      </c>
      <c r="B239" t="s">
        <v>580</v>
      </c>
      <c r="C239" t="str">
        <f>"121004"</f>
        <v>121004</v>
      </c>
      <c r="D239" t="s">
        <v>103</v>
      </c>
      <c r="E239">
        <v>5</v>
      </c>
      <c r="F239">
        <v>841</v>
      </c>
      <c r="G239">
        <v>640</v>
      </c>
      <c r="H239">
        <v>165</v>
      </c>
      <c r="I239">
        <v>475</v>
      </c>
      <c r="J239">
        <v>0</v>
      </c>
      <c r="K239">
        <v>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475</v>
      </c>
      <c r="T239">
        <v>0</v>
      </c>
      <c r="U239">
        <v>0</v>
      </c>
      <c r="V239">
        <v>475</v>
      </c>
      <c r="W239">
        <v>25</v>
      </c>
      <c r="X239">
        <v>19</v>
      </c>
      <c r="Y239">
        <v>6</v>
      </c>
      <c r="Z239">
        <v>0</v>
      </c>
      <c r="AA239">
        <v>450</v>
      </c>
      <c r="AB239">
        <v>352</v>
      </c>
      <c r="AC239">
        <v>40</v>
      </c>
      <c r="AD239">
        <v>45</v>
      </c>
      <c r="AE239">
        <v>7</v>
      </c>
      <c r="AF239">
        <v>17</v>
      </c>
      <c r="AG239">
        <v>64</v>
      </c>
      <c r="AH239">
        <v>7</v>
      </c>
      <c r="AI239">
        <v>105</v>
      </c>
      <c r="AJ239">
        <v>0</v>
      </c>
      <c r="AK239">
        <v>4</v>
      </c>
      <c r="AL239">
        <v>24</v>
      </c>
      <c r="AM239">
        <v>0</v>
      </c>
      <c r="AN239">
        <v>1</v>
      </c>
      <c r="AO239">
        <v>1</v>
      </c>
      <c r="AP239">
        <v>7</v>
      </c>
      <c r="AQ239">
        <v>0</v>
      </c>
      <c r="AR239">
        <v>4</v>
      </c>
      <c r="AS239">
        <v>19</v>
      </c>
      <c r="AT239">
        <v>0</v>
      </c>
      <c r="AU239">
        <v>1</v>
      </c>
      <c r="AV239">
        <v>6</v>
      </c>
      <c r="AW239">
        <v>352</v>
      </c>
      <c r="AX239">
        <v>20</v>
      </c>
      <c r="AY239">
        <v>11</v>
      </c>
      <c r="AZ239">
        <v>0</v>
      </c>
      <c r="BA239">
        <v>0</v>
      </c>
      <c r="BB239">
        <v>2</v>
      </c>
      <c r="BC239">
        <v>2</v>
      </c>
      <c r="BD239">
        <v>2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0</v>
      </c>
      <c r="BP239">
        <v>0</v>
      </c>
      <c r="BQ239">
        <v>0</v>
      </c>
      <c r="BR239">
        <v>2</v>
      </c>
      <c r="BS239">
        <v>20</v>
      </c>
      <c r="BT239">
        <v>4</v>
      </c>
      <c r="BU239">
        <v>1</v>
      </c>
      <c r="BV239">
        <v>1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1</v>
      </c>
      <c r="CD239">
        <v>0</v>
      </c>
      <c r="CE239">
        <v>0</v>
      </c>
      <c r="CF239">
        <v>0</v>
      </c>
      <c r="CG239">
        <v>4</v>
      </c>
      <c r="CH239">
        <v>22</v>
      </c>
      <c r="CI239">
        <v>6</v>
      </c>
      <c r="CJ239">
        <v>8</v>
      </c>
      <c r="CK239">
        <v>1</v>
      </c>
      <c r="CL239">
        <v>3</v>
      </c>
      <c r="CM239">
        <v>1</v>
      </c>
      <c r="CN239">
        <v>0</v>
      </c>
      <c r="CO239">
        <v>1</v>
      </c>
      <c r="CP239">
        <v>1</v>
      </c>
      <c r="CQ239">
        <v>0</v>
      </c>
      <c r="CR239">
        <v>0</v>
      </c>
      <c r="CS239">
        <v>0</v>
      </c>
      <c r="CT239">
        <v>1</v>
      </c>
      <c r="CU239">
        <v>0</v>
      </c>
      <c r="CV239">
        <v>0</v>
      </c>
      <c r="CW239">
        <v>22</v>
      </c>
      <c r="CX239">
        <v>23</v>
      </c>
      <c r="CY239">
        <v>7</v>
      </c>
      <c r="CZ239">
        <v>9</v>
      </c>
      <c r="DA239">
        <v>0</v>
      </c>
      <c r="DB239">
        <v>2</v>
      </c>
      <c r="DC239">
        <v>0</v>
      </c>
      <c r="DD239">
        <v>1</v>
      </c>
      <c r="DE239">
        <v>0</v>
      </c>
      <c r="DF239">
        <v>0</v>
      </c>
      <c r="DG239">
        <v>1</v>
      </c>
      <c r="DH239">
        <v>2</v>
      </c>
      <c r="DI239">
        <v>1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23</v>
      </c>
      <c r="DS239">
        <v>5</v>
      </c>
      <c r="DT239">
        <v>2</v>
      </c>
      <c r="DU239">
        <v>0</v>
      </c>
      <c r="DV239">
        <v>0</v>
      </c>
      <c r="DW239" t="s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1</v>
      </c>
      <c r="EF239">
        <v>0</v>
      </c>
      <c r="EG239">
        <v>0</v>
      </c>
      <c r="EH239">
        <v>0</v>
      </c>
      <c r="EI239">
        <v>0</v>
      </c>
      <c r="EJ239">
        <v>1</v>
      </c>
      <c r="EK239">
        <v>0</v>
      </c>
      <c r="EL239">
        <v>1</v>
      </c>
      <c r="EM239">
        <v>0</v>
      </c>
      <c r="EN239">
        <v>5</v>
      </c>
      <c r="EO239">
        <v>19</v>
      </c>
      <c r="EP239">
        <v>6</v>
      </c>
      <c r="EQ239">
        <v>3</v>
      </c>
      <c r="ER239">
        <v>0</v>
      </c>
      <c r="ES239">
        <v>4</v>
      </c>
      <c r="ET239">
        <v>1</v>
      </c>
      <c r="EU239">
        <v>0</v>
      </c>
      <c r="EV239">
        <v>0</v>
      </c>
      <c r="EW239">
        <v>1</v>
      </c>
      <c r="EX239">
        <v>0</v>
      </c>
      <c r="EY239">
        <v>0</v>
      </c>
      <c r="EZ239">
        <v>0</v>
      </c>
      <c r="FA239">
        <v>0</v>
      </c>
      <c r="FB239">
        <v>1</v>
      </c>
      <c r="FC239">
        <v>0</v>
      </c>
      <c r="FD239">
        <v>0</v>
      </c>
      <c r="FE239">
        <v>1</v>
      </c>
      <c r="FF239">
        <v>0</v>
      </c>
      <c r="FG239">
        <v>1</v>
      </c>
      <c r="FH239">
        <v>0</v>
      </c>
      <c r="FI239">
        <v>1</v>
      </c>
      <c r="FJ239">
        <v>19</v>
      </c>
      <c r="FK239">
        <v>5</v>
      </c>
      <c r="FL239">
        <v>0</v>
      </c>
      <c r="FM239">
        <v>3</v>
      </c>
      <c r="FN239">
        <v>0</v>
      </c>
      <c r="FO239">
        <v>2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5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</row>
    <row r="240" spans="1:217">
      <c r="A240" t="s">
        <v>592</v>
      </c>
      <c r="B240" t="s">
        <v>580</v>
      </c>
      <c r="C240" t="str">
        <f>"121004"</f>
        <v>121004</v>
      </c>
      <c r="D240" t="s">
        <v>517</v>
      </c>
      <c r="E240">
        <v>6</v>
      </c>
      <c r="F240">
        <v>1679</v>
      </c>
      <c r="G240">
        <v>1280</v>
      </c>
      <c r="H240">
        <v>208</v>
      </c>
      <c r="I240">
        <v>1072</v>
      </c>
      <c r="J240">
        <v>0</v>
      </c>
      <c r="K240">
        <v>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1072</v>
      </c>
      <c r="T240">
        <v>0</v>
      </c>
      <c r="U240">
        <v>0</v>
      </c>
      <c r="V240">
        <v>1072</v>
      </c>
      <c r="W240">
        <v>22</v>
      </c>
      <c r="X240">
        <v>17</v>
      </c>
      <c r="Y240">
        <v>5</v>
      </c>
      <c r="Z240">
        <v>0</v>
      </c>
      <c r="AA240">
        <v>1050</v>
      </c>
      <c r="AB240">
        <v>885</v>
      </c>
      <c r="AC240">
        <v>65</v>
      </c>
      <c r="AD240">
        <v>88</v>
      </c>
      <c r="AE240">
        <v>10</v>
      </c>
      <c r="AF240">
        <v>19</v>
      </c>
      <c r="AG240">
        <v>184</v>
      </c>
      <c r="AH240">
        <v>4</v>
      </c>
      <c r="AI240">
        <v>349</v>
      </c>
      <c r="AJ240">
        <v>3</v>
      </c>
      <c r="AK240">
        <v>8</v>
      </c>
      <c r="AL240">
        <v>65</v>
      </c>
      <c r="AM240">
        <v>1</v>
      </c>
      <c r="AN240">
        <v>1</v>
      </c>
      <c r="AO240">
        <v>12</v>
      </c>
      <c r="AP240">
        <v>6</v>
      </c>
      <c r="AQ240">
        <v>1</v>
      </c>
      <c r="AR240">
        <v>6</v>
      </c>
      <c r="AS240">
        <v>36</v>
      </c>
      <c r="AT240">
        <v>1</v>
      </c>
      <c r="AU240">
        <v>1</v>
      </c>
      <c r="AV240">
        <v>25</v>
      </c>
      <c r="AW240">
        <v>885</v>
      </c>
      <c r="AX240">
        <v>26</v>
      </c>
      <c r="AY240">
        <v>16</v>
      </c>
      <c r="AZ240">
        <v>1</v>
      </c>
      <c r="BA240">
        <v>0</v>
      </c>
      <c r="BB240">
        <v>1</v>
      </c>
      <c r="BC240">
        <v>2</v>
      </c>
      <c r="BD240">
        <v>1</v>
      </c>
      <c r="BE240">
        <v>1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1</v>
      </c>
      <c r="BN240">
        <v>1</v>
      </c>
      <c r="BO240">
        <v>0</v>
      </c>
      <c r="BP240">
        <v>0</v>
      </c>
      <c r="BQ240">
        <v>0</v>
      </c>
      <c r="BR240">
        <v>2</v>
      </c>
      <c r="BS240">
        <v>26</v>
      </c>
      <c r="BT240">
        <v>13</v>
      </c>
      <c r="BU240">
        <v>5</v>
      </c>
      <c r="BV240">
        <v>1</v>
      </c>
      <c r="BW240">
        <v>3</v>
      </c>
      <c r="BX240">
        <v>1</v>
      </c>
      <c r="BY240">
        <v>0</v>
      </c>
      <c r="BZ240">
        <v>0</v>
      </c>
      <c r="CA240">
        <v>2</v>
      </c>
      <c r="CB240">
        <v>0</v>
      </c>
      <c r="CC240">
        <v>0</v>
      </c>
      <c r="CD240">
        <v>0</v>
      </c>
      <c r="CE240">
        <v>0</v>
      </c>
      <c r="CF240">
        <v>1</v>
      </c>
      <c r="CG240">
        <v>13</v>
      </c>
      <c r="CH240">
        <v>28</v>
      </c>
      <c r="CI240">
        <v>20</v>
      </c>
      <c r="CJ240">
        <v>3</v>
      </c>
      <c r="CK240">
        <v>0</v>
      </c>
      <c r="CL240">
        <v>2</v>
      </c>
      <c r="CM240">
        <v>0</v>
      </c>
      <c r="CN240">
        <v>1</v>
      </c>
      <c r="CO240">
        <v>1</v>
      </c>
      <c r="CP240">
        <v>0</v>
      </c>
      <c r="CQ240">
        <v>1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28</v>
      </c>
      <c r="CX240">
        <v>18</v>
      </c>
      <c r="CY240">
        <v>6</v>
      </c>
      <c r="CZ240">
        <v>8</v>
      </c>
      <c r="DA240">
        <v>1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1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1</v>
      </c>
      <c r="DN240">
        <v>0</v>
      </c>
      <c r="DO240">
        <v>1</v>
      </c>
      <c r="DP240">
        <v>0</v>
      </c>
      <c r="DQ240">
        <v>0</v>
      </c>
      <c r="DR240">
        <v>18</v>
      </c>
      <c r="DS240">
        <v>6</v>
      </c>
      <c r="DT240">
        <v>4</v>
      </c>
      <c r="DU240">
        <v>1</v>
      </c>
      <c r="DV240">
        <v>0</v>
      </c>
      <c r="DW240" t="s">
        <v>0</v>
      </c>
      <c r="DX240">
        <v>1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6</v>
      </c>
      <c r="EO240">
        <v>64</v>
      </c>
      <c r="EP240">
        <v>7</v>
      </c>
      <c r="EQ240">
        <v>2</v>
      </c>
      <c r="ER240">
        <v>0</v>
      </c>
      <c r="ES240">
        <v>29</v>
      </c>
      <c r="ET240">
        <v>0</v>
      </c>
      <c r="EU240">
        <v>3</v>
      </c>
      <c r="EV240">
        <v>0</v>
      </c>
      <c r="EW240">
        <v>17</v>
      </c>
      <c r="EX240">
        <v>1</v>
      </c>
      <c r="EY240">
        <v>0</v>
      </c>
      <c r="EZ240">
        <v>0</v>
      </c>
      <c r="FA240">
        <v>0</v>
      </c>
      <c r="FB240">
        <v>3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2</v>
      </c>
      <c r="FJ240">
        <v>64</v>
      </c>
      <c r="FK240">
        <v>8</v>
      </c>
      <c r="FL240">
        <v>3</v>
      </c>
      <c r="FM240">
        <v>1</v>
      </c>
      <c r="FN240">
        <v>1</v>
      </c>
      <c r="FO240">
        <v>0</v>
      </c>
      <c r="FP240">
        <v>0</v>
      </c>
      <c r="FQ240">
        <v>1</v>
      </c>
      <c r="FR240">
        <v>0</v>
      </c>
      <c r="FS240">
        <v>1</v>
      </c>
      <c r="FT240">
        <v>0</v>
      </c>
      <c r="FU240">
        <v>1</v>
      </c>
      <c r="FV240">
        <v>0</v>
      </c>
      <c r="FW240">
        <v>0</v>
      </c>
      <c r="FX240">
        <v>0</v>
      </c>
      <c r="FY240">
        <v>8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2</v>
      </c>
      <c r="GQ240">
        <v>0</v>
      </c>
      <c r="GR240">
        <v>1</v>
      </c>
      <c r="GS240">
        <v>1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2</v>
      </c>
    </row>
    <row r="241" spans="1:217">
      <c r="A241" t="s">
        <v>591</v>
      </c>
      <c r="B241" t="s">
        <v>580</v>
      </c>
      <c r="C241" t="str">
        <f>"121004"</f>
        <v>121004</v>
      </c>
      <c r="D241" t="s">
        <v>517</v>
      </c>
      <c r="E241">
        <v>7</v>
      </c>
      <c r="F241">
        <v>2010</v>
      </c>
      <c r="G241">
        <v>1540</v>
      </c>
      <c r="H241">
        <v>293</v>
      </c>
      <c r="I241">
        <v>1247</v>
      </c>
      <c r="J241">
        <v>0</v>
      </c>
      <c r="K241">
        <v>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1247</v>
      </c>
      <c r="T241">
        <v>0</v>
      </c>
      <c r="U241">
        <v>0</v>
      </c>
      <c r="V241">
        <v>1247</v>
      </c>
      <c r="W241">
        <v>38</v>
      </c>
      <c r="X241">
        <v>27</v>
      </c>
      <c r="Y241">
        <v>11</v>
      </c>
      <c r="Z241">
        <v>0</v>
      </c>
      <c r="AA241">
        <v>1209</v>
      </c>
      <c r="AB241">
        <v>931</v>
      </c>
      <c r="AC241">
        <v>55</v>
      </c>
      <c r="AD241">
        <v>58</v>
      </c>
      <c r="AE241">
        <v>12</v>
      </c>
      <c r="AF241">
        <v>22</v>
      </c>
      <c r="AG241">
        <v>427</v>
      </c>
      <c r="AH241">
        <v>3</v>
      </c>
      <c r="AI241">
        <v>232</v>
      </c>
      <c r="AJ241">
        <v>2</v>
      </c>
      <c r="AK241">
        <v>16</v>
      </c>
      <c r="AL241">
        <v>53</v>
      </c>
      <c r="AM241">
        <v>0</v>
      </c>
      <c r="AN241">
        <v>1</v>
      </c>
      <c r="AO241">
        <v>1</v>
      </c>
      <c r="AP241">
        <v>6</v>
      </c>
      <c r="AQ241">
        <v>0</v>
      </c>
      <c r="AR241">
        <v>0</v>
      </c>
      <c r="AS241">
        <v>23</v>
      </c>
      <c r="AT241">
        <v>2</v>
      </c>
      <c r="AU241">
        <v>1</v>
      </c>
      <c r="AV241">
        <v>17</v>
      </c>
      <c r="AW241">
        <v>931</v>
      </c>
      <c r="AX241">
        <v>65</v>
      </c>
      <c r="AY241">
        <v>36</v>
      </c>
      <c r="AZ241">
        <v>3</v>
      </c>
      <c r="BA241">
        <v>4</v>
      </c>
      <c r="BB241">
        <v>3</v>
      </c>
      <c r="BC241">
        <v>3</v>
      </c>
      <c r="BD241">
        <v>1</v>
      </c>
      <c r="BE241">
        <v>1</v>
      </c>
      <c r="BF241">
        <v>3</v>
      </c>
      <c r="BG241">
        <v>1</v>
      </c>
      <c r="BH241">
        <v>1</v>
      </c>
      <c r="BI241">
        <v>1</v>
      </c>
      <c r="BJ241">
        <v>0</v>
      </c>
      <c r="BK241">
        <v>1</v>
      </c>
      <c r="BL241">
        <v>0</v>
      </c>
      <c r="BM241">
        <v>1</v>
      </c>
      <c r="BN241">
        <v>0</v>
      </c>
      <c r="BO241">
        <v>2</v>
      </c>
      <c r="BP241">
        <v>1</v>
      </c>
      <c r="BQ241">
        <v>1</v>
      </c>
      <c r="BR241">
        <v>2</v>
      </c>
      <c r="BS241">
        <v>65</v>
      </c>
      <c r="BT241">
        <v>17</v>
      </c>
      <c r="BU241">
        <v>6</v>
      </c>
      <c r="BV241">
        <v>2</v>
      </c>
      <c r="BW241">
        <v>1</v>
      </c>
      <c r="BX241">
        <v>2</v>
      </c>
      <c r="BY241">
        <v>1</v>
      </c>
      <c r="BZ241">
        <v>0</v>
      </c>
      <c r="CA241">
        <v>1</v>
      </c>
      <c r="CB241">
        <v>0</v>
      </c>
      <c r="CC241">
        <v>2</v>
      </c>
      <c r="CD241">
        <v>1</v>
      </c>
      <c r="CE241">
        <v>1</v>
      </c>
      <c r="CF241">
        <v>0</v>
      </c>
      <c r="CG241">
        <v>17</v>
      </c>
      <c r="CH241">
        <v>37</v>
      </c>
      <c r="CI241">
        <v>23</v>
      </c>
      <c r="CJ241">
        <v>2</v>
      </c>
      <c r="CK241">
        <v>3</v>
      </c>
      <c r="CL241">
        <v>4</v>
      </c>
      <c r="CM241">
        <v>0</v>
      </c>
      <c r="CN241">
        <v>0</v>
      </c>
      <c r="CO241">
        <v>2</v>
      </c>
      <c r="CP241">
        <v>0</v>
      </c>
      <c r="CQ241">
        <v>0</v>
      </c>
      <c r="CR241">
        <v>0</v>
      </c>
      <c r="CS241">
        <v>0</v>
      </c>
      <c r="CT241">
        <v>3</v>
      </c>
      <c r="CU241">
        <v>0</v>
      </c>
      <c r="CV241">
        <v>0</v>
      </c>
      <c r="CW241">
        <v>37</v>
      </c>
      <c r="CX241">
        <v>51</v>
      </c>
      <c r="CY241">
        <v>10</v>
      </c>
      <c r="CZ241">
        <v>33</v>
      </c>
      <c r="DA241">
        <v>0</v>
      </c>
      <c r="DB241">
        <v>0</v>
      </c>
      <c r="DC241">
        <v>2</v>
      </c>
      <c r="DD241">
        <v>1</v>
      </c>
      <c r="DE241">
        <v>1</v>
      </c>
      <c r="DF241">
        <v>0</v>
      </c>
      <c r="DG241">
        <v>0</v>
      </c>
      <c r="DH241">
        <v>3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1</v>
      </c>
      <c r="DO241">
        <v>0</v>
      </c>
      <c r="DP241">
        <v>0</v>
      </c>
      <c r="DQ241">
        <v>0</v>
      </c>
      <c r="DR241">
        <v>51</v>
      </c>
      <c r="DS241">
        <v>9</v>
      </c>
      <c r="DT241">
        <v>5</v>
      </c>
      <c r="DU241">
        <v>1</v>
      </c>
      <c r="DV241">
        <v>0</v>
      </c>
      <c r="DW241" t="s">
        <v>0</v>
      </c>
      <c r="DX241">
        <v>1</v>
      </c>
      <c r="DY241">
        <v>0</v>
      </c>
      <c r="DZ241">
        <v>1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1</v>
      </c>
      <c r="EJ241">
        <v>0</v>
      </c>
      <c r="EK241">
        <v>0</v>
      </c>
      <c r="EL241">
        <v>0</v>
      </c>
      <c r="EM241">
        <v>0</v>
      </c>
      <c r="EN241">
        <v>9</v>
      </c>
      <c r="EO241">
        <v>85</v>
      </c>
      <c r="EP241">
        <v>14</v>
      </c>
      <c r="EQ241">
        <v>7</v>
      </c>
      <c r="ER241">
        <v>6</v>
      </c>
      <c r="ES241">
        <v>41</v>
      </c>
      <c r="ET241">
        <v>2</v>
      </c>
      <c r="EU241">
        <v>1</v>
      </c>
      <c r="EV241">
        <v>3</v>
      </c>
      <c r="EW241">
        <v>4</v>
      </c>
      <c r="EX241">
        <v>0</v>
      </c>
      <c r="EY241">
        <v>0</v>
      </c>
      <c r="EZ241">
        <v>0</v>
      </c>
      <c r="FA241">
        <v>2</v>
      </c>
      <c r="FB241">
        <v>1</v>
      </c>
      <c r="FC241">
        <v>0</v>
      </c>
      <c r="FD241">
        <v>0</v>
      </c>
      <c r="FE241">
        <v>0</v>
      </c>
      <c r="FF241">
        <v>0</v>
      </c>
      <c r="FG241">
        <v>3</v>
      </c>
      <c r="FH241">
        <v>0</v>
      </c>
      <c r="FI241">
        <v>1</v>
      </c>
      <c r="FJ241">
        <v>85</v>
      </c>
      <c r="FK241">
        <v>7</v>
      </c>
      <c r="FL241">
        <v>1</v>
      </c>
      <c r="FM241">
        <v>2</v>
      </c>
      <c r="FN241">
        <v>1</v>
      </c>
      <c r="FO241">
        <v>2</v>
      </c>
      <c r="FP241">
        <v>1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7</v>
      </c>
      <c r="FZ241">
        <v>5</v>
      </c>
      <c r="GA241">
        <v>4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1</v>
      </c>
      <c r="GL241">
        <v>0</v>
      </c>
      <c r="GM241">
        <v>0</v>
      </c>
      <c r="GN241">
        <v>0</v>
      </c>
      <c r="GO241">
        <v>5</v>
      </c>
      <c r="GP241">
        <v>2</v>
      </c>
      <c r="GQ241">
        <v>2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2</v>
      </c>
    </row>
    <row r="242" spans="1:217">
      <c r="A242" t="s">
        <v>590</v>
      </c>
      <c r="B242" t="s">
        <v>580</v>
      </c>
      <c r="C242" t="str">
        <f>"121004"</f>
        <v>121004</v>
      </c>
      <c r="D242" t="s">
        <v>103</v>
      </c>
      <c r="E242">
        <v>8</v>
      </c>
      <c r="F242">
        <v>848</v>
      </c>
      <c r="G242">
        <v>650</v>
      </c>
      <c r="H242">
        <v>96</v>
      </c>
      <c r="I242">
        <v>554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554</v>
      </c>
      <c r="T242">
        <v>0</v>
      </c>
      <c r="U242">
        <v>0</v>
      </c>
      <c r="V242">
        <v>554</v>
      </c>
      <c r="W242">
        <v>18</v>
      </c>
      <c r="X242">
        <v>13</v>
      </c>
      <c r="Y242">
        <v>5</v>
      </c>
      <c r="Z242">
        <v>0</v>
      </c>
      <c r="AA242">
        <v>536</v>
      </c>
      <c r="AB242">
        <v>395</v>
      </c>
      <c r="AC242">
        <v>10</v>
      </c>
      <c r="AD242">
        <v>33</v>
      </c>
      <c r="AE242">
        <v>2</v>
      </c>
      <c r="AF242">
        <v>15</v>
      </c>
      <c r="AG242">
        <v>68</v>
      </c>
      <c r="AH242">
        <v>1</v>
      </c>
      <c r="AI242">
        <v>150</v>
      </c>
      <c r="AJ242">
        <v>0</v>
      </c>
      <c r="AK242">
        <v>0</v>
      </c>
      <c r="AL242">
        <v>71</v>
      </c>
      <c r="AM242">
        <v>1</v>
      </c>
      <c r="AN242">
        <v>0</v>
      </c>
      <c r="AO242">
        <v>0</v>
      </c>
      <c r="AP242">
        <v>10</v>
      </c>
      <c r="AQ242">
        <v>0</v>
      </c>
      <c r="AR242">
        <v>3</v>
      </c>
      <c r="AS242">
        <v>9</v>
      </c>
      <c r="AT242">
        <v>0</v>
      </c>
      <c r="AU242">
        <v>2</v>
      </c>
      <c r="AV242">
        <v>20</v>
      </c>
      <c r="AW242">
        <v>395</v>
      </c>
      <c r="AX242">
        <v>31</v>
      </c>
      <c r="AY242">
        <v>17</v>
      </c>
      <c r="AZ242">
        <v>0</v>
      </c>
      <c r="BA242">
        <v>1</v>
      </c>
      <c r="BB242">
        <v>0</v>
      </c>
      <c r="BC242">
        <v>0</v>
      </c>
      <c r="BD242">
        <v>4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2</v>
      </c>
      <c r="BL242">
        <v>1</v>
      </c>
      <c r="BM242">
        <v>0</v>
      </c>
      <c r="BN242">
        <v>0</v>
      </c>
      <c r="BO242">
        <v>0</v>
      </c>
      <c r="BP242">
        <v>1</v>
      </c>
      <c r="BQ242">
        <v>0</v>
      </c>
      <c r="BR242">
        <v>5</v>
      </c>
      <c r="BS242">
        <v>31</v>
      </c>
      <c r="BT242">
        <v>8</v>
      </c>
      <c r="BU242">
        <v>4</v>
      </c>
      <c r="BV242">
        <v>3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1</v>
      </c>
      <c r="CG242">
        <v>8</v>
      </c>
      <c r="CH242">
        <v>35</v>
      </c>
      <c r="CI242">
        <v>12</v>
      </c>
      <c r="CJ242">
        <v>3</v>
      </c>
      <c r="CK242">
        <v>1</v>
      </c>
      <c r="CL242">
        <v>7</v>
      </c>
      <c r="CM242">
        <v>9</v>
      </c>
      <c r="CN242">
        <v>0</v>
      </c>
      <c r="CO242">
        <v>1</v>
      </c>
      <c r="CP242">
        <v>0</v>
      </c>
      <c r="CQ242">
        <v>2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35</v>
      </c>
      <c r="CX242">
        <v>23</v>
      </c>
      <c r="CY242">
        <v>4</v>
      </c>
      <c r="CZ242">
        <v>7</v>
      </c>
      <c r="DA242">
        <v>0</v>
      </c>
      <c r="DB242">
        <v>3</v>
      </c>
      <c r="DC242">
        <v>0</v>
      </c>
      <c r="DD242">
        <v>1</v>
      </c>
      <c r="DE242">
        <v>4</v>
      </c>
      <c r="DF242">
        <v>0</v>
      </c>
      <c r="DG242">
        <v>0</v>
      </c>
      <c r="DH242">
        <v>1</v>
      </c>
      <c r="DI242">
        <v>0</v>
      </c>
      <c r="DJ242">
        <v>0</v>
      </c>
      <c r="DK242">
        <v>1</v>
      </c>
      <c r="DL242">
        <v>2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23</v>
      </c>
      <c r="DS242">
        <v>12</v>
      </c>
      <c r="DT242">
        <v>4</v>
      </c>
      <c r="DU242">
        <v>0</v>
      </c>
      <c r="DV242">
        <v>1</v>
      </c>
      <c r="DW242" t="s">
        <v>0</v>
      </c>
      <c r="DX242">
        <v>0</v>
      </c>
      <c r="DY242">
        <v>0</v>
      </c>
      <c r="DZ242">
        <v>0</v>
      </c>
      <c r="EA242">
        <v>0</v>
      </c>
      <c r="EB242">
        <v>1</v>
      </c>
      <c r="EC242">
        <v>0</v>
      </c>
      <c r="ED242">
        <v>0</v>
      </c>
      <c r="EE242">
        <v>0</v>
      </c>
      <c r="EF242">
        <v>0</v>
      </c>
      <c r="EG242">
        <v>2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4</v>
      </c>
      <c r="EN242">
        <v>12</v>
      </c>
      <c r="EO242">
        <v>21</v>
      </c>
      <c r="EP242">
        <v>6</v>
      </c>
      <c r="EQ242">
        <v>2</v>
      </c>
      <c r="ER242">
        <v>1</v>
      </c>
      <c r="ES242">
        <v>4</v>
      </c>
      <c r="ET242">
        <v>0</v>
      </c>
      <c r="EU242">
        <v>1</v>
      </c>
      <c r="EV242">
        <v>0</v>
      </c>
      <c r="EW242">
        <v>2</v>
      </c>
      <c r="EX242">
        <v>0</v>
      </c>
      <c r="EY242">
        <v>0</v>
      </c>
      <c r="EZ242">
        <v>0</v>
      </c>
      <c r="FA242">
        <v>3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1</v>
      </c>
      <c r="FH242">
        <v>0</v>
      </c>
      <c r="FI242">
        <v>1</v>
      </c>
      <c r="FJ242">
        <v>21</v>
      </c>
      <c r="FK242">
        <v>8</v>
      </c>
      <c r="FL242">
        <v>3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1</v>
      </c>
      <c r="FV242">
        <v>4</v>
      </c>
      <c r="FW242">
        <v>0</v>
      </c>
      <c r="FX242">
        <v>0</v>
      </c>
      <c r="FY242">
        <v>8</v>
      </c>
      <c r="FZ242">
        <v>2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1</v>
      </c>
      <c r="GJ242">
        <v>0</v>
      </c>
      <c r="GK242">
        <v>0</v>
      </c>
      <c r="GL242">
        <v>1</v>
      </c>
      <c r="GM242">
        <v>0</v>
      </c>
      <c r="GN242">
        <v>0</v>
      </c>
      <c r="GO242">
        <v>2</v>
      </c>
      <c r="GP242">
        <v>1</v>
      </c>
      <c r="GQ242">
        <v>0</v>
      </c>
      <c r="GR242">
        <v>0</v>
      </c>
      <c r="GS242">
        <v>1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1</v>
      </c>
    </row>
    <row r="243" spans="1:217">
      <c r="A243" t="s">
        <v>589</v>
      </c>
      <c r="B243" t="s">
        <v>580</v>
      </c>
      <c r="C243" t="str">
        <f>"121004"</f>
        <v>121004</v>
      </c>
      <c r="D243" t="s">
        <v>588</v>
      </c>
      <c r="E243">
        <v>9</v>
      </c>
      <c r="F243">
        <v>1519</v>
      </c>
      <c r="G243">
        <v>1160</v>
      </c>
      <c r="H243">
        <v>177</v>
      </c>
      <c r="I243">
        <v>983</v>
      </c>
      <c r="J243">
        <v>7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983</v>
      </c>
      <c r="T243">
        <v>0</v>
      </c>
      <c r="U243">
        <v>0</v>
      </c>
      <c r="V243">
        <v>983</v>
      </c>
      <c r="W243">
        <v>17</v>
      </c>
      <c r="X243">
        <v>12</v>
      </c>
      <c r="Y243">
        <v>3</v>
      </c>
      <c r="Z243">
        <v>0</v>
      </c>
      <c r="AA243">
        <v>966</v>
      </c>
      <c r="AB243">
        <v>703</v>
      </c>
      <c r="AC243">
        <v>93</v>
      </c>
      <c r="AD243">
        <v>36</v>
      </c>
      <c r="AE243">
        <v>11</v>
      </c>
      <c r="AF243">
        <v>43</v>
      </c>
      <c r="AG243">
        <v>91</v>
      </c>
      <c r="AH243">
        <v>0</v>
      </c>
      <c r="AI243">
        <v>269</v>
      </c>
      <c r="AJ243">
        <v>2</v>
      </c>
      <c r="AK243">
        <v>42</v>
      </c>
      <c r="AL243">
        <v>43</v>
      </c>
      <c r="AM243">
        <v>1</v>
      </c>
      <c r="AN243">
        <v>1</v>
      </c>
      <c r="AO243">
        <v>2</v>
      </c>
      <c r="AP243">
        <v>2</v>
      </c>
      <c r="AQ243">
        <v>1</v>
      </c>
      <c r="AR243">
        <v>3</v>
      </c>
      <c r="AS243">
        <v>9</v>
      </c>
      <c r="AT243">
        <v>2</v>
      </c>
      <c r="AU243">
        <v>3</v>
      </c>
      <c r="AV243">
        <v>49</v>
      </c>
      <c r="AW243">
        <v>703</v>
      </c>
      <c r="AX243">
        <v>72</v>
      </c>
      <c r="AY243">
        <v>56</v>
      </c>
      <c r="AZ243">
        <v>0</v>
      </c>
      <c r="BA243">
        <v>3</v>
      </c>
      <c r="BB243">
        <v>0</v>
      </c>
      <c r="BC243">
        <v>2</v>
      </c>
      <c r="BD243">
        <v>0</v>
      </c>
      <c r="BE243">
        <v>1</v>
      </c>
      <c r="BF243">
        <v>1</v>
      </c>
      <c r="BG243">
        <v>2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2</v>
      </c>
      <c r="BQ243">
        <v>0</v>
      </c>
      <c r="BR243">
        <v>5</v>
      </c>
      <c r="BS243">
        <v>72</v>
      </c>
      <c r="BT243">
        <v>13</v>
      </c>
      <c r="BU243">
        <v>4</v>
      </c>
      <c r="BV243">
        <v>2</v>
      </c>
      <c r="BW243">
        <v>1</v>
      </c>
      <c r="BX243">
        <v>2</v>
      </c>
      <c r="BY243">
        <v>1</v>
      </c>
      <c r="BZ243">
        <v>0</v>
      </c>
      <c r="CA243">
        <v>1</v>
      </c>
      <c r="CB243">
        <v>0</v>
      </c>
      <c r="CC243">
        <v>0</v>
      </c>
      <c r="CD243">
        <v>0</v>
      </c>
      <c r="CE243">
        <v>0</v>
      </c>
      <c r="CF243">
        <v>2</v>
      </c>
      <c r="CG243">
        <v>13</v>
      </c>
      <c r="CH243">
        <v>63</v>
      </c>
      <c r="CI243">
        <v>29</v>
      </c>
      <c r="CJ243">
        <v>0</v>
      </c>
      <c r="CK243">
        <v>2</v>
      </c>
      <c r="CL243">
        <v>2</v>
      </c>
      <c r="CM243">
        <v>25</v>
      </c>
      <c r="CN243">
        <v>2</v>
      </c>
      <c r="CO243">
        <v>1</v>
      </c>
      <c r="CP243">
        <v>0</v>
      </c>
      <c r="CQ243">
        <v>1</v>
      </c>
      <c r="CR243">
        <v>0</v>
      </c>
      <c r="CS243">
        <v>0</v>
      </c>
      <c r="CT243">
        <v>0</v>
      </c>
      <c r="CU243">
        <v>1</v>
      </c>
      <c r="CV243">
        <v>0</v>
      </c>
      <c r="CW243">
        <v>63</v>
      </c>
      <c r="CX243">
        <v>20</v>
      </c>
      <c r="CY243">
        <v>6</v>
      </c>
      <c r="CZ243">
        <v>7</v>
      </c>
      <c r="DA243">
        <v>1</v>
      </c>
      <c r="DB243">
        <v>2</v>
      </c>
      <c r="DC243">
        <v>0</v>
      </c>
      <c r="DD243">
        <v>0</v>
      </c>
      <c r="DE243">
        <v>1</v>
      </c>
      <c r="DF243">
        <v>0</v>
      </c>
      <c r="DG243">
        <v>0</v>
      </c>
      <c r="DH243">
        <v>0</v>
      </c>
      <c r="DI243">
        <v>1</v>
      </c>
      <c r="DJ243">
        <v>2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20</v>
      </c>
      <c r="DS243">
        <v>14</v>
      </c>
      <c r="DT243">
        <v>8</v>
      </c>
      <c r="DU243">
        <v>5</v>
      </c>
      <c r="DV243">
        <v>0</v>
      </c>
      <c r="DW243" t="s">
        <v>0</v>
      </c>
      <c r="DX243">
        <v>0</v>
      </c>
      <c r="DY243">
        <v>1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14</v>
      </c>
      <c r="EO243">
        <v>58</v>
      </c>
      <c r="EP243">
        <v>20</v>
      </c>
      <c r="EQ243">
        <v>3</v>
      </c>
      <c r="ER243">
        <v>0</v>
      </c>
      <c r="ES243">
        <v>10</v>
      </c>
      <c r="ET243">
        <v>2</v>
      </c>
      <c r="EU243">
        <v>0</v>
      </c>
      <c r="EV243">
        <v>0</v>
      </c>
      <c r="EW243">
        <v>11</v>
      </c>
      <c r="EX243">
        <v>0</v>
      </c>
      <c r="EY243">
        <v>0</v>
      </c>
      <c r="EZ243">
        <v>1</v>
      </c>
      <c r="FA243">
        <v>1</v>
      </c>
      <c r="FB243">
        <v>0</v>
      </c>
      <c r="FC243">
        <v>0</v>
      </c>
      <c r="FD243">
        <v>1</v>
      </c>
      <c r="FE243">
        <v>0</v>
      </c>
      <c r="FF243">
        <v>0</v>
      </c>
      <c r="FG243">
        <v>2</v>
      </c>
      <c r="FH243">
        <v>2</v>
      </c>
      <c r="FI243">
        <v>5</v>
      </c>
      <c r="FJ243">
        <v>58</v>
      </c>
      <c r="FK243">
        <v>19</v>
      </c>
      <c r="FL243">
        <v>9</v>
      </c>
      <c r="FM243">
        <v>5</v>
      </c>
      <c r="FN243">
        <v>1</v>
      </c>
      <c r="FO243">
        <v>1</v>
      </c>
      <c r="FP243">
        <v>0</v>
      </c>
      <c r="FQ243">
        <v>0</v>
      </c>
      <c r="FR243">
        <v>1</v>
      </c>
      <c r="FS243">
        <v>0</v>
      </c>
      <c r="FT243">
        <v>0</v>
      </c>
      <c r="FU243">
        <v>1</v>
      </c>
      <c r="FV243">
        <v>0</v>
      </c>
      <c r="FW243">
        <v>0</v>
      </c>
      <c r="FX243">
        <v>1</v>
      </c>
      <c r="FY243">
        <v>19</v>
      </c>
      <c r="FZ243">
        <v>3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3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3</v>
      </c>
      <c r="GP243">
        <v>1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1</v>
      </c>
      <c r="HF243">
        <v>0</v>
      </c>
      <c r="HG243">
        <v>0</v>
      </c>
      <c r="HH243">
        <v>0</v>
      </c>
      <c r="HI243">
        <v>1</v>
      </c>
    </row>
    <row r="244" spans="1:217">
      <c r="A244" t="s">
        <v>587</v>
      </c>
      <c r="B244" t="s">
        <v>580</v>
      </c>
      <c r="C244" t="str">
        <f>"121004"</f>
        <v>121004</v>
      </c>
      <c r="D244" t="s">
        <v>517</v>
      </c>
      <c r="E244">
        <v>10</v>
      </c>
      <c r="F244">
        <v>969</v>
      </c>
      <c r="G244">
        <v>729</v>
      </c>
      <c r="H244">
        <v>82</v>
      </c>
      <c r="I244">
        <v>647</v>
      </c>
      <c r="J244">
        <v>1</v>
      </c>
      <c r="K244">
        <v>10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647</v>
      </c>
      <c r="T244">
        <v>0</v>
      </c>
      <c r="U244">
        <v>0</v>
      </c>
      <c r="V244">
        <v>647</v>
      </c>
      <c r="W244">
        <v>12</v>
      </c>
      <c r="X244">
        <v>7</v>
      </c>
      <c r="Y244">
        <v>2</v>
      </c>
      <c r="Z244">
        <v>0</v>
      </c>
      <c r="AA244">
        <v>635</v>
      </c>
      <c r="AB244">
        <v>500</v>
      </c>
      <c r="AC244">
        <v>50</v>
      </c>
      <c r="AD244">
        <v>64</v>
      </c>
      <c r="AE244">
        <v>13</v>
      </c>
      <c r="AF244">
        <v>22</v>
      </c>
      <c r="AG244">
        <v>70</v>
      </c>
      <c r="AH244">
        <v>2</v>
      </c>
      <c r="AI244">
        <v>193</v>
      </c>
      <c r="AJ244">
        <v>2</v>
      </c>
      <c r="AK244">
        <v>24</v>
      </c>
      <c r="AL244">
        <v>18</v>
      </c>
      <c r="AM244">
        <v>2</v>
      </c>
      <c r="AN244">
        <v>1</v>
      </c>
      <c r="AO244">
        <v>0</v>
      </c>
      <c r="AP244">
        <v>1</v>
      </c>
      <c r="AQ244">
        <v>0</v>
      </c>
      <c r="AR244">
        <v>0</v>
      </c>
      <c r="AS244">
        <v>12</v>
      </c>
      <c r="AT244">
        <v>0</v>
      </c>
      <c r="AU244">
        <v>1</v>
      </c>
      <c r="AV244">
        <v>25</v>
      </c>
      <c r="AW244">
        <v>500</v>
      </c>
      <c r="AX244">
        <v>37</v>
      </c>
      <c r="AY244">
        <v>25</v>
      </c>
      <c r="AZ244">
        <v>0</v>
      </c>
      <c r="BA244">
        <v>2</v>
      </c>
      <c r="BB244">
        <v>0</v>
      </c>
      <c r="BC244">
        <v>0</v>
      </c>
      <c r="BD244">
        <v>1</v>
      </c>
      <c r="BE244">
        <v>0</v>
      </c>
      <c r="BF244">
        <v>1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8</v>
      </c>
      <c r="BS244">
        <v>37</v>
      </c>
      <c r="BT244">
        <v>5</v>
      </c>
      <c r="BU244">
        <v>1</v>
      </c>
      <c r="BV244">
        <v>0</v>
      </c>
      <c r="BW244">
        <v>1</v>
      </c>
      <c r="BX244">
        <v>2</v>
      </c>
      <c r="BY244">
        <v>0</v>
      </c>
      <c r="BZ244">
        <v>1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5</v>
      </c>
      <c r="CH244">
        <v>27</v>
      </c>
      <c r="CI244">
        <v>13</v>
      </c>
      <c r="CJ244">
        <v>3</v>
      </c>
      <c r="CK244">
        <v>0</v>
      </c>
      <c r="CL244">
        <v>1</v>
      </c>
      <c r="CM244">
        <v>2</v>
      </c>
      <c r="CN244">
        <v>0</v>
      </c>
      <c r="CO244">
        <v>3</v>
      </c>
      <c r="CP244">
        <v>0</v>
      </c>
      <c r="CQ244">
        <v>1</v>
      </c>
      <c r="CR244">
        <v>1</v>
      </c>
      <c r="CS244">
        <v>1</v>
      </c>
      <c r="CT244">
        <v>0</v>
      </c>
      <c r="CU244">
        <v>1</v>
      </c>
      <c r="CV244">
        <v>1</v>
      </c>
      <c r="CW244">
        <v>27</v>
      </c>
      <c r="CX244">
        <v>12</v>
      </c>
      <c r="CY244">
        <v>5</v>
      </c>
      <c r="CZ244">
        <v>3</v>
      </c>
      <c r="DA244">
        <v>0</v>
      </c>
      <c r="DB244">
        <v>0</v>
      </c>
      <c r="DC244">
        <v>0</v>
      </c>
      <c r="DD244">
        <v>1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3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12</v>
      </c>
      <c r="DS244">
        <v>10</v>
      </c>
      <c r="DT244">
        <v>4</v>
      </c>
      <c r="DU244">
        <v>2</v>
      </c>
      <c r="DV244">
        <v>0</v>
      </c>
      <c r="DW244" t="s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3</v>
      </c>
      <c r="EJ244">
        <v>1</v>
      </c>
      <c r="EK244">
        <v>0</v>
      </c>
      <c r="EL244">
        <v>0</v>
      </c>
      <c r="EM244">
        <v>0</v>
      </c>
      <c r="EN244">
        <v>10</v>
      </c>
      <c r="EO244">
        <v>36</v>
      </c>
      <c r="EP244">
        <v>10</v>
      </c>
      <c r="EQ244">
        <v>1</v>
      </c>
      <c r="ER244">
        <v>0</v>
      </c>
      <c r="ES244">
        <v>13</v>
      </c>
      <c r="ET244">
        <v>0</v>
      </c>
      <c r="EU244">
        <v>0</v>
      </c>
      <c r="EV244">
        <v>0</v>
      </c>
      <c r="EW244">
        <v>8</v>
      </c>
      <c r="EX244">
        <v>0</v>
      </c>
      <c r="EY244">
        <v>0</v>
      </c>
      <c r="EZ244">
        <v>0</v>
      </c>
      <c r="FA244">
        <v>1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2</v>
      </c>
      <c r="FI244">
        <v>1</v>
      </c>
      <c r="FJ244">
        <v>36</v>
      </c>
      <c r="FK244">
        <v>5</v>
      </c>
      <c r="FL244">
        <v>2</v>
      </c>
      <c r="FM244">
        <v>1</v>
      </c>
      <c r="FN244">
        <v>1</v>
      </c>
      <c r="FO244">
        <v>0</v>
      </c>
      <c r="FP244">
        <v>0</v>
      </c>
      <c r="FQ244">
        <v>0</v>
      </c>
      <c r="FR244">
        <v>0</v>
      </c>
      <c r="FS244">
        <v>1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5</v>
      </c>
      <c r="FZ244">
        <v>3</v>
      </c>
      <c r="GA244">
        <v>0</v>
      </c>
      <c r="GB244">
        <v>0</v>
      </c>
      <c r="GC244">
        <v>2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1</v>
      </c>
      <c r="GO244">
        <v>3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</row>
    <row r="245" spans="1:217">
      <c r="A245" t="s">
        <v>586</v>
      </c>
      <c r="B245" t="s">
        <v>580</v>
      </c>
      <c r="C245" t="str">
        <f>"121004"</f>
        <v>121004</v>
      </c>
      <c r="D245" t="s">
        <v>585</v>
      </c>
      <c r="E245">
        <v>11</v>
      </c>
      <c r="F245">
        <v>1543</v>
      </c>
      <c r="G245">
        <v>1180</v>
      </c>
      <c r="H245">
        <v>195</v>
      </c>
      <c r="I245">
        <v>985</v>
      </c>
      <c r="J245">
        <v>2</v>
      </c>
      <c r="K245">
        <v>5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985</v>
      </c>
      <c r="T245">
        <v>0</v>
      </c>
      <c r="U245">
        <v>0</v>
      </c>
      <c r="V245">
        <v>985</v>
      </c>
      <c r="W245">
        <v>45</v>
      </c>
      <c r="X245">
        <v>25</v>
      </c>
      <c r="Y245">
        <v>20</v>
      </c>
      <c r="Z245">
        <v>0</v>
      </c>
      <c r="AA245">
        <v>940</v>
      </c>
      <c r="AB245">
        <v>689</v>
      </c>
      <c r="AC245">
        <v>77</v>
      </c>
      <c r="AD245">
        <v>37</v>
      </c>
      <c r="AE245">
        <v>7</v>
      </c>
      <c r="AF245">
        <v>22</v>
      </c>
      <c r="AG245">
        <v>113</v>
      </c>
      <c r="AH245">
        <v>3</v>
      </c>
      <c r="AI245">
        <v>273</v>
      </c>
      <c r="AJ245">
        <v>3</v>
      </c>
      <c r="AK245">
        <v>21</v>
      </c>
      <c r="AL245">
        <v>53</v>
      </c>
      <c r="AM245">
        <v>1</v>
      </c>
      <c r="AN245">
        <v>3</v>
      </c>
      <c r="AO245">
        <v>1</v>
      </c>
      <c r="AP245">
        <v>11</v>
      </c>
      <c r="AQ245">
        <v>1</v>
      </c>
      <c r="AR245">
        <v>3</v>
      </c>
      <c r="AS245">
        <v>26</v>
      </c>
      <c r="AT245">
        <v>1</v>
      </c>
      <c r="AU245">
        <v>3</v>
      </c>
      <c r="AV245">
        <v>30</v>
      </c>
      <c r="AW245">
        <v>689</v>
      </c>
      <c r="AX245">
        <v>38</v>
      </c>
      <c r="AY245">
        <v>24</v>
      </c>
      <c r="AZ245">
        <v>0</v>
      </c>
      <c r="BA245">
        <v>2</v>
      </c>
      <c r="BB245">
        <v>0</v>
      </c>
      <c r="BC245">
        <v>1</v>
      </c>
      <c r="BD245">
        <v>2</v>
      </c>
      <c r="BE245">
        <v>0</v>
      </c>
      <c r="BF245">
        <v>3</v>
      </c>
      <c r="BG245">
        <v>1</v>
      </c>
      <c r="BH245">
        <v>0</v>
      </c>
      <c r="BI245">
        <v>1</v>
      </c>
      <c r="BJ245">
        <v>0</v>
      </c>
      <c r="BK245">
        <v>0</v>
      </c>
      <c r="BL245">
        <v>0</v>
      </c>
      <c r="BM245">
        <v>2</v>
      </c>
      <c r="BN245">
        <v>0</v>
      </c>
      <c r="BO245">
        <v>0</v>
      </c>
      <c r="BP245">
        <v>1</v>
      </c>
      <c r="BQ245">
        <v>0</v>
      </c>
      <c r="BR245">
        <v>1</v>
      </c>
      <c r="BS245">
        <v>38</v>
      </c>
      <c r="BT245">
        <v>9</v>
      </c>
      <c r="BU245">
        <v>5</v>
      </c>
      <c r="BV245">
        <v>2</v>
      </c>
      <c r="BW245">
        <v>0</v>
      </c>
      <c r="BX245">
        <v>1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1</v>
      </c>
      <c r="CG245">
        <v>9</v>
      </c>
      <c r="CH245">
        <v>61</v>
      </c>
      <c r="CI245">
        <v>48</v>
      </c>
      <c r="CJ245">
        <v>0</v>
      </c>
      <c r="CK245">
        <v>3</v>
      </c>
      <c r="CL245">
        <v>5</v>
      </c>
      <c r="CM245">
        <v>2</v>
      </c>
      <c r="CN245">
        <v>0</v>
      </c>
      <c r="CO245">
        <v>1</v>
      </c>
      <c r="CP245">
        <v>1</v>
      </c>
      <c r="CQ245">
        <v>0</v>
      </c>
      <c r="CR245">
        <v>1</v>
      </c>
      <c r="CS245">
        <v>0</v>
      </c>
      <c r="CT245">
        <v>0</v>
      </c>
      <c r="CU245">
        <v>0</v>
      </c>
      <c r="CV245">
        <v>0</v>
      </c>
      <c r="CW245">
        <v>61</v>
      </c>
      <c r="CX245">
        <v>23</v>
      </c>
      <c r="CY245">
        <v>15</v>
      </c>
      <c r="CZ245">
        <v>5</v>
      </c>
      <c r="DA245">
        <v>0</v>
      </c>
      <c r="DB245">
        <v>0</v>
      </c>
      <c r="DC245">
        <v>0</v>
      </c>
      <c r="DD245">
        <v>2</v>
      </c>
      <c r="DE245">
        <v>0</v>
      </c>
      <c r="DF245">
        <v>0</v>
      </c>
      <c r="DG245">
        <v>0</v>
      </c>
      <c r="DH245">
        <v>1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23</v>
      </c>
      <c r="DS245">
        <v>6</v>
      </c>
      <c r="DT245">
        <v>2</v>
      </c>
      <c r="DU245">
        <v>2</v>
      </c>
      <c r="DV245">
        <v>0</v>
      </c>
      <c r="DW245" t="s">
        <v>0</v>
      </c>
      <c r="DX245">
        <v>0</v>
      </c>
      <c r="DY245">
        <v>1</v>
      </c>
      <c r="DZ245">
        <v>0</v>
      </c>
      <c r="EA245">
        <v>1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6</v>
      </c>
      <c r="EO245">
        <v>100</v>
      </c>
      <c r="EP245">
        <v>16</v>
      </c>
      <c r="EQ245">
        <v>2</v>
      </c>
      <c r="ER245">
        <v>1</v>
      </c>
      <c r="ES245">
        <v>57</v>
      </c>
      <c r="ET245">
        <v>1</v>
      </c>
      <c r="EU245">
        <v>0</v>
      </c>
      <c r="EV245">
        <v>0</v>
      </c>
      <c r="EW245">
        <v>18</v>
      </c>
      <c r="EX245">
        <v>1</v>
      </c>
      <c r="EY245">
        <v>0</v>
      </c>
      <c r="EZ245">
        <v>1</v>
      </c>
      <c r="FA245">
        <v>0</v>
      </c>
      <c r="FB245">
        <v>1</v>
      </c>
      <c r="FC245">
        <v>0</v>
      </c>
      <c r="FD245">
        <v>0</v>
      </c>
      <c r="FE245">
        <v>0</v>
      </c>
      <c r="FF245">
        <v>0</v>
      </c>
      <c r="FG245">
        <v>1</v>
      </c>
      <c r="FH245">
        <v>0</v>
      </c>
      <c r="FI245">
        <v>1</v>
      </c>
      <c r="FJ245">
        <v>100</v>
      </c>
      <c r="FK245">
        <v>9</v>
      </c>
      <c r="FL245">
        <v>5</v>
      </c>
      <c r="FM245">
        <v>1</v>
      </c>
      <c r="FN245">
        <v>0</v>
      </c>
      <c r="FO245">
        <v>1</v>
      </c>
      <c r="FP245">
        <v>0</v>
      </c>
      <c r="FQ245">
        <v>1</v>
      </c>
      <c r="FR245">
        <v>1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9</v>
      </c>
      <c r="FZ245">
        <v>3</v>
      </c>
      <c r="GA245">
        <v>0</v>
      </c>
      <c r="GB245">
        <v>0</v>
      </c>
      <c r="GC245">
        <v>1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1</v>
      </c>
      <c r="GL245">
        <v>0</v>
      </c>
      <c r="GM245">
        <v>0</v>
      </c>
      <c r="GN245">
        <v>1</v>
      </c>
      <c r="GO245">
        <v>3</v>
      </c>
      <c r="GP245">
        <v>2</v>
      </c>
      <c r="GQ245">
        <v>2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2</v>
      </c>
    </row>
    <row r="246" spans="1:217">
      <c r="A246" t="s">
        <v>584</v>
      </c>
      <c r="B246" t="s">
        <v>580</v>
      </c>
      <c r="C246" t="str">
        <f>"121004"</f>
        <v>121004</v>
      </c>
      <c r="D246" t="s">
        <v>103</v>
      </c>
      <c r="E246">
        <v>12</v>
      </c>
      <c r="F246">
        <v>789</v>
      </c>
      <c r="G246">
        <v>600</v>
      </c>
      <c r="H246">
        <v>159</v>
      </c>
      <c r="I246">
        <v>441</v>
      </c>
      <c r="J246">
        <v>1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441</v>
      </c>
      <c r="T246">
        <v>0</v>
      </c>
      <c r="U246">
        <v>0</v>
      </c>
      <c r="V246">
        <v>441</v>
      </c>
      <c r="W246">
        <v>14</v>
      </c>
      <c r="X246">
        <v>10</v>
      </c>
      <c r="Y246">
        <v>4</v>
      </c>
      <c r="Z246">
        <v>0</v>
      </c>
      <c r="AA246">
        <v>427</v>
      </c>
      <c r="AB246">
        <v>331</v>
      </c>
      <c r="AC246">
        <v>28</v>
      </c>
      <c r="AD246">
        <v>17</v>
      </c>
      <c r="AE246">
        <v>4</v>
      </c>
      <c r="AF246">
        <v>3</v>
      </c>
      <c r="AG246">
        <v>136</v>
      </c>
      <c r="AH246">
        <v>4</v>
      </c>
      <c r="AI246">
        <v>90</v>
      </c>
      <c r="AJ246">
        <v>0</v>
      </c>
      <c r="AK246">
        <v>7</v>
      </c>
      <c r="AL246">
        <v>16</v>
      </c>
      <c r="AM246">
        <v>0</v>
      </c>
      <c r="AN246">
        <v>4</v>
      </c>
      <c r="AO246">
        <v>0</v>
      </c>
      <c r="AP246">
        <v>1</v>
      </c>
      <c r="AQ246">
        <v>0</v>
      </c>
      <c r="AR246">
        <v>0</v>
      </c>
      <c r="AS246">
        <v>14</v>
      </c>
      <c r="AT246">
        <v>1</v>
      </c>
      <c r="AU246">
        <v>1</v>
      </c>
      <c r="AV246">
        <v>5</v>
      </c>
      <c r="AW246">
        <v>331</v>
      </c>
      <c r="AX246">
        <v>26</v>
      </c>
      <c r="AY246">
        <v>19</v>
      </c>
      <c r="AZ246">
        <v>1</v>
      </c>
      <c r="BA246">
        <v>2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1</v>
      </c>
      <c r="BH246">
        <v>0</v>
      </c>
      <c r="BI246">
        <v>0</v>
      </c>
      <c r="BJ246">
        <v>0</v>
      </c>
      <c r="BK246">
        <v>0</v>
      </c>
      <c r="BL246">
        <v>1</v>
      </c>
      <c r="BM246">
        <v>0</v>
      </c>
      <c r="BN246">
        <v>0</v>
      </c>
      <c r="BO246">
        <v>0</v>
      </c>
      <c r="BP246">
        <v>0</v>
      </c>
      <c r="BQ246">
        <v>1</v>
      </c>
      <c r="BR246">
        <v>1</v>
      </c>
      <c r="BS246">
        <v>26</v>
      </c>
      <c r="BT246">
        <v>8</v>
      </c>
      <c r="BU246">
        <v>2</v>
      </c>
      <c r="BV246">
        <v>2</v>
      </c>
      <c r="BW246">
        <v>2</v>
      </c>
      <c r="BX246">
        <v>0</v>
      </c>
      <c r="BY246">
        <v>1</v>
      </c>
      <c r="BZ246">
        <v>0</v>
      </c>
      <c r="CA246">
        <v>1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8</v>
      </c>
      <c r="CH246">
        <v>9</v>
      </c>
      <c r="CI246">
        <v>5</v>
      </c>
      <c r="CJ246">
        <v>0</v>
      </c>
      <c r="CK246">
        <v>1</v>
      </c>
      <c r="CL246">
        <v>0</v>
      </c>
      <c r="CM246">
        <v>2</v>
      </c>
      <c r="CN246">
        <v>0</v>
      </c>
      <c r="CO246">
        <v>0</v>
      </c>
      <c r="CP246">
        <v>0</v>
      </c>
      <c r="CQ246">
        <v>1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9</v>
      </c>
      <c r="CX246">
        <v>12</v>
      </c>
      <c r="CY246">
        <v>4</v>
      </c>
      <c r="CZ246">
        <v>6</v>
      </c>
      <c r="DA246">
        <v>0</v>
      </c>
      <c r="DB246">
        <v>1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1</v>
      </c>
      <c r="DN246">
        <v>0</v>
      </c>
      <c r="DO246">
        <v>0</v>
      </c>
      <c r="DP246">
        <v>0</v>
      </c>
      <c r="DQ246">
        <v>0</v>
      </c>
      <c r="DR246">
        <v>12</v>
      </c>
      <c r="DS246">
        <v>5</v>
      </c>
      <c r="DT246">
        <v>4</v>
      </c>
      <c r="DU246">
        <v>0</v>
      </c>
      <c r="DV246">
        <v>0</v>
      </c>
      <c r="DW246" t="s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1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5</v>
      </c>
      <c r="EO246">
        <v>28</v>
      </c>
      <c r="EP246">
        <v>7</v>
      </c>
      <c r="EQ246">
        <v>0</v>
      </c>
      <c r="ER246">
        <v>0</v>
      </c>
      <c r="ES246">
        <v>14</v>
      </c>
      <c r="ET246">
        <v>0</v>
      </c>
      <c r="EU246">
        <v>1</v>
      </c>
      <c r="EV246">
        <v>0</v>
      </c>
      <c r="EW246">
        <v>5</v>
      </c>
      <c r="EX246">
        <v>0</v>
      </c>
      <c r="EY246">
        <v>0</v>
      </c>
      <c r="EZ246">
        <v>1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28</v>
      </c>
      <c r="FK246">
        <v>5</v>
      </c>
      <c r="FL246">
        <v>1</v>
      </c>
      <c r="FM246">
        <v>1</v>
      </c>
      <c r="FN246">
        <v>0</v>
      </c>
      <c r="FO246">
        <v>1</v>
      </c>
      <c r="FP246">
        <v>1</v>
      </c>
      <c r="FQ246">
        <v>0</v>
      </c>
      <c r="FR246">
        <v>0</v>
      </c>
      <c r="FS246">
        <v>0</v>
      </c>
      <c r="FT246">
        <v>1</v>
      </c>
      <c r="FU246">
        <v>0</v>
      </c>
      <c r="FV246">
        <v>0</v>
      </c>
      <c r="FW246">
        <v>0</v>
      </c>
      <c r="FX246">
        <v>0</v>
      </c>
      <c r="FY246">
        <v>5</v>
      </c>
      <c r="FZ246">
        <v>1</v>
      </c>
      <c r="GA246">
        <v>0</v>
      </c>
      <c r="GB246">
        <v>0</v>
      </c>
      <c r="GC246">
        <v>0</v>
      </c>
      <c r="GD246">
        <v>1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1</v>
      </c>
      <c r="GP246">
        <v>2</v>
      </c>
      <c r="GQ246">
        <v>1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1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2</v>
      </c>
    </row>
    <row r="247" spans="1:217">
      <c r="A247" t="s">
        <v>583</v>
      </c>
      <c r="B247" t="s">
        <v>580</v>
      </c>
      <c r="C247" t="str">
        <f>"121004"</f>
        <v>121004</v>
      </c>
      <c r="D247" t="s">
        <v>119</v>
      </c>
      <c r="E247">
        <v>13</v>
      </c>
      <c r="F247">
        <v>2006</v>
      </c>
      <c r="G247">
        <v>1510</v>
      </c>
      <c r="H247">
        <v>254</v>
      </c>
      <c r="I247">
        <v>1256</v>
      </c>
      <c r="J247">
        <v>0</v>
      </c>
      <c r="K247">
        <v>19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1256</v>
      </c>
      <c r="T247">
        <v>0</v>
      </c>
      <c r="U247">
        <v>0</v>
      </c>
      <c r="V247">
        <v>1256</v>
      </c>
      <c r="W247">
        <v>39</v>
      </c>
      <c r="X247">
        <v>25</v>
      </c>
      <c r="Y247">
        <v>14</v>
      </c>
      <c r="Z247">
        <v>0</v>
      </c>
      <c r="AA247">
        <v>1217</v>
      </c>
      <c r="AB247">
        <v>767</v>
      </c>
      <c r="AC247">
        <v>75</v>
      </c>
      <c r="AD247">
        <v>73</v>
      </c>
      <c r="AE247">
        <v>18</v>
      </c>
      <c r="AF247">
        <v>27</v>
      </c>
      <c r="AG247">
        <v>139</v>
      </c>
      <c r="AH247">
        <v>0</v>
      </c>
      <c r="AI247">
        <v>223</v>
      </c>
      <c r="AJ247">
        <v>6</v>
      </c>
      <c r="AK247">
        <v>14</v>
      </c>
      <c r="AL247">
        <v>40</v>
      </c>
      <c r="AM247">
        <v>3</v>
      </c>
      <c r="AN247">
        <v>2</v>
      </c>
      <c r="AO247">
        <v>10</v>
      </c>
      <c r="AP247">
        <v>4</v>
      </c>
      <c r="AQ247">
        <v>2</v>
      </c>
      <c r="AR247">
        <v>26</v>
      </c>
      <c r="AS247">
        <v>40</v>
      </c>
      <c r="AT247">
        <v>0</v>
      </c>
      <c r="AU247">
        <v>2</v>
      </c>
      <c r="AV247">
        <v>63</v>
      </c>
      <c r="AW247">
        <v>767</v>
      </c>
      <c r="AX247">
        <v>154</v>
      </c>
      <c r="AY247">
        <v>96</v>
      </c>
      <c r="AZ247">
        <v>5</v>
      </c>
      <c r="BA247">
        <v>8</v>
      </c>
      <c r="BB247">
        <v>0</v>
      </c>
      <c r="BC247">
        <v>1</v>
      </c>
      <c r="BD247">
        <v>4</v>
      </c>
      <c r="BE247">
        <v>0</v>
      </c>
      <c r="BF247">
        <v>0</v>
      </c>
      <c r="BG247">
        <v>2</v>
      </c>
      <c r="BH247">
        <v>3</v>
      </c>
      <c r="BI247">
        <v>0</v>
      </c>
      <c r="BJ247">
        <v>1</v>
      </c>
      <c r="BK247">
        <v>1</v>
      </c>
      <c r="BL247">
        <v>1</v>
      </c>
      <c r="BM247">
        <v>4</v>
      </c>
      <c r="BN247">
        <v>1</v>
      </c>
      <c r="BO247">
        <v>0</v>
      </c>
      <c r="BP247">
        <v>3</v>
      </c>
      <c r="BQ247">
        <v>1</v>
      </c>
      <c r="BR247">
        <v>23</v>
      </c>
      <c r="BS247">
        <v>154</v>
      </c>
      <c r="BT247">
        <v>40</v>
      </c>
      <c r="BU247">
        <v>22</v>
      </c>
      <c r="BV247">
        <v>4</v>
      </c>
      <c r="BW247">
        <v>4</v>
      </c>
      <c r="BX247">
        <v>4</v>
      </c>
      <c r="BY247">
        <v>0</v>
      </c>
      <c r="BZ247">
        <v>1</v>
      </c>
      <c r="CA247">
        <v>2</v>
      </c>
      <c r="CB247">
        <v>1</v>
      </c>
      <c r="CC247">
        <v>0</v>
      </c>
      <c r="CD247">
        <v>1</v>
      </c>
      <c r="CE247">
        <v>0</v>
      </c>
      <c r="CF247">
        <v>1</v>
      </c>
      <c r="CG247">
        <v>40</v>
      </c>
      <c r="CH247">
        <v>45</v>
      </c>
      <c r="CI247">
        <v>28</v>
      </c>
      <c r="CJ247">
        <v>0</v>
      </c>
      <c r="CK247">
        <v>3</v>
      </c>
      <c r="CL247">
        <v>6</v>
      </c>
      <c r="CM247">
        <v>0</v>
      </c>
      <c r="CN247">
        <v>0</v>
      </c>
      <c r="CO247">
        <v>0</v>
      </c>
      <c r="CP247">
        <v>1</v>
      </c>
      <c r="CQ247">
        <v>1</v>
      </c>
      <c r="CR247">
        <v>2</v>
      </c>
      <c r="CS247">
        <v>2</v>
      </c>
      <c r="CT247">
        <v>0</v>
      </c>
      <c r="CU247">
        <v>2</v>
      </c>
      <c r="CV247">
        <v>0</v>
      </c>
      <c r="CW247">
        <v>45</v>
      </c>
      <c r="CX247">
        <v>39</v>
      </c>
      <c r="CY247">
        <v>8</v>
      </c>
      <c r="CZ247">
        <v>17</v>
      </c>
      <c r="DA247">
        <v>0</v>
      </c>
      <c r="DB247">
        <v>8</v>
      </c>
      <c r="DC247">
        <v>0</v>
      </c>
      <c r="DD247">
        <v>4</v>
      </c>
      <c r="DE247">
        <v>0</v>
      </c>
      <c r="DF247">
        <v>0</v>
      </c>
      <c r="DG247">
        <v>0</v>
      </c>
      <c r="DH247">
        <v>2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39</v>
      </c>
      <c r="DS247">
        <v>20</v>
      </c>
      <c r="DT247">
        <v>9</v>
      </c>
      <c r="DU247">
        <v>5</v>
      </c>
      <c r="DV247">
        <v>1</v>
      </c>
      <c r="DW247" t="s">
        <v>0</v>
      </c>
      <c r="DX247">
        <v>2</v>
      </c>
      <c r="DY247">
        <v>0</v>
      </c>
      <c r="DZ247">
        <v>0</v>
      </c>
      <c r="EA247">
        <v>0</v>
      </c>
      <c r="EB247">
        <v>0</v>
      </c>
      <c r="EC247">
        <v>2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1</v>
      </c>
      <c r="EN247">
        <v>20</v>
      </c>
      <c r="EO247">
        <v>117</v>
      </c>
      <c r="EP247">
        <v>20</v>
      </c>
      <c r="EQ247">
        <v>4</v>
      </c>
      <c r="ER247">
        <v>6</v>
      </c>
      <c r="ES247">
        <v>46</v>
      </c>
      <c r="ET247">
        <v>1</v>
      </c>
      <c r="EU247">
        <v>6</v>
      </c>
      <c r="EV247">
        <v>0</v>
      </c>
      <c r="EW247">
        <v>16</v>
      </c>
      <c r="EX247">
        <v>2</v>
      </c>
      <c r="EY247">
        <v>0</v>
      </c>
      <c r="EZ247">
        <v>0</v>
      </c>
      <c r="FA247">
        <v>1</v>
      </c>
      <c r="FB247">
        <v>0</v>
      </c>
      <c r="FC247">
        <v>1</v>
      </c>
      <c r="FD247">
        <v>0</v>
      </c>
      <c r="FE247">
        <v>1</v>
      </c>
      <c r="FF247">
        <v>0</v>
      </c>
      <c r="FG247">
        <v>5</v>
      </c>
      <c r="FH247">
        <v>4</v>
      </c>
      <c r="FI247">
        <v>4</v>
      </c>
      <c r="FJ247">
        <v>117</v>
      </c>
      <c r="FK247">
        <v>29</v>
      </c>
      <c r="FL247">
        <v>15</v>
      </c>
      <c r="FM247">
        <v>6</v>
      </c>
      <c r="FN247">
        <v>2</v>
      </c>
      <c r="FO247">
        <v>0</v>
      </c>
      <c r="FP247">
        <v>2</v>
      </c>
      <c r="FQ247">
        <v>0</v>
      </c>
      <c r="FR247">
        <v>1</v>
      </c>
      <c r="FS247">
        <v>2</v>
      </c>
      <c r="FT247">
        <v>0</v>
      </c>
      <c r="FU247">
        <v>0</v>
      </c>
      <c r="FV247">
        <v>0</v>
      </c>
      <c r="FW247">
        <v>0</v>
      </c>
      <c r="FX247">
        <v>1</v>
      </c>
      <c r="FY247">
        <v>29</v>
      </c>
      <c r="FZ247">
        <v>3</v>
      </c>
      <c r="GA247">
        <v>1</v>
      </c>
      <c r="GB247">
        <v>0</v>
      </c>
      <c r="GC247">
        <v>0</v>
      </c>
      <c r="GD247">
        <v>0</v>
      </c>
      <c r="GE247">
        <v>1</v>
      </c>
      <c r="GF247">
        <v>1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3</v>
      </c>
      <c r="GP247">
        <v>3</v>
      </c>
      <c r="GQ247">
        <v>1</v>
      </c>
      <c r="GR247">
        <v>0</v>
      </c>
      <c r="GS247">
        <v>1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1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3</v>
      </c>
    </row>
    <row r="248" spans="1:217">
      <c r="A248" t="s">
        <v>582</v>
      </c>
      <c r="B248" t="s">
        <v>580</v>
      </c>
      <c r="C248" t="str">
        <f>"121004"</f>
        <v>121004</v>
      </c>
      <c r="D248" t="s">
        <v>103</v>
      </c>
      <c r="E248">
        <v>14</v>
      </c>
      <c r="F248">
        <v>323</v>
      </c>
      <c r="G248">
        <v>250</v>
      </c>
      <c r="H248">
        <v>53</v>
      </c>
      <c r="I248">
        <v>197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197</v>
      </c>
      <c r="T248">
        <v>0</v>
      </c>
      <c r="U248">
        <v>0</v>
      </c>
      <c r="V248">
        <v>197</v>
      </c>
      <c r="W248">
        <v>8</v>
      </c>
      <c r="X248">
        <v>8</v>
      </c>
      <c r="Y248">
        <v>0</v>
      </c>
      <c r="Z248">
        <v>0</v>
      </c>
      <c r="AA248">
        <v>189</v>
      </c>
      <c r="AB248">
        <v>156</v>
      </c>
      <c r="AC248">
        <v>6</v>
      </c>
      <c r="AD248">
        <v>5</v>
      </c>
      <c r="AE248">
        <v>4</v>
      </c>
      <c r="AF248">
        <v>1</v>
      </c>
      <c r="AG248">
        <v>36</v>
      </c>
      <c r="AH248">
        <v>0</v>
      </c>
      <c r="AI248">
        <v>68</v>
      </c>
      <c r="AJ248">
        <v>0</v>
      </c>
      <c r="AK248">
        <v>1</v>
      </c>
      <c r="AL248">
        <v>13</v>
      </c>
      <c r="AM248">
        <v>0</v>
      </c>
      <c r="AN248">
        <v>1</v>
      </c>
      <c r="AO248">
        <v>0</v>
      </c>
      <c r="AP248">
        <v>2</v>
      </c>
      <c r="AQ248">
        <v>0</v>
      </c>
      <c r="AR248">
        <v>1</v>
      </c>
      <c r="AS248">
        <v>10</v>
      </c>
      <c r="AT248">
        <v>0</v>
      </c>
      <c r="AU248">
        <v>0</v>
      </c>
      <c r="AV248">
        <v>8</v>
      </c>
      <c r="AW248">
        <v>156</v>
      </c>
      <c r="AX248">
        <v>12</v>
      </c>
      <c r="AY248">
        <v>5</v>
      </c>
      <c r="AZ248">
        <v>1</v>
      </c>
      <c r="BA248">
        <v>0</v>
      </c>
      <c r="BB248">
        <v>1</v>
      </c>
      <c r="BC248">
        <v>2</v>
      </c>
      <c r="BD248">
        <v>0</v>
      </c>
      <c r="BE248">
        <v>0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12</v>
      </c>
      <c r="BT248">
        <v>7</v>
      </c>
      <c r="BU248">
        <v>0</v>
      </c>
      <c r="BV248">
        <v>4</v>
      </c>
      <c r="BW248">
        <v>1</v>
      </c>
      <c r="BX248">
        <v>0</v>
      </c>
      <c r="BY248">
        <v>1</v>
      </c>
      <c r="BZ248">
        <v>0</v>
      </c>
      <c r="CA248">
        <v>0</v>
      </c>
      <c r="CB248">
        <v>0</v>
      </c>
      <c r="CC248">
        <v>1</v>
      </c>
      <c r="CD248">
        <v>0</v>
      </c>
      <c r="CE248">
        <v>0</v>
      </c>
      <c r="CF248">
        <v>0</v>
      </c>
      <c r="CG248">
        <v>7</v>
      </c>
      <c r="CH248">
        <v>2</v>
      </c>
      <c r="CI248">
        <v>2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2</v>
      </c>
      <c r="CX248">
        <v>3</v>
      </c>
      <c r="CY248">
        <v>1</v>
      </c>
      <c r="CZ248">
        <v>1</v>
      </c>
      <c r="DA248">
        <v>0</v>
      </c>
      <c r="DB248">
        <v>1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3</v>
      </c>
      <c r="DS248">
        <v>0</v>
      </c>
      <c r="DT248">
        <v>0</v>
      </c>
      <c r="DU248">
        <v>0</v>
      </c>
      <c r="DV248">
        <v>0</v>
      </c>
      <c r="DW248" t="s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9</v>
      </c>
      <c r="EP248">
        <v>0</v>
      </c>
      <c r="EQ248">
        <v>1</v>
      </c>
      <c r="ER248">
        <v>1</v>
      </c>
      <c r="ES248">
        <v>2</v>
      </c>
      <c r="ET248">
        <v>0</v>
      </c>
      <c r="EU248">
        <v>0</v>
      </c>
      <c r="EV248">
        <v>0</v>
      </c>
      <c r="EW248">
        <v>4</v>
      </c>
      <c r="EX248">
        <v>1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9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</row>
    <row r="249" spans="1:217">
      <c r="A249" t="s">
        <v>581</v>
      </c>
      <c r="B249" t="s">
        <v>580</v>
      </c>
      <c r="C249" t="str">
        <f>"121004"</f>
        <v>121004</v>
      </c>
      <c r="D249" t="s">
        <v>103</v>
      </c>
      <c r="E249">
        <v>15</v>
      </c>
      <c r="F249">
        <v>500</v>
      </c>
      <c r="G249">
        <v>380</v>
      </c>
      <c r="H249">
        <v>97</v>
      </c>
      <c r="I249">
        <v>283</v>
      </c>
      <c r="J249">
        <v>0</v>
      </c>
      <c r="K249">
        <v>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283</v>
      </c>
      <c r="T249">
        <v>0</v>
      </c>
      <c r="U249">
        <v>0</v>
      </c>
      <c r="V249">
        <v>283</v>
      </c>
      <c r="W249">
        <v>9</v>
      </c>
      <c r="X249">
        <v>5</v>
      </c>
      <c r="Y249">
        <v>4</v>
      </c>
      <c r="Z249">
        <v>0</v>
      </c>
      <c r="AA249">
        <v>274</v>
      </c>
      <c r="AB249">
        <v>170</v>
      </c>
      <c r="AC249">
        <v>13</v>
      </c>
      <c r="AD249">
        <v>6</v>
      </c>
      <c r="AE249">
        <v>3</v>
      </c>
      <c r="AF249">
        <v>3</v>
      </c>
      <c r="AG249">
        <v>45</v>
      </c>
      <c r="AH249">
        <v>2</v>
      </c>
      <c r="AI249">
        <v>58</v>
      </c>
      <c r="AJ249">
        <v>0</v>
      </c>
      <c r="AK249">
        <v>4</v>
      </c>
      <c r="AL249">
        <v>6</v>
      </c>
      <c r="AM249">
        <v>0</v>
      </c>
      <c r="AN249">
        <v>0</v>
      </c>
      <c r="AO249">
        <v>0</v>
      </c>
      <c r="AP249">
        <v>2</v>
      </c>
      <c r="AQ249">
        <v>0</v>
      </c>
      <c r="AR249">
        <v>2</v>
      </c>
      <c r="AS249">
        <v>12</v>
      </c>
      <c r="AT249">
        <v>0</v>
      </c>
      <c r="AU249">
        <v>0</v>
      </c>
      <c r="AV249">
        <v>14</v>
      </c>
      <c r="AW249">
        <v>170</v>
      </c>
      <c r="AX249">
        <v>28</v>
      </c>
      <c r="AY249">
        <v>13</v>
      </c>
      <c r="AZ249">
        <v>1</v>
      </c>
      <c r="BA249">
        <v>0</v>
      </c>
      <c r="BB249">
        <v>0</v>
      </c>
      <c r="BC249">
        <v>2</v>
      </c>
      <c r="BD249">
        <v>2</v>
      </c>
      <c r="BE249">
        <v>0</v>
      </c>
      <c r="BF249">
        <v>1</v>
      </c>
      <c r="BG249">
        <v>0</v>
      </c>
      <c r="BH249">
        <v>1</v>
      </c>
      <c r="BI249">
        <v>0</v>
      </c>
      <c r="BJ249">
        <v>0</v>
      </c>
      <c r="BK249">
        <v>0</v>
      </c>
      <c r="BL249">
        <v>0</v>
      </c>
      <c r="BM249">
        <v>1</v>
      </c>
      <c r="BN249">
        <v>0</v>
      </c>
      <c r="BO249">
        <v>0</v>
      </c>
      <c r="BP249">
        <v>0</v>
      </c>
      <c r="BQ249">
        <v>0</v>
      </c>
      <c r="BR249">
        <v>7</v>
      </c>
      <c r="BS249">
        <v>28</v>
      </c>
      <c r="BT249">
        <v>5</v>
      </c>
      <c r="BU249">
        <v>2</v>
      </c>
      <c r="BV249">
        <v>0</v>
      </c>
      <c r="BW249">
        <v>0</v>
      </c>
      <c r="BX249">
        <v>2</v>
      </c>
      <c r="BY249">
        <v>0</v>
      </c>
      <c r="BZ249">
        <v>0</v>
      </c>
      <c r="CA249">
        <v>0</v>
      </c>
      <c r="CB249">
        <v>1</v>
      </c>
      <c r="CC249">
        <v>0</v>
      </c>
      <c r="CD249">
        <v>0</v>
      </c>
      <c r="CE249">
        <v>0</v>
      </c>
      <c r="CF249">
        <v>0</v>
      </c>
      <c r="CG249">
        <v>5</v>
      </c>
      <c r="CH249">
        <v>8</v>
      </c>
      <c r="CI249">
        <v>8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8</v>
      </c>
      <c r="CX249">
        <v>18</v>
      </c>
      <c r="CY249">
        <v>3</v>
      </c>
      <c r="CZ249">
        <v>9</v>
      </c>
      <c r="DA249">
        <v>0</v>
      </c>
      <c r="DB249">
        <v>2</v>
      </c>
      <c r="DC249">
        <v>0</v>
      </c>
      <c r="DD249">
        <v>0</v>
      </c>
      <c r="DE249">
        <v>0</v>
      </c>
      <c r="DF249">
        <v>1</v>
      </c>
      <c r="DG249">
        <v>1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2</v>
      </c>
      <c r="DR249">
        <v>18</v>
      </c>
      <c r="DS249">
        <v>6</v>
      </c>
      <c r="DT249">
        <v>2</v>
      </c>
      <c r="DU249">
        <v>0</v>
      </c>
      <c r="DV249">
        <v>0</v>
      </c>
      <c r="DW249" t="s">
        <v>0</v>
      </c>
      <c r="DX249">
        <v>1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1</v>
      </c>
      <c r="EI249">
        <v>0</v>
      </c>
      <c r="EJ249">
        <v>0</v>
      </c>
      <c r="EK249">
        <v>0</v>
      </c>
      <c r="EL249">
        <v>1</v>
      </c>
      <c r="EM249">
        <v>1</v>
      </c>
      <c r="EN249">
        <v>6</v>
      </c>
      <c r="EO249">
        <v>34</v>
      </c>
      <c r="EP249">
        <v>5</v>
      </c>
      <c r="EQ249">
        <v>4</v>
      </c>
      <c r="ER249">
        <v>1</v>
      </c>
      <c r="ES249">
        <v>12</v>
      </c>
      <c r="ET249">
        <v>0</v>
      </c>
      <c r="EU249">
        <v>1</v>
      </c>
      <c r="EV249">
        <v>0</v>
      </c>
      <c r="EW249">
        <v>3</v>
      </c>
      <c r="EX249">
        <v>0</v>
      </c>
      <c r="EY249">
        <v>1</v>
      </c>
      <c r="EZ249">
        <v>0</v>
      </c>
      <c r="FA249">
        <v>0</v>
      </c>
      <c r="FB249">
        <v>1</v>
      </c>
      <c r="FC249">
        <v>1</v>
      </c>
      <c r="FD249">
        <v>1</v>
      </c>
      <c r="FE249">
        <v>0</v>
      </c>
      <c r="FF249">
        <v>0</v>
      </c>
      <c r="FG249">
        <v>2</v>
      </c>
      <c r="FH249">
        <v>2</v>
      </c>
      <c r="FI249">
        <v>0</v>
      </c>
      <c r="FJ249">
        <v>34</v>
      </c>
      <c r="FK249">
        <v>4</v>
      </c>
      <c r="FL249">
        <v>2</v>
      </c>
      <c r="FM249">
        <v>1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1</v>
      </c>
      <c r="FX249">
        <v>0</v>
      </c>
      <c r="FY249">
        <v>4</v>
      </c>
      <c r="FZ249">
        <v>1</v>
      </c>
      <c r="GA249">
        <v>0</v>
      </c>
      <c r="GB249">
        <v>0</v>
      </c>
      <c r="GC249">
        <v>1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1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</row>
    <row r="250" spans="1:217">
      <c r="A250" t="s">
        <v>579</v>
      </c>
      <c r="B250" t="s">
        <v>570</v>
      </c>
      <c r="C250" t="str">
        <f>"121005"</f>
        <v>121005</v>
      </c>
      <c r="D250" t="s">
        <v>569</v>
      </c>
      <c r="E250">
        <v>1</v>
      </c>
      <c r="F250">
        <v>1265</v>
      </c>
      <c r="G250">
        <v>960</v>
      </c>
      <c r="H250">
        <v>146</v>
      </c>
      <c r="I250">
        <v>814</v>
      </c>
      <c r="J250">
        <v>0</v>
      </c>
      <c r="K250">
        <v>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814</v>
      </c>
      <c r="T250">
        <v>0</v>
      </c>
      <c r="U250">
        <v>0</v>
      </c>
      <c r="V250">
        <v>814</v>
      </c>
      <c r="W250">
        <v>23</v>
      </c>
      <c r="X250">
        <v>10</v>
      </c>
      <c r="Y250">
        <v>11</v>
      </c>
      <c r="Z250">
        <v>0</v>
      </c>
      <c r="AA250">
        <v>791</v>
      </c>
      <c r="AB250">
        <v>477</v>
      </c>
      <c r="AC250">
        <v>75</v>
      </c>
      <c r="AD250">
        <v>42</v>
      </c>
      <c r="AE250">
        <v>14</v>
      </c>
      <c r="AF250">
        <v>17</v>
      </c>
      <c r="AG250">
        <v>40</v>
      </c>
      <c r="AH250">
        <v>1</v>
      </c>
      <c r="AI250">
        <v>161</v>
      </c>
      <c r="AJ250">
        <v>3</v>
      </c>
      <c r="AK250">
        <v>32</v>
      </c>
      <c r="AL250">
        <v>42</v>
      </c>
      <c r="AM250">
        <v>1</v>
      </c>
      <c r="AN250">
        <v>0</v>
      </c>
      <c r="AO250">
        <v>1</v>
      </c>
      <c r="AP250">
        <v>0</v>
      </c>
      <c r="AQ250">
        <v>0</v>
      </c>
      <c r="AR250">
        <v>3</v>
      </c>
      <c r="AS250">
        <v>13</v>
      </c>
      <c r="AT250">
        <v>5</v>
      </c>
      <c r="AU250">
        <v>0</v>
      </c>
      <c r="AV250">
        <v>27</v>
      </c>
      <c r="AW250">
        <v>477</v>
      </c>
      <c r="AX250">
        <v>96</v>
      </c>
      <c r="AY250">
        <v>75</v>
      </c>
      <c r="AZ250">
        <v>4</v>
      </c>
      <c r="BA250">
        <v>3</v>
      </c>
      <c r="BB250">
        <v>0</v>
      </c>
      <c r="BC250">
        <v>1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2</v>
      </c>
      <c r="BL250">
        <v>0</v>
      </c>
      <c r="BM250">
        <v>2</v>
      </c>
      <c r="BN250">
        <v>0</v>
      </c>
      <c r="BO250">
        <v>0</v>
      </c>
      <c r="BP250">
        <v>0</v>
      </c>
      <c r="BQ250">
        <v>0</v>
      </c>
      <c r="BR250">
        <v>9</v>
      </c>
      <c r="BS250">
        <v>96</v>
      </c>
      <c r="BT250">
        <v>20</v>
      </c>
      <c r="BU250">
        <v>6</v>
      </c>
      <c r="BV250">
        <v>0</v>
      </c>
      <c r="BW250">
        <v>2</v>
      </c>
      <c r="BX250">
        <v>5</v>
      </c>
      <c r="BY250">
        <v>1</v>
      </c>
      <c r="BZ250">
        <v>2</v>
      </c>
      <c r="CA250">
        <v>1</v>
      </c>
      <c r="CB250">
        <v>1</v>
      </c>
      <c r="CC250">
        <v>1</v>
      </c>
      <c r="CD250">
        <v>0</v>
      </c>
      <c r="CE250">
        <v>1</v>
      </c>
      <c r="CF250">
        <v>0</v>
      </c>
      <c r="CG250">
        <v>20</v>
      </c>
      <c r="CH250">
        <v>55</v>
      </c>
      <c r="CI250">
        <v>21</v>
      </c>
      <c r="CJ250">
        <v>1</v>
      </c>
      <c r="CK250">
        <v>1</v>
      </c>
      <c r="CL250">
        <v>4</v>
      </c>
      <c r="CM250">
        <v>5</v>
      </c>
      <c r="CN250">
        <v>1</v>
      </c>
      <c r="CO250">
        <v>3</v>
      </c>
      <c r="CP250">
        <v>0</v>
      </c>
      <c r="CQ250">
        <v>17</v>
      </c>
      <c r="CR250">
        <v>1</v>
      </c>
      <c r="CS250">
        <v>0</v>
      </c>
      <c r="CT250">
        <v>1</v>
      </c>
      <c r="CU250">
        <v>0</v>
      </c>
      <c r="CV250">
        <v>0</v>
      </c>
      <c r="CW250">
        <v>55</v>
      </c>
      <c r="CX250">
        <v>20</v>
      </c>
      <c r="CY250">
        <v>8</v>
      </c>
      <c r="CZ250">
        <v>10</v>
      </c>
      <c r="DA250">
        <v>0</v>
      </c>
      <c r="DB250">
        <v>1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1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20</v>
      </c>
      <c r="DS250">
        <v>14</v>
      </c>
      <c r="DT250">
        <v>9</v>
      </c>
      <c r="DU250">
        <v>3</v>
      </c>
      <c r="DV250">
        <v>0</v>
      </c>
      <c r="DW250" t="s">
        <v>0</v>
      </c>
      <c r="DX250">
        <v>0</v>
      </c>
      <c r="DY250">
        <v>1</v>
      </c>
      <c r="DZ250">
        <v>0</v>
      </c>
      <c r="EA250">
        <v>0</v>
      </c>
      <c r="EB250">
        <v>1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14</v>
      </c>
      <c r="EO250">
        <v>85</v>
      </c>
      <c r="EP250">
        <v>24</v>
      </c>
      <c r="EQ250">
        <v>3</v>
      </c>
      <c r="ER250">
        <v>2</v>
      </c>
      <c r="ES250">
        <v>9</v>
      </c>
      <c r="ET250">
        <v>0</v>
      </c>
      <c r="EU250">
        <v>2</v>
      </c>
      <c r="EV250">
        <v>1</v>
      </c>
      <c r="EW250">
        <v>9</v>
      </c>
      <c r="EX250">
        <v>2</v>
      </c>
      <c r="EY250">
        <v>0</v>
      </c>
      <c r="EZ250">
        <v>0</v>
      </c>
      <c r="FA250">
        <v>1</v>
      </c>
      <c r="FB250">
        <v>3</v>
      </c>
      <c r="FC250">
        <v>1</v>
      </c>
      <c r="FD250">
        <v>1</v>
      </c>
      <c r="FE250">
        <v>1</v>
      </c>
      <c r="FF250">
        <v>0</v>
      </c>
      <c r="FG250">
        <v>7</v>
      </c>
      <c r="FH250">
        <v>2</v>
      </c>
      <c r="FI250">
        <v>17</v>
      </c>
      <c r="FJ250">
        <v>85</v>
      </c>
      <c r="FK250">
        <v>14</v>
      </c>
      <c r="FL250">
        <v>7</v>
      </c>
      <c r="FM250">
        <v>1</v>
      </c>
      <c r="FN250">
        <v>2</v>
      </c>
      <c r="FO250">
        <v>0</v>
      </c>
      <c r="FP250">
        <v>0</v>
      </c>
      <c r="FQ250">
        <v>0</v>
      </c>
      <c r="FR250">
        <v>0</v>
      </c>
      <c r="FS250">
        <v>3</v>
      </c>
      <c r="FT250">
        <v>0</v>
      </c>
      <c r="FU250">
        <v>0</v>
      </c>
      <c r="FV250">
        <v>0</v>
      </c>
      <c r="FW250">
        <v>1</v>
      </c>
      <c r="FX250">
        <v>0</v>
      </c>
      <c r="FY250">
        <v>14</v>
      </c>
      <c r="FZ250">
        <v>4</v>
      </c>
      <c r="GA250">
        <v>1</v>
      </c>
      <c r="GB250">
        <v>1</v>
      </c>
      <c r="GC250">
        <v>0</v>
      </c>
      <c r="GD250">
        <v>0</v>
      </c>
      <c r="GE250">
        <v>0</v>
      </c>
      <c r="GF250">
        <v>1</v>
      </c>
      <c r="GG250">
        <v>0</v>
      </c>
      <c r="GH250">
        <v>1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4</v>
      </c>
      <c r="GP250">
        <v>6</v>
      </c>
      <c r="GQ250">
        <v>1</v>
      </c>
      <c r="GR250">
        <v>0</v>
      </c>
      <c r="GS250">
        <v>0</v>
      </c>
      <c r="GT250">
        <v>0</v>
      </c>
      <c r="GU250">
        <v>0</v>
      </c>
      <c r="GV250">
        <v>1</v>
      </c>
      <c r="GW250">
        <v>2</v>
      </c>
      <c r="GX250">
        <v>0</v>
      </c>
      <c r="GY250">
        <v>0</v>
      </c>
      <c r="GZ250">
        <v>0</v>
      </c>
      <c r="HA250">
        <v>1</v>
      </c>
      <c r="HB250">
        <v>1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6</v>
      </c>
    </row>
    <row r="251" spans="1:217">
      <c r="A251" t="s">
        <v>578</v>
      </c>
      <c r="B251" t="s">
        <v>570</v>
      </c>
      <c r="C251" t="str">
        <f>"121005"</f>
        <v>121005</v>
      </c>
      <c r="D251" t="s">
        <v>577</v>
      </c>
      <c r="E251">
        <v>2</v>
      </c>
      <c r="F251">
        <v>1438</v>
      </c>
      <c r="G251">
        <v>1090</v>
      </c>
      <c r="H251">
        <v>244</v>
      </c>
      <c r="I251">
        <v>846</v>
      </c>
      <c r="J251">
        <v>0</v>
      </c>
      <c r="K251">
        <v>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846</v>
      </c>
      <c r="T251">
        <v>0</v>
      </c>
      <c r="U251">
        <v>0</v>
      </c>
      <c r="V251">
        <v>846</v>
      </c>
      <c r="W251">
        <v>24</v>
      </c>
      <c r="X251">
        <v>15</v>
      </c>
      <c r="Y251">
        <v>9</v>
      </c>
      <c r="Z251">
        <v>0</v>
      </c>
      <c r="AA251">
        <v>822</v>
      </c>
      <c r="AB251">
        <v>532</v>
      </c>
      <c r="AC251">
        <v>92</v>
      </c>
      <c r="AD251">
        <v>40</v>
      </c>
      <c r="AE251">
        <v>20</v>
      </c>
      <c r="AF251">
        <v>11</v>
      </c>
      <c r="AG251">
        <v>47</v>
      </c>
      <c r="AH251">
        <v>6</v>
      </c>
      <c r="AI251">
        <v>177</v>
      </c>
      <c r="AJ251">
        <v>1</v>
      </c>
      <c r="AK251">
        <v>30</v>
      </c>
      <c r="AL251">
        <v>46</v>
      </c>
      <c r="AM251">
        <v>1</v>
      </c>
      <c r="AN251">
        <v>5</v>
      </c>
      <c r="AO251">
        <v>3</v>
      </c>
      <c r="AP251">
        <v>1</v>
      </c>
      <c r="AQ251">
        <v>2</v>
      </c>
      <c r="AR251">
        <v>4</v>
      </c>
      <c r="AS251">
        <v>8</v>
      </c>
      <c r="AT251">
        <v>2</v>
      </c>
      <c r="AU251">
        <v>0</v>
      </c>
      <c r="AV251">
        <v>36</v>
      </c>
      <c r="AW251">
        <v>532</v>
      </c>
      <c r="AX251">
        <v>71</v>
      </c>
      <c r="AY251">
        <v>61</v>
      </c>
      <c r="AZ251">
        <v>0</v>
      </c>
      <c r="BA251">
        <v>1</v>
      </c>
      <c r="BB251">
        <v>0</v>
      </c>
      <c r="BC251">
        <v>1</v>
      </c>
      <c r="BD251">
        <v>0</v>
      </c>
      <c r="BE251">
        <v>0</v>
      </c>
      <c r="BF251">
        <v>2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1</v>
      </c>
      <c r="BQ251">
        <v>0</v>
      </c>
      <c r="BR251">
        <v>5</v>
      </c>
      <c r="BS251">
        <v>71</v>
      </c>
      <c r="BT251">
        <v>14</v>
      </c>
      <c r="BU251">
        <v>6</v>
      </c>
      <c r="BV251">
        <v>2</v>
      </c>
      <c r="BW251">
        <v>2</v>
      </c>
      <c r="BX251">
        <v>1</v>
      </c>
      <c r="BY251">
        <v>0</v>
      </c>
      <c r="BZ251">
        <v>0</v>
      </c>
      <c r="CA251">
        <v>0</v>
      </c>
      <c r="CB251">
        <v>0</v>
      </c>
      <c r="CC251">
        <v>2</v>
      </c>
      <c r="CD251">
        <v>0</v>
      </c>
      <c r="CE251">
        <v>0</v>
      </c>
      <c r="CF251">
        <v>1</v>
      </c>
      <c r="CG251">
        <v>14</v>
      </c>
      <c r="CH251">
        <v>59</v>
      </c>
      <c r="CI251">
        <v>25</v>
      </c>
      <c r="CJ251">
        <v>2</v>
      </c>
      <c r="CK251">
        <v>3</v>
      </c>
      <c r="CL251">
        <v>1</v>
      </c>
      <c r="CM251">
        <v>22</v>
      </c>
      <c r="CN251">
        <v>1</v>
      </c>
      <c r="CO251">
        <v>0</v>
      </c>
      <c r="CP251">
        <v>0</v>
      </c>
      <c r="CQ251">
        <v>0</v>
      </c>
      <c r="CR251">
        <v>1</v>
      </c>
      <c r="CS251">
        <v>0</v>
      </c>
      <c r="CT251">
        <v>3</v>
      </c>
      <c r="CU251">
        <v>0</v>
      </c>
      <c r="CV251">
        <v>1</v>
      </c>
      <c r="CW251">
        <v>59</v>
      </c>
      <c r="CX251">
        <v>51</v>
      </c>
      <c r="CY251">
        <v>26</v>
      </c>
      <c r="CZ251">
        <v>9</v>
      </c>
      <c r="DA251">
        <v>1</v>
      </c>
      <c r="DB251">
        <v>0</v>
      </c>
      <c r="DC251">
        <v>1</v>
      </c>
      <c r="DD251">
        <v>2</v>
      </c>
      <c r="DE251">
        <v>0</v>
      </c>
      <c r="DF251">
        <v>0</v>
      </c>
      <c r="DG251">
        <v>2</v>
      </c>
      <c r="DH251">
        <v>0</v>
      </c>
      <c r="DI251">
        <v>0</v>
      </c>
      <c r="DJ251">
        <v>5</v>
      </c>
      <c r="DK251">
        <v>2</v>
      </c>
      <c r="DL251">
        <v>2</v>
      </c>
      <c r="DM251">
        <v>0</v>
      </c>
      <c r="DN251">
        <v>0</v>
      </c>
      <c r="DO251">
        <v>0</v>
      </c>
      <c r="DP251">
        <v>0</v>
      </c>
      <c r="DQ251">
        <v>1</v>
      </c>
      <c r="DR251">
        <v>51</v>
      </c>
      <c r="DS251">
        <v>17</v>
      </c>
      <c r="DT251">
        <v>3</v>
      </c>
      <c r="DU251">
        <v>8</v>
      </c>
      <c r="DV251">
        <v>0</v>
      </c>
      <c r="DW251" t="s">
        <v>0</v>
      </c>
      <c r="DX251">
        <v>1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1</v>
      </c>
      <c r="EE251">
        <v>0</v>
      </c>
      <c r="EF251">
        <v>0</v>
      </c>
      <c r="EG251">
        <v>0</v>
      </c>
      <c r="EH251">
        <v>2</v>
      </c>
      <c r="EI251">
        <v>0</v>
      </c>
      <c r="EJ251">
        <v>0</v>
      </c>
      <c r="EK251">
        <v>0</v>
      </c>
      <c r="EL251">
        <v>0</v>
      </c>
      <c r="EM251">
        <v>2</v>
      </c>
      <c r="EN251">
        <v>17</v>
      </c>
      <c r="EO251">
        <v>62</v>
      </c>
      <c r="EP251">
        <v>22</v>
      </c>
      <c r="EQ251">
        <v>6</v>
      </c>
      <c r="ER251">
        <v>3</v>
      </c>
      <c r="ES251">
        <v>6</v>
      </c>
      <c r="ET251">
        <v>1</v>
      </c>
      <c r="EU251">
        <v>0</v>
      </c>
      <c r="EV251">
        <v>0</v>
      </c>
      <c r="EW251">
        <v>2</v>
      </c>
      <c r="EX251">
        <v>1</v>
      </c>
      <c r="EY251">
        <v>0</v>
      </c>
      <c r="EZ251">
        <v>2</v>
      </c>
      <c r="FA251">
        <v>2</v>
      </c>
      <c r="FB251">
        <v>2</v>
      </c>
      <c r="FC251">
        <v>1</v>
      </c>
      <c r="FD251">
        <v>0</v>
      </c>
      <c r="FE251">
        <v>2</v>
      </c>
      <c r="FF251">
        <v>0</v>
      </c>
      <c r="FG251">
        <v>1</v>
      </c>
      <c r="FH251">
        <v>1</v>
      </c>
      <c r="FI251">
        <v>10</v>
      </c>
      <c r="FJ251">
        <v>62</v>
      </c>
      <c r="FK251">
        <v>13</v>
      </c>
      <c r="FL251">
        <v>5</v>
      </c>
      <c r="FM251">
        <v>3</v>
      </c>
      <c r="FN251">
        <v>2</v>
      </c>
      <c r="FO251">
        <v>1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1</v>
      </c>
      <c r="FV251">
        <v>0</v>
      </c>
      <c r="FW251">
        <v>0</v>
      </c>
      <c r="FX251">
        <v>1</v>
      </c>
      <c r="FY251">
        <v>13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3</v>
      </c>
      <c r="GQ251">
        <v>0</v>
      </c>
      <c r="GR251">
        <v>0</v>
      </c>
      <c r="GS251">
        <v>0</v>
      </c>
      <c r="GT251">
        <v>0</v>
      </c>
      <c r="GU251">
        <v>2</v>
      </c>
      <c r="GV251">
        <v>0</v>
      </c>
      <c r="GW251">
        <v>1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3</v>
      </c>
    </row>
    <row r="252" spans="1:217">
      <c r="A252" t="s">
        <v>576</v>
      </c>
      <c r="B252" t="s">
        <v>570</v>
      </c>
      <c r="C252" t="str">
        <f>"121005"</f>
        <v>121005</v>
      </c>
      <c r="D252" t="s">
        <v>569</v>
      </c>
      <c r="E252">
        <v>3</v>
      </c>
      <c r="F252">
        <v>678</v>
      </c>
      <c r="G252">
        <v>520</v>
      </c>
      <c r="H252">
        <v>141</v>
      </c>
      <c r="I252">
        <v>379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379</v>
      </c>
      <c r="T252">
        <v>0</v>
      </c>
      <c r="U252">
        <v>0</v>
      </c>
      <c r="V252">
        <v>379</v>
      </c>
      <c r="W252">
        <v>20</v>
      </c>
      <c r="X252">
        <v>16</v>
      </c>
      <c r="Y252">
        <v>4</v>
      </c>
      <c r="Z252">
        <v>0</v>
      </c>
      <c r="AA252">
        <v>359</v>
      </c>
      <c r="AB252">
        <v>248</v>
      </c>
      <c r="AC252">
        <v>48</v>
      </c>
      <c r="AD252">
        <v>22</v>
      </c>
      <c r="AE252">
        <v>6</v>
      </c>
      <c r="AF252">
        <v>8</v>
      </c>
      <c r="AG252">
        <v>27</v>
      </c>
      <c r="AH252">
        <v>0</v>
      </c>
      <c r="AI252">
        <v>82</v>
      </c>
      <c r="AJ252">
        <v>1</v>
      </c>
      <c r="AK252">
        <v>15</v>
      </c>
      <c r="AL252">
        <v>7</v>
      </c>
      <c r="AM252">
        <v>0</v>
      </c>
      <c r="AN252">
        <v>3</v>
      </c>
      <c r="AO252">
        <v>0</v>
      </c>
      <c r="AP252">
        <v>0</v>
      </c>
      <c r="AQ252">
        <v>0</v>
      </c>
      <c r="AR252">
        <v>1</v>
      </c>
      <c r="AS252">
        <v>2</v>
      </c>
      <c r="AT252">
        <v>0</v>
      </c>
      <c r="AU252">
        <v>2</v>
      </c>
      <c r="AV252">
        <v>24</v>
      </c>
      <c r="AW252">
        <v>248</v>
      </c>
      <c r="AX252">
        <v>30</v>
      </c>
      <c r="AY252">
        <v>23</v>
      </c>
      <c r="AZ252">
        <v>2</v>
      </c>
      <c r="BA252">
        <v>2</v>
      </c>
      <c r="BB252">
        <v>1</v>
      </c>
      <c r="BC252">
        <v>0</v>
      </c>
      <c r="BD252">
        <v>1</v>
      </c>
      <c r="BE252">
        <v>0</v>
      </c>
      <c r="BF252">
        <v>0</v>
      </c>
      <c r="BG252">
        <v>1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30</v>
      </c>
      <c r="BT252">
        <v>3</v>
      </c>
      <c r="BU252">
        <v>2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1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3</v>
      </c>
      <c r="CH252">
        <v>20</v>
      </c>
      <c r="CI252">
        <v>10</v>
      </c>
      <c r="CJ252">
        <v>0</v>
      </c>
      <c r="CK252">
        <v>1</v>
      </c>
      <c r="CL252">
        <v>2</v>
      </c>
      <c r="CM252">
        <v>1</v>
      </c>
      <c r="CN252">
        <v>0</v>
      </c>
      <c r="CO252">
        <v>0</v>
      </c>
      <c r="CP252">
        <v>1</v>
      </c>
      <c r="CQ252">
        <v>1</v>
      </c>
      <c r="CR252">
        <v>1</v>
      </c>
      <c r="CS252">
        <v>1</v>
      </c>
      <c r="CT252">
        <v>0</v>
      </c>
      <c r="CU252">
        <v>0</v>
      </c>
      <c r="CV252">
        <v>2</v>
      </c>
      <c r="CW252">
        <v>20</v>
      </c>
      <c r="CX252">
        <v>24</v>
      </c>
      <c r="CY252">
        <v>0</v>
      </c>
      <c r="CZ252">
        <v>6</v>
      </c>
      <c r="DA252">
        <v>2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1</v>
      </c>
      <c r="DI252">
        <v>0</v>
      </c>
      <c r="DJ252">
        <v>14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1</v>
      </c>
      <c r="DR252">
        <v>24</v>
      </c>
      <c r="DS252">
        <v>5</v>
      </c>
      <c r="DT252">
        <v>1</v>
      </c>
      <c r="DU252">
        <v>2</v>
      </c>
      <c r="DV252">
        <v>0</v>
      </c>
      <c r="DW252" t="s">
        <v>0</v>
      </c>
      <c r="DX252">
        <v>0</v>
      </c>
      <c r="DY252">
        <v>0</v>
      </c>
      <c r="DZ252">
        <v>1</v>
      </c>
      <c r="EA252">
        <v>1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5</v>
      </c>
      <c r="EO252">
        <v>20</v>
      </c>
      <c r="EP252">
        <v>6</v>
      </c>
      <c r="EQ252">
        <v>4</v>
      </c>
      <c r="ER252">
        <v>0</v>
      </c>
      <c r="ES252">
        <v>4</v>
      </c>
      <c r="ET252">
        <v>0</v>
      </c>
      <c r="EU252">
        <v>0</v>
      </c>
      <c r="EV252">
        <v>0</v>
      </c>
      <c r="EW252">
        <v>2</v>
      </c>
      <c r="EX252">
        <v>0</v>
      </c>
      <c r="EY252">
        <v>0</v>
      </c>
      <c r="EZ252">
        <v>1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2</v>
      </c>
      <c r="FH252">
        <v>1</v>
      </c>
      <c r="FI252">
        <v>0</v>
      </c>
      <c r="FJ252">
        <v>20</v>
      </c>
      <c r="FK252">
        <v>8</v>
      </c>
      <c r="FL252">
        <v>6</v>
      </c>
      <c r="FM252">
        <v>0</v>
      </c>
      <c r="FN252">
        <v>0</v>
      </c>
      <c r="FO252">
        <v>0</v>
      </c>
      <c r="FP252">
        <v>1</v>
      </c>
      <c r="FQ252">
        <v>0</v>
      </c>
      <c r="FR252">
        <v>0</v>
      </c>
      <c r="FS252">
        <v>1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8</v>
      </c>
      <c r="FZ252">
        <v>1</v>
      </c>
      <c r="GA252">
        <v>1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1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</row>
    <row r="253" spans="1:217">
      <c r="A253" t="s">
        <v>575</v>
      </c>
      <c r="B253" t="s">
        <v>570</v>
      </c>
      <c r="C253" t="str">
        <f>"121005"</f>
        <v>121005</v>
      </c>
      <c r="D253" t="s">
        <v>103</v>
      </c>
      <c r="E253">
        <v>4</v>
      </c>
      <c r="F253">
        <v>595</v>
      </c>
      <c r="G253">
        <v>460</v>
      </c>
      <c r="H253">
        <v>119</v>
      </c>
      <c r="I253">
        <v>341</v>
      </c>
      <c r="J253">
        <v>0</v>
      </c>
      <c r="K253">
        <v>3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341</v>
      </c>
      <c r="T253">
        <v>0</v>
      </c>
      <c r="U253">
        <v>0</v>
      </c>
      <c r="V253">
        <v>341</v>
      </c>
      <c r="W253">
        <v>11</v>
      </c>
      <c r="X253">
        <v>8</v>
      </c>
      <c r="Y253">
        <v>1</v>
      </c>
      <c r="Z253">
        <v>0</v>
      </c>
      <c r="AA253">
        <v>330</v>
      </c>
      <c r="AB253">
        <v>214</v>
      </c>
      <c r="AC253">
        <v>39</v>
      </c>
      <c r="AD253">
        <v>24</v>
      </c>
      <c r="AE253">
        <v>5</v>
      </c>
      <c r="AF253">
        <v>11</v>
      </c>
      <c r="AG253">
        <v>29</v>
      </c>
      <c r="AH253">
        <v>0</v>
      </c>
      <c r="AI253">
        <v>59</v>
      </c>
      <c r="AJ253">
        <v>0</v>
      </c>
      <c r="AK253">
        <v>17</v>
      </c>
      <c r="AL253">
        <v>12</v>
      </c>
      <c r="AM253">
        <v>0</v>
      </c>
      <c r="AN253">
        <v>0</v>
      </c>
      <c r="AO253">
        <v>1</v>
      </c>
      <c r="AP253">
        <v>1</v>
      </c>
      <c r="AQ253">
        <v>0</v>
      </c>
      <c r="AR253">
        <v>2</v>
      </c>
      <c r="AS253">
        <v>5</v>
      </c>
      <c r="AT253">
        <v>1</v>
      </c>
      <c r="AU253">
        <v>0</v>
      </c>
      <c r="AV253">
        <v>8</v>
      </c>
      <c r="AW253">
        <v>214</v>
      </c>
      <c r="AX253">
        <v>41</v>
      </c>
      <c r="AY253">
        <v>35</v>
      </c>
      <c r="AZ253">
        <v>1</v>
      </c>
      <c r="BA253">
        <v>0</v>
      </c>
      <c r="BB253">
        <v>1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1</v>
      </c>
      <c r="BN253">
        <v>0</v>
      </c>
      <c r="BO253">
        <v>0</v>
      </c>
      <c r="BP253">
        <v>0</v>
      </c>
      <c r="BQ253">
        <v>0</v>
      </c>
      <c r="BR253">
        <v>3</v>
      </c>
      <c r="BS253">
        <v>41</v>
      </c>
      <c r="BT253">
        <v>7</v>
      </c>
      <c r="BU253">
        <v>4</v>
      </c>
      <c r="BV253">
        <v>0</v>
      </c>
      <c r="BW253">
        <v>1</v>
      </c>
      <c r="BX253">
        <v>2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7</v>
      </c>
      <c r="CH253">
        <v>19</v>
      </c>
      <c r="CI253">
        <v>6</v>
      </c>
      <c r="CJ253">
        <v>0</v>
      </c>
      <c r="CK253">
        <v>1</v>
      </c>
      <c r="CL253">
        <v>0</v>
      </c>
      <c r="CM253">
        <v>8</v>
      </c>
      <c r="CN253">
        <v>1</v>
      </c>
      <c r="CO253">
        <v>0</v>
      </c>
      <c r="CP253">
        <v>0</v>
      </c>
      <c r="CQ253">
        <v>0</v>
      </c>
      <c r="CR253">
        <v>3</v>
      </c>
      <c r="CS253">
        <v>0</v>
      </c>
      <c r="CT253">
        <v>0</v>
      </c>
      <c r="CU253">
        <v>0</v>
      </c>
      <c r="CV253">
        <v>0</v>
      </c>
      <c r="CW253">
        <v>19</v>
      </c>
      <c r="CX253">
        <v>9</v>
      </c>
      <c r="CY253">
        <v>3</v>
      </c>
      <c r="CZ253">
        <v>4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1</v>
      </c>
      <c r="DM253">
        <v>0</v>
      </c>
      <c r="DN253">
        <v>0</v>
      </c>
      <c r="DO253">
        <v>0</v>
      </c>
      <c r="DP253">
        <v>0</v>
      </c>
      <c r="DQ253">
        <v>1</v>
      </c>
      <c r="DR253">
        <v>9</v>
      </c>
      <c r="DS253">
        <v>13</v>
      </c>
      <c r="DT253">
        <v>3</v>
      </c>
      <c r="DU253">
        <v>5</v>
      </c>
      <c r="DV253">
        <v>2</v>
      </c>
      <c r="DW253" t="s">
        <v>0</v>
      </c>
      <c r="DX253">
        <v>0</v>
      </c>
      <c r="DY253">
        <v>1</v>
      </c>
      <c r="DZ253">
        <v>0</v>
      </c>
      <c r="EA253">
        <v>0</v>
      </c>
      <c r="EB253">
        <v>1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1</v>
      </c>
      <c r="EN253">
        <v>13</v>
      </c>
      <c r="EO253">
        <v>22</v>
      </c>
      <c r="EP253">
        <v>9</v>
      </c>
      <c r="EQ253">
        <v>1</v>
      </c>
      <c r="ER253">
        <v>0</v>
      </c>
      <c r="ES253">
        <v>1</v>
      </c>
      <c r="ET253">
        <v>0</v>
      </c>
      <c r="EU253">
        <v>0</v>
      </c>
      <c r="EV253">
        <v>0</v>
      </c>
      <c r="EW253">
        <v>0</v>
      </c>
      <c r="EX253">
        <v>1</v>
      </c>
      <c r="EY253">
        <v>1</v>
      </c>
      <c r="EZ253">
        <v>0</v>
      </c>
      <c r="FA253">
        <v>1</v>
      </c>
      <c r="FB253">
        <v>2</v>
      </c>
      <c r="FC253">
        <v>0</v>
      </c>
      <c r="FD253">
        <v>0</v>
      </c>
      <c r="FE253">
        <v>0</v>
      </c>
      <c r="FF253">
        <v>0</v>
      </c>
      <c r="FG253">
        <v>2</v>
      </c>
      <c r="FH253">
        <v>0</v>
      </c>
      <c r="FI253">
        <v>4</v>
      </c>
      <c r="FJ253">
        <v>22</v>
      </c>
      <c r="FK253">
        <v>2</v>
      </c>
      <c r="FL253">
        <v>0</v>
      </c>
      <c r="FM253">
        <v>1</v>
      </c>
      <c r="FN253">
        <v>1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2</v>
      </c>
      <c r="FZ253">
        <v>1</v>
      </c>
      <c r="GA253">
        <v>1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1</v>
      </c>
      <c r="GP253">
        <v>2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1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1</v>
      </c>
      <c r="HI253">
        <v>2</v>
      </c>
    </row>
    <row r="254" spans="1:217">
      <c r="A254" t="s">
        <v>574</v>
      </c>
      <c r="B254" t="s">
        <v>570</v>
      </c>
      <c r="C254" t="str">
        <f>"121005"</f>
        <v>121005</v>
      </c>
      <c r="D254" t="s">
        <v>111</v>
      </c>
      <c r="E254">
        <v>5</v>
      </c>
      <c r="F254">
        <v>900</v>
      </c>
      <c r="G254">
        <v>690</v>
      </c>
      <c r="H254">
        <v>144</v>
      </c>
      <c r="I254">
        <v>546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546</v>
      </c>
      <c r="T254">
        <v>0</v>
      </c>
      <c r="U254">
        <v>0</v>
      </c>
      <c r="V254">
        <v>546</v>
      </c>
      <c r="W254">
        <v>19</v>
      </c>
      <c r="X254">
        <v>16</v>
      </c>
      <c r="Y254">
        <v>3</v>
      </c>
      <c r="Z254">
        <v>0</v>
      </c>
      <c r="AA254">
        <v>527</v>
      </c>
      <c r="AB254">
        <v>398</v>
      </c>
      <c r="AC254">
        <v>45</v>
      </c>
      <c r="AD254">
        <v>39</v>
      </c>
      <c r="AE254">
        <v>7</v>
      </c>
      <c r="AF254">
        <v>9</v>
      </c>
      <c r="AG254">
        <v>52</v>
      </c>
      <c r="AH254">
        <v>1</v>
      </c>
      <c r="AI254">
        <v>101</v>
      </c>
      <c r="AJ254">
        <v>1</v>
      </c>
      <c r="AK254">
        <v>20</v>
      </c>
      <c r="AL254">
        <v>75</v>
      </c>
      <c r="AM254">
        <v>0</v>
      </c>
      <c r="AN254">
        <v>2</v>
      </c>
      <c r="AO254">
        <v>1</v>
      </c>
      <c r="AP254">
        <v>2</v>
      </c>
      <c r="AQ254">
        <v>4</v>
      </c>
      <c r="AR254">
        <v>1</v>
      </c>
      <c r="AS254">
        <v>6</v>
      </c>
      <c r="AT254">
        <v>0</v>
      </c>
      <c r="AU254">
        <v>0</v>
      </c>
      <c r="AV254">
        <v>32</v>
      </c>
      <c r="AW254">
        <v>398</v>
      </c>
      <c r="AX254">
        <v>26</v>
      </c>
      <c r="AY254">
        <v>21</v>
      </c>
      <c r="AZ254">
        <v>0</v>
      </c>
      <c r="BA254">
        <v>1</v>
      </c>
      <c r="BB254">
        <v>1</v>
      </c>
      <c r="BC254">
        <v>1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1</v>
      </c>
      <c r="BS254">
        <v>26</v>
      </c>
      <c r="BT254">
        <v>5</v>
      </c>
      <c r="BU254">
        <v>2</v>
      </c>
      <c r="BV254">
        <v>1</v>
      </c>
      <c r="BW254">
        <v>0</v>
      </c>
      <c r="BX254">
        <v>0</v>
      </c>
      <c r="BY254">
        <v>1</v>
      </c>
      <c r="BZ254">
        <v>0</v>
      </c>
      <c r="CA254">
        <v>1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5</v>
      </c>
      <c r="CH254">
        <v>29</v>
      </c>
      <c r="CI254">
        <v>9</v>
      </c>
      <c r="CJ254">
        <v>2</v>
      </c>
      <c r="CK254">
        <v>1</v>
      </c>
      <c r="CL254">
        <v>0</v>
      </c>
      <c r="CM254">
        <v>14</v>
      </c>
      <c r="CN254">
        <v>0</v>
      </c>
      <c r="CO254">
        <v>1</v>
      </c>
      <c r="CP254">
        <v>0</v>
      </c>
      <c r="CQ254">
        <v>1</v>
      </c>
      <c r="CR254">
        <v>0</v>
      </c>
      <c r="CS254">
        <v>0</v>
      </c>
      <c r="CT254">
        <v>0</v>
      </c>
      <c r="CU254">
        <v>0</v>
      </c>
      <c r="CV254">
        <v>1</v>
      </c>
      <c r="CW254">
        <v>29</v>
      </c>
      <c r="CX254">
        <v>23</v>
      </c>
      <c r="CY254">
        <v>5</v>
      </c>
      <c r="CZ254">
        <v>7</v>
      </c>
      <c r="DA254">
        <v>0</v>
      </c>
      <c r="DB254">
        <v>0</v>
      </c>
      <c r="DC254">
        <v>0</v>
      </c>
      <c r="DD254">
        <v>1</v>
      </c>
      <c r="DE254">
        <v>0</v>
      </c>
      <c r="DF254">
        <v>0</v>
      </c>
      <c r="DG254">
        <v>0</v>
      </c>
      <c r="DH254">
        <v>1</v>
      </c>
      <c r="DI254">
        <v>0</v>
      </c>
      <c r="DJ254">
        <v>7</v>
      </c>
      <c r="DK254">
        <v>0</v>
      </c>
      <c r="DL254">
        <v>0</v>
      </c>
      <c r="DM254">
        <v>2</v>
      </c>
      <c r="DN254">
        <v>0</v>
      </c>
      <c r="DO254">
        <v>0</v>
      </c>
      <c r="DP254">
        <v>0</v>
      </c>
      <c r="DQ254">
        <v>0</v>
      </c>
      <c r="DR254">
        <v>23</v>
      </c>
      <c r="DS254">
        <v>5</v>
      </c>
      <c r="DT254">
        <v>2</v>
      </c>
      <c r="DU254">
        <v>2</v>
      </c>
      <c r="DV254">
        <v>0</v>
      </c>
      <c r="DW254" t="s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1</v>
      </c>
      <c r="EJ254">
        <v>0</v>
      </c>
      <c r="EK254">
        <v>0</v>
      </c>
      <c r="EL254">
        <v>0</v>
      </c>
      <c r="EM254">
        <v>0</v>
      </c>
      <c r="EN254">
        <v>5</v>
      </c>
      <c r="EO254">
        <v>34</v>
      </c>
      <c r="EP254">
        <v>10</v>
      </c>
      <c r="EQ254">
        <v>5</v>
      </c>
      <c r="ER254">
        <v>2</v>
      </c>
      <c r="ES254">
        <v>2</v>
      </c>
      <c r="ET254">
        <v>3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1</v>
      </c>
      <c r="FC254">
        <v>0</v>
      </c>
      <c r="FD254">
        <v>2</v>
      </c>
      <c r="FE254">
        <v>1</v>
      </c>
      <c r="FF254">
        <v>0</v>
      </c>
      <c r="FG254">
        <v>6</v>
      </c>
      <c r="FH254">
        <v>0</v>
      </c>
      <c r="FI254">
        <v>2</v>
      </c>
      <c r="FJ254">
        <v>34</v>
      </c>
      <c r="FK254">
        <v>6</v>
      </c>
      <c r="FL254">
        <v>2</v>
      </c>
      <c r="FM254">
        <v>0</v>
      </c>
      <c r="FN254">
        <v>0</v>
      </c>
      <c r="FO254">
        <v>0</v>
      </c>
      <c r="FP254">
        <v>1</v>
      </c>
      <c r="FQ254">
        <v>0</v>
      </c>
      <c r="FR254">
        <v>0</v>
      </c>
      <c r="FS254">
        <v>1</v>
      </c>
      <c r="FT254">
        <v>1</v>
      </c>
      <c r="FU254">
        <v>1</v>
      </c>
      <c r="FV254">
        <v>0</v>
      </c>
      <c r="FW254">
        <v>0</v>
      </c>
      <c r="FX254">
        <v>0</v>
      </c>
      <c r="FY254">
        <v>6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1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1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1</v>
      </c>
    </row>
    <row r="255" spans="1:217">
      <c r="A255" t="s">
        <v>573</v>
      </c>
      <c r="B255" t="s">
        <v>570</v>
      </c>
      <c r="C255" t="str">
        <f>"121005"</f>
        <v>121005</v>
      </c>
      <c r="D255" t="s">
        <v>133</v>
      </c>
      <c r="E255">
        <v>6</v>
      </c>
      <c r="F255">
        <v>494</v>
      </c>
      <c r="G255">
        <v>380</v>
      </c>
      <c r="H255">
        <v>126</v>
      </c>
      <c r="I255">
        <v>254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254</v>
      </c>
      <c r="T255">
        <v>0</v>
      </c>
      <c r="U255">
        <v>0</v>
      </c>
      <c r="V255">
        <v>254</v>
      </c>
      <c r="W255">
        <v>13</v>
      </c>
      <c r="X255">
        <v>9</v>
      </c>
      <c r="Y255">
        <v>4</v>
      </c>
      <c r="Z255">
        <v>0</v>
      </c>
      <c r="AA255">
        <v>241</v>
      </c>
      <c r="AB255">
        <v>152</v>
      </c>
      <c r="AC255">
        <v>25</v>
      </c>
      <c r="AD255">
        <v>15</v>
      </c>
      <c r="AE255">
        <v>9</v>
      </c>
      <c r="AF255">
        <v>6</v>
      </c>
      <c r="AG255">
        <v>12</v>
      </c>
      <c r="AH255">
        <v>1</v>
      </c>
      <c r="AI255">
        <v>43</v>
      </c>
      <c r="AJ255">
        <v>0</v>
      </c>
      <c r="AK255">
        <v>12</v>
      </c>
      <c r="AL255">
        <v>9</v>
      </c>
      <c r="AM255">
        <v>0</v>
      </c>
      <c r="AN255">
        <v>0</v>
      </c>
      <c r="AO255">
        <v>1</v>
      </c>
      <c r="AP255">
        <v>0</v>
      </c>
      <c r="AQ255">
        <v>0</v>
      </c>
      <c r="AR255">
        <v>0</v>
      </c>
      <c r="AS255">
        <v>4</v>
      </c>
      <c r="AT255">
        <v>1</v>
      </c>
      <c r="AU255">
        <v>0</v>
      </c>
      <c r="AV255">
        <v>14</v>
      </c>
      <c r="AW255">
        <v>152</v>
      </c>
      <c r="AX255">
        <v>20</v>
      </c>
      <c r="AY255">
        <v>14</v>
      </c>
      <c r="AZ255">
        <v>1</v>
      </c>
      <c r="BA255">
        <v>2</v>
      </c>
      <c r="BB255">
        <v>0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2</v>
      </c>
      <c r="BS255">
        <v>20</v>
      </c>
      <c r="BT255">
        <v>4</v>
      </c>
      <c r="BU255">
        <v>0</v>
      </c>
      <c r="BV255">
        <v>1</v>
      </c>
      <c r="BW255">
        <v>0</v>
      </c>
      <c r="BX255">
        <v>1</v>
      </c>
      <c r="BY255">
        <v>0</v>
      </c>
      <c r="BZ255">
        <v>0</v>
      </c>
      <c r="CA255">
        <v>0</v>
      </c>
      <c r="CB255">
        <v>0</v>
      </c>
      <c r="CC255">
        <v>1</v>
      </c>
      <c r="CD255">
        <v>0</v>
      </c>
      <c r="CE255">
        <v>0</v>
      </c>
      <c r="CF255">
        <v>1</v>
      </c>
      <c r="CG255">
        <v>4</v>
      </c>
      <c r="CH255">
        <v>7</v>
      </c>
      <c r="CI255">
        <v>2</v>
      </c>
      <c r="CJ255">
        <v>1</v>
      </c>
      <c r="CK255">
        <v>0</v>
      </c>
      <c r="CL255">
        <v>1</v>
      </c>
      <c r="CM255">
        <v>0</v>
      </c>
      <c r="CN255">
        <v>1</v>
      </c>
      <c r="CO255">
        <v>0</v>
      </c>
      <c r="CP255">
        <v>0</v>
      </c>
      <c r="CQ255">
        <v>1</v>
      </c>
      <c r="CR255">
        <v>0</v>
      </c>
      <c r="CS255">
        <v>0</v>
      </c>
      <c r="CT255">
        <v>0</v>
      </c>
      <c r="CU255">
        <v>0</v>
      </c>
      <c r="CV255">
        <v>1</v>
      </c>
      <c r="CW255">
        <v>7</v>
      </c>
      <c r="CX255">
        <v>9</v>
      </c>
      <c r="CY255">
        <v>4</v>
      </c>
      <c r="CZ255">
        <v>3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1</v>
      </c>
      <c r="DK255">
        <v>0</v>
      </c>
      <c r="DL255">
        <v>0</v>
      </c>
      <c r="DM255">
        <v>0</v>
      </c>
      <c r="DN255">
        <v>1</v>
      </c>
      <c r="DO255">
        <v>0</v>
      </c>
      <c r="DP255">
        <v>0</v>
      </c>
      <c r="DQ255">
        <v>0</v>
      </c>
      <c r="DR255">
        <v>9</v>
      </c>
      <c r="DS255">
        <v>5</v>
      </c>
      <c r="DT255">
        <v>1</v>
      </c>
      <c r="DU255">
        <v>0</v>
      </c>
      <c r="DV255">
        <v>0</v>
      </c>
      <c r="DW255" t="s">
        <v>0</v>
      </c>
      <c r="DX255">
        <v>0</v>
      </c>
      <c r="DY255">
        <v>1</v>
      </c>
      <c r="DZ255">
        <v>1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1</v>
      </c>
      <c r="EG255">
        <v>0</v>
      </c>
      <c r="EH255">
        <v>0</v>
      </c>
      <c r="EI255">
        <v>1</v>
      </c>
      <c r="EJ255">
        <v>0</v>
      </c>
      <c r="EK255">
        <v>0</v>
      </c>
      <c r="EL255">
        <v>0</v>
      </c>
      <c r="EM255">
        <v>0</v>
      </c>
      <c r="EN255">
        <v>5</v>
      </c>
      <c r="EO255">
        <v>37</v>
      </c>
      <c r="EP255">
        <v>12</v>
      </c>
      <c r="EQ255">
        <v>0</v>
      </c>
      <c r="ER255">
        <v>0</v>
      </c>
      <c r="ES255">
        <v>1</v>
      </c>
      <c r="ET255">
        <v>1</v>
      </c>
      <c r="EU255">
        <v>0</v>
      </c>
      <c r="EV255">
        <v>0</v>
      </c>
      <c r="EW255">
        <v>14</v>
      </c>
      <c r="EX255">
        <v>0</v>
      </c>
      <c r="EY255">
        <v>0</v>
      </c>
      <c r="EZ255">
        <v>2</v>
      </c>
      <c r="FA255">
        <v>0</v>
      </c>
      <c r="FB255">
        <v>0</v>
      </c>
      <c r="FC255">
        <v>0</v>
      </c>
      <c r="FD255">
        <v>0</v>
      </c>
      <c r="FE255">
        <v>5</v>
      </c>
      <c r="FF255">
        <v>0</v>
      </c>
      <c r="FG255">
        <v>0</v>
      </c>
      <c r="FH255">
        <v>0</v>
      </c>
      <c r="FI255">
        <v>2</v>
      </c>
      <c r="FJ255">
        <v>37</v>
      </c>
      <c r="FK255">
        <v>6</v>
      </c>
      <c r="FL255">
        <v>3</v>
      </c>
      <c r="FM255">
        <v>0</v>
      </c>
      <c r="FN255">
        <v>1</v>
      </c>
      <c r="FO255">
        <v>1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1</v>
      </c>
      <c r="FX255">
        <v>0</v>
      </c>
      <c r="FY255">
        <v>6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1</v>
      </c>
      <c r="GQ255">
        <v>1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1</v>
      </c>
    </row>
    <row r="256" spans="1:217">
      <c r="A256" t="s">
        <v>572</v>
      </c>
      <c r="B256" t="s">
        <v>570</v>
      </c>
      <c r="C256" t="str">
        <f>"121005"</f>
        <v>121005</v>
      </c>
      <c r="D256" t="s">
        <v>103</v>
      </c>
      <c r="E256">
        <v>7</v>
      </c>
      <c r="F256">
        <v>614</v>
      </c>
      <c r="G256">
        <v>470</v>
      </c>
      <c r="H256">
        <v>91</v>
      </c>
      <c r="I256">
        <v>379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379</v>
      </c>
      <c r="T256">
        <v>0</v>
      </c>
      <c r="U256">
        <v>0</v>
      </c>
      <c r="V256">
        <v>379</v>
      </c>
      <c r="W256">
        <v>17</v>
      </c>
      <c r="X256">
        <v>12</v>
      </c>
      <c r="Y256">
        <v>5</v>
      </c>
      <c r="Z256">
        <v>0</v>
      </c>
      <c r="AA256">
        <v>362</v>
      </c>
      <c r="AB256">
        <v>277</v>
      </c>
      <c r="AC256">
        <v>43</v>
      </c>
      <c r="AD256">
        <v>24</v>
      </c>
      <c r="AE256">
        <v>9</v>
      </c>
      <c r="AF256">
        <v>9</v>
      </c>
      <c r="AG256">
        <v>31</v>
      </c>
      <c r="AH256">
        <v>0</v>
      </c>
      <c r="AI256">
        <v>109</v>
      </c>
      <c r="AJ256">
        <v>1</v>
      </c>
      <c r="AK256">
        <v>14</v>
      </c>
      <c r="AL256">
        <v>21</v>
      </c>
      <c r="AM256">
        <v>0</v>
      </c>
      <c r="AN256">
        <v>1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1</v>
      </c>
      <c r="AU256">
        <v>1</v>
      </c>
      <c r="AV256">
        <v>12</v>
      </c>
      <c r="AW256">
        <v>277</v>
      </c>
      <c r="AX256">
        <v>14</v>
      </c>
      <c r="AY256">
        <v>9</v>
      </c>
      <c r="AZ256">
        <v>3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2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14</v>
      </c>
      <c r="BT256">
        <v>7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0</v>
      </c>
      <c r="CA256">
        <v>1</v>
      </c>
      <c r="CB256">
        <v>0</v>
      </c>
      <c r="CC256">
        <v>1</v>
      </c>
      <c r="CD256">
        <v>0</v>
      </c>
      <c r="CE256">
        <v>1</v>
      </c>
      <c r="CF256">
        <v>1</v>
      </c>
      <c r="CG256">
        <v>7</v>
      </c>
      <c r="CH256">
        <v>16</v>
      </c>
      <c r="CI256">
        <v>7</v>
      </c>
      <c r="CJ256">
        <v>0</v>
      </c>
      <c r="CK256">
        <v>1</v>
      </c>
      <c r="CL256">
        <v>1</v>
      </c>
      <c r="CM256">
        <v>3</v>
      </c>
      <c r="CN256">
        <v>0</v>
      </c>
      <c r="CO256">
        <v>1</v>
      </c>
      <c r="CP256">
        <v>0</v>
      </c>
      <c r="CQ256">
        <v>1</v>
      </c>
      <c r="CR256">
        <v>2</v>
      </c>
      <c r="CS256">
        <v>0</v>
      </c>
      <c r="CT256">
        <v>0</v>
      </c>
      <c r="CU256">
        <v>0</v>
      </c>
      <c r="CV256">
        <v>0</v>
      </c>
      <c r="CW256">
        <v>16</v>
      </c>
      <c r="CX256">
        <v>9</v>
      </c>
      <c r="CY256">
        <v>4</v>
      </c>
      <c r="CZ256">
        <v>4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1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9</v>
      </c>
      <c r="DS256">
        <v>6</v>
      </c>
      <c r="DT256">
        <v>4</v>
      </c>
      <c r="DU256">
        <v>0</v>
      </c>
      <c r="DV256">
        <v>0</v>
      </c>
      <c r="DW256" t="s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2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6</v>
      </c>
      <c r="EO256">
        <v>29</v>
      </c>
      <c r="EP256">
        <v>10</v>
      </c>
      <c r="EQ256">
        <v>2</v>
      </c>
      <c r="ER256">
        <v>1</v>
      </c>
      <c r="ES256">
        <v>1</v>
      </c>
      <c r="ET256">
        <v>0</v>
      </c>
      <c r="EU256">
        <v>0</v>
      </c>
      <c r="EV256">
        <v>1</v>
      </c>
      <c r="EW256">
        <v>2</v>
      </c>
      <c r="EX256">
        <v>0</v>
      </c>
      <c r="EY256">
        <v>0</v>
      </c>
      <c r="EZ256">
        <v>1</v>
      </c>
      <c r="FA256">
        <v>0</v>
      </c>
      <c r="FB256">
        <v>2</v>
      </c>
      <c r="FC256">
        <v>0</v>
      </c>
      <c r="FD256">
        <v>0</v>
      </c>
      <c r="FE256">
        <v>3</v>
      </c>
      <c r="FF256">
        <v>0</v>
      </c>
      <c r="FG256">
        <v>5</v>
      </c>
      <c r="FH256">
        <v>1</v>
      </c>
      <c r="FI256">
        <v>0</v>
      </c>
      <c r="FJ256">
        <v>29</v>
      </c>
      <c r="FK256">
        <v>2</v>
      </c>
      <c r="FL256">
        <v>1</v>
      </c>
      <c r="FM256">
        <v>0</v>
      </c>
      <c r="FN256">
        <v>1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2</v>
      </c>
      <c r="FZ256">
        <v>2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1</v>
      </c>
      <c r="GG256">
        <v>1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2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</row>
    <row r="257" spans="1:217">
      <c r="A257" t="s">
        <v>571</v>
      </c>
      <c r="B257" t="s">
        <v>570</v>
      </c>
      <c r="C257" t="str">
        <f>"121005"</f>
        <v>121005</v>
      </c>
      <c r="D257" t="s">
        <v>569</v>
      </c>
      <c r="E257">
        <v>8</v>
      </c>
      <c r="F257">
        <v>1538</v>
      </c>
      <c r="G257">
        <v>1160</v>
      </c>
      <c r="H257">
        <v>252</v>
      </c>
      <c r="I257">
        <v>908</v>
      </c>
      <c r="J257">
        <v>0</v>
      </c>
      <c r="K257">
        <v>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908</v>
      </c>
      <c r="T257">
        <v>0</v>
      </c>
      <c r="U257">
        <v>0</v>
      </c>
      <c r="V257">
        <v>908</v>
      </c>
      <c r="W257">
        <v>25</v>
      </c>
      <c r="X257">
        <v>15</v>
      </c>
      <c r="Y257">
        <v>10</v>
      </c>
      <c r="Z257">
        <v>0</v>
      </c>
      <c r="AA257">
        <v>883</v>
      </c>
      <c r="AB257">
        <v>654</v>
      </c>
      <c r="AC257">
        <v>93</v>
      </c>
      <c r="AD257">
        <v>64</v>
      </c>
      <c r="AE257">
        <v>19</v>
      </c>
      <c r="AF257">
        <v>33</v>
      </c>
      <c r="AG257">
        <v>58</v>
      </c>
      <c r="AH257">
        <v>8</v>
      </c>
      <c r="AI257">
        <v>184</v>
      </c>
      <c r="AJ257">
        <v>5</v>
      </c>
      <c r="AK257">
        <v>31</v>
      </c>
      <c r="AL257">
        <v>76</v>
      </c>
      <c r="AM257">
        <v>5</v>
      </c>
      <c r="AN257">
        <v>4</v>
      </c>
      <c r="AO257">
        <v>5</v>
      </c>
      <c r="AP257">
        <v>2</v>
      </c>
      <c r="AQ257">
        <v>0</v>
      </c>
      <c r="AR257">
        <v>4</v>
      </c>
      <c r="AS257">
        <v>13</v>
      </c>
      <c r="AT257">
        <v>8</v>
      </c>
      <c r="AU257">
        <v>6</v>
      </c>
      <c r="AV257">
        <v>36</v>
      </c>
      <c r="AW257">
        <v>654</v>
      </c>
      <c r="AX257">
        <v>59</v>
      </c>
      <c r="AY257">
        <v>47</v>
      </c>
      <c r="AZ257">
        <v>2</v>
      </c>
      <c r="BA257">
        <v>1</v>
      </c>
      <c r="BB257">
        <v>1</v>
      </c>
      <c r="BC257">
        <v>0</v>
      </c>
      <c r="BD257">
        <v>0</v>
      </c>
      <c r="BE257">
        <v>0</v>
      </c>
      <c r="BF257">
        <v>0</v>
      </c>
      <c r="BG257">
        <v>2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>
        <v>5</v>
      </c>
      <c r="BS257">
        <v>59</v>
      </c>
      <c r="BT257">
        <v>14</v>
      </c>
      <c r="BU257">
        <v>7</v>
      </c>
      <c r="BV257">
        <v>1</v>
      </c>
      <c r="BW257">
        <v>1</v>
      </c>
      <c r="BX257">
        <v>0</v>
      </c>
      <c r="BY257">
        <v>0</v>
      </c>
      <c r="BZ257">
        <v>2</v>
      </c>
      <c r="CA257">
        <v>0</v>
      </c>
      <c r="CB257">
        <v>0</v>
      </c>
      <c r="CC257">
        <v>1</v>
      </c>
      <c r="CD257">
        <v>1</v>
      </c>
      <c r="CE257">
        <v>0</v>
      </c>
      <c r="CF257">
        <v>1</v>
      </c>
      <c r="CG257">
        <v>14</v>
      </c>
      <c r="CH257">
        <v>30</v>
      </c>
      <c r="CI257">
        <v>21</v>
      </c>
      <c r="CJ257">
        <v>1</v>
      </c>
      <c r="CK257">
        <v>1</v>
      </c>
      <c r="CL257">
        <v>2</v>
      </c>
      <c r="CM257">
        <v>1</v>
      </c>
      <c r="CN257">
        <v>1</v>
      </c>
      <c r="CO257">
        <v>1</v>
      </c>
      <c r="CP257">
        <v>0</v>
      </c>
      <c r="CQ257">
        <v>1</v>
      </c>
      <c r="CR257">
        <v>0</v>
      </c>
      <c r="CS257">
        <v>1</v>
      </c>
      <c r="CT257">
        <v>0</v>
      </c>
      <c r="CU257">
        <v>0</v>
      </c>
      <c r="CV257">
        <v>0</v>
      </c>
      <c r="CW257">
        <v>30</v>
      </c>
      <c r="CX257">
        <v>20</v>
      </c>
      <c r="CY257">
        <v>9</v>
      </c>
      <c r="CZ257">
        <v>2</v>
      </c>
      <c r="DA257">
        <v>1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2</v>
      </c>
      <c r="DH257">
        <v>1</v>
      </c>
      <c r="DI257">
        <v>0</v>
      </c>
      <c r="DJ257">
        <v>1</v>
      </c>
      <c r="DK257">
        <v>0</v>
      </c>
      <c r="DL257">
        <v>1</v>
      </c>
      <c r="DM257">
        <v>1</v>
      </c>
      <c r="DN257">
        <v>0</v>
      </c>
      <c r="DO257">
        <v>1</v>
      </c>
      <c r="DP257">
        <v>1</v>
      </c>
      <c r="DQ257">
        <v>0</v>
      </c>
      <c r="DR257">
        <v>20</v>
      </c>
      <c r="DS257">
        <v>7</v>
      </c>
      <c r="DT257">
        <v>3</v>
      </c>
      <c r="DU257">
        <v>1</v>
      </c>
      <c r="DV257">
        <v>1</v>
      </c>
      <c r="DW257" t="s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1</v>
      </c>
      <c r="EF257">
        <v>0</v>
      </c>
      <c r="EG257">
        <v>0</v>
      </c>
      <c r="EH257">
        <v>0</v>
      </c>
      <c r="EI257">
        <v>0</v>
      </c>
      <c r="EJ257">
        <v>1</v>
      </c>
      <c r="EK257">
        <v>0</v>
      </c>
      <c r="EL257">
        <v>0</v>
      </c>
      <c r="EM257">
        <v>0</v>
      </c>
      <c r="EN257">
        <v>7</v>
      </c>
      <c r="EO257">
        <v>78</v>
      </c>
      <c r="EP257">
        <v>27</v>
      </c>
      <c r="EQ257">
        <v>4</v>
      </c>
      <c r="ER257">
        <v>1</v>
      </c>
      <c r="ES257">
        <v>8</v>
      </c>
      <c r="ET257">
        <v>1</v>
      </c>
      <c r="EU257">
        <v>3</v>
      </c>
      <c r="EV257">
        <v>3</v>
      </c>
      <c r="EW257">
        <v>5</v>
      </c>
      <c r="EX257">
        <v>1</v>
      </c>
      <c r="EY257">
        <v>0</v>
      </c>
      <c r="EZ257">
        <v>0</v>
      </c>
      <c r="FA257">
        <v>3</v>
      </c>
      <c r="FB257">
        <v>2</v>
      </c>
      <c r="FC257">
        <v>2</v>
      </c>
      <c r="FD257">
        <v>1</v>
      </c>
      <c r="FE257">
        <v>2</v>
      </c>
      <c r="FF257">
        <v>0</v>
      </c>
      <c r="FG257">
        <v>1</v>
      </c>
      <c r="FH257">
        <v>1</v>
      </c>
      <c r="FI257">
        <v>13</v>
      </c>
      <c r="FJ257">
        <v>78</v>
      </c>
      <c r="FK257">
        <v>11</v>
      </c>
      <c r="FL257">
        <v>2</v>
      </c>
      <c r="FM257">
        <v>0</v>
      </c>
      <c r="FN257">
        <v>1</v>
      </c>
      <c r="FO257">
        <v>2</v>
      </c>
      <c r="FP257">
        <v>1</v>
      </c>
      <c r="FQ257">
        <v>0</v>
      </c>
      <c r="FR257">
        <v>1</v>
      </c>
      <c r="FS257">
        <v>1</v>
      </c>
      <c r="FT257">
        <v>1</v>
      </c>
      <c r="FU257">
        <v>1</v>
      </c>
      <c r="FV257">
        <v>0</v>
      </c>
      <c r="FW257">
        <v>0</v>
      </c>
      <c r="FX257">
        <v>1</v>
      </c>
      <c r="FY257">
        <v>11</v>
      </c>
      <c r="FZ257">
        <v>6</v>
      </c>
      <c r="GA257">
        <v>1</v>
      </c>
      <c r="GB257">
        <v>1</v>
      </c>
      <c r="GC257">
        <v>1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1</v>
      </c>
      <c r="GL257">
        <v>0</v>
      </c>
      <c r="GM257">
        <v>2</v>
      </c>
      <c r="GN257">
        <v>0</v>
      </c>
      <c r="GO257">
        <v>6</v>
      </c>
      <c r="GP257">
        <v>4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2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2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4</v>
      </c>
    </row>
    <row r="258" spans="1:217">
      <c r="A258" t="s">
        <v>568</v>
      </c>
      <c r="B258" t="s">
        <v>557</v>
      </c>
      <c r="C258" t="str">
        <f>"121006"</f>
        <v>121006</v>
      </c>
      <c r="D258" t="s">
        <v>567</v>
      </c>
      <c r="E258">
        <v>1</v>
      </c>
      <c r="F258">
        <v>2172</v>
      </c>
      <c r="G258">
        <v>1639</v>
      </c>
      <c r="H258">
        <v>345</v>
      </c>
      <c r="I258">
        <v>1294</v>
      </c>
      <c r="J258">
        <v>1</v>
      </c>
      <c r="K258">
        <v>3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1294</v>
      </c>
      <c r="T258">
        <v>0</v>
      </c>
      <c r="U258">
        <v>0</v>
      </c>
      <c r="V258">
        <v>1294</v>
      </c>
      <c r="W258">
        <v>38</v>
      </c>
      <c r="X258">
        <v>29</v>
      </c>
      <c r="Y258">
        <v>8</v>
      </c>
      <c r="Z258">
        <v>0</v>
      </c>
      <c r="AA258">
        <v>1256</v>
      </c>
      <c r="AB258">
        <v>869</v>
      </c>
      <c r="AC258">
        <v>104</v>
      </c>
      <c r="AD258">
        <v>73</v>
      </c>
      <c r="AE258">
        <v>17</v>
      </c>
      <c r="AF258">
        <v>48</v>
      </c>
      <c r="AG258">
        <v>167</v>
      </c>
      <c r="AH258">
        <v>1</v>
      </c>
      <c r="AI258">
        <v>254</v>
      </c>
      <c r="AJ258">
        <v>6</v>
      </c>
      <c r="AK258">
        <v>53</v>
      </c>
      <c r="AL258">
        <v>36</v>
      </c>
      <c r="AM258">
        <v>3</v>
      </c>
      <c r="AN258">
        <v>2</v>
      </c>
      <c r="AO258">
        <v>1</v>
      </c>
      <c r="AP258">
        <v>2</v>
      </c>
      <c r="AQ258">
        <v>2</v>
      </c>
      <c r="AR258">
        <v>4</v>
      </c>
      <c r="AS258">
        <v>25</v>
      </c>
      <c r="AT258">
        <v>1</v>
      </c>
      <c r="AU258">
        <v>2</v>
      </c>
      <c r="AV258">
        <v>68</v>
      </c>
      <c r="AW258">
        <v>869</v>
      </c>
      <c r="AX258">
        <v>104</v>
      </c>
      <c r="AY258">
        <v>43</v>
      </c>
      <c r="AZ258">
        <v>4</v>
      </c>
      <c r="BA258">
        <v>0</v>
      </c>
      <c r="BB258">
        <v>0</v>
      </c>
      <c r="BC258">
        <v>1</v>
      </c>
      <c r="BD258">
        <v>3</v>
      </c>
      <c r="BE258">
        <v>4</v>
      </c>
      <c r="BF258">
        <v>1</v>
      </c>
      <c r="BG258">
        <v>1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46</v>
      </c>
      <c r="BQ258">
        <v>0</v>
      </c>
      <c r="BR258">
        <v>1</v>
      </c>
      <c r="BS258">
        <v>104</v>
      </c>
      <c r="BT258">
        <v>18</v>
      </c>
      <c r="BU258">
        <v>4</v>
      </c>
      <c r="BV258">
        <v>0</v>
      </c>
      <c r="BW258">
        <v>4</v>
      </c>
      <c r="BX258">
        <v>3</v>
      </c>
      <c r="BY258">
        <v>0</v>
      </c>
      <c r="BZ258">
        <v>1</v>
      </c>
      <c r="CA258">
        <v>2</v>
      </c>
      <c r="CB258">
        <v>1</v>
      </c>
      <c r="CC258">
        <v>0</v>
      </c>
      <c r="CD258">
        <v>0</v>
      </c>
      <c r="CE258">
        <v>0</v>
      </c>
      <c r="CF258">
        <v>3</v>
      </c>
      <c r="CG258">
        <v>18</v>
      </c>
      <c r="CH258">
        <v>41</v>
      </c>
      <c r="CI258">
        <v>21</v>
      </c>
      <c r="CJ258">
        <v>2</v>
      </c>
      <c r="CK258">
        <v>3</v>
      </c>
      <c r="CL258">
        <v>3</v>
      </c>
      <c r="CM258">
        <v>0</v>
      </c>
      <c r="CN258">
        <v>1</v>
      </c>
      <c r="CO258">
        <v>1</v>
      </c>
      <c r="CP258">
        <v>1</v>
      </c>
      <c r="CQ258">
        <v>3</v>
      </c>
      <c r="CR258">
        <v>1</v>
      </c>
      <c r="CS258">
        <v>0</v>
      </c>
      <c r="CT258">
        <v>2</v>
      </c>
      <c r="CU258">
        <v>2</v>
      </c>
      <c r="CV258">
        <v>1</v>
      </c>
      <c r="CW258">
        <v>41</v>
      </c>
      <c r="CX258">
        <v>91</v>
      </c>
      <c r="CY258">
        <v>5</v>
      </c>
      <c r="CZ258">
        <v>17</v>
      </c>
      <c r="DA258">
        <v>2</v>
      </c>
      <c r="DB258">
        <v>1</v>
      </c>
      <c r="DC258">
        <v>0</v>
      </c>
      <c r="DD258">
        <v>5</v>
      </c>
      <c r="DE258">
        <v>0</v>
      </c>
      <c r="DF258">
        <v>0</v>
      </c>
      <c r="DG258">
        <v>0</v>
      </c>
      <c r="DH258">
        <v>52</v>
      </c>
      <c r="DI258">
        <v>0</v>
      </c>
      <c r="DJ258">
        <v>0</v>
      </c>
      <c r="DK258">
        <v>0</v>
      </c>
      <c r="DL258">
        <v>6</v>
      </c>
      <c r="DM258">
        <v>0</v>
      </c>
      <c r="DN258">
        <v>0</v>
      </c>
      <c r="DO258">
        <v>0</v>
      </c>
      <c r="DP258">
        <v>0</v>
      </c>
      <c r="DQ258">
        <v>3</v>
      </c>
      <c r="DR258">
        <v>91</v>
      </c>
      <c r="DS258">
        <v>10</v>
      </c>
      <c r="DT258">
        <v>6</v>
      </c>
      <c r="DU258">
        <v>4</v>
      </c>
      <c r="DV258">
        <v>0</v>
      </c>
      <c r="DW258" t="s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10</v>
      </c>
      <c r="EO258">
        <v>91</v>
      </c>
      <c r="EP258">
        <v>26</v>
      </c>
      <c r="EQ258">
        <v>6</v>
      </c>
      <c r="ER258">
        <v>2</v>
      </c>
      <c r="ES258">
        <v>34</v>
      </c>
      <c r="ET258">
        <v>0</v>
      </c>
      <c r="EU258">
        <v>0</v>
      </c>
      <c r="EV258">
        <v>3</v>
      </c>
      <c r="EW258">
        <v>5</v>
      </c>
      <c r="EX258">
        <v>0</v>
      </c>
      <c r="EY258">
        <v>0</v>
      </c>
      <c r="EZ258">
        <v>0</v>
      </c>
      <c r="FA258">
        <v>2</v>
      </c>
      <c r="FB258">
        <v>3</v>
      </c>
      <c r="FC258">
        <v>0</v>
      </c>
      <c r="FD258">
        <v>1</v>
      </c>
      <c r="FE258">
        <v>2</v>
      </c>
      <c r="FF258">
        <v>0</v>
      </c>
      <c r="FG258">
        <v>2</v>
      </c>
      <c r="FH258">
        <v>2</v>
      </c>
      <c r="FI258">
        <v>3</v>
      </c>
      <c r="FJ258">
        <v>91</v>
      </c>
      <c r="FK258">
        <v>25</v>
      </c>
      <c r="FL258">
        <v>12</v>
      </c>
      <c r="FM258">
        <v>2</v>
      </c>
      <c r="FN258">
        <v>0</v>
      </c>
      <c r="FO258">
        <v>3</v>
      </c>
      <c r="FP258">
        <v>1</v>
      </c>
      <c r="FQ258">
        <v>0</v>
      </c>
      <c r="FR258">
        <v>0</v>
      </c>
      <c r="FS258">
        <v>3</v>
      </c>
      <c r="FT258">
        <v>1</v>
      </c>
      <c r="FU258">
        <v>0</v>
      </c>
      <c r="FV258">
        <v>1</v>
      </c>
      <c r="FW258">
        <v>0</v>
      </c>
      <c r="FX258">
        <v>2</v>
      </c>
      <c r="FY258">
        <v>25</v>
      </c>
      <c r="FZ258">
        <v>6</v>
      </c>
      <c r="GA258">
        <v>0</v>
      </c>
      <c r="GB258">
        <v>0</v>
      </c>
      <c r="GC258">
        <v>1</v>
      </c>
      <c r="GD258">
        <v>0</v>
      </c>
      <c r="GE258">
        <v>0</v>
      </c>
      <c r="GF258">
        <v>2</v>
      </c>
      <c r="GG258">
        <v>0</v>
      </c>
      <c r="GH258">
        <v>0</v>
      </c>
      <c r="GI258">
        <v>1</v>
      </c>
      <c r="GJ258">
        <v>0</v>
      </c>
      <c r="GK258">
        <v>0</v>
      </c>
      <c r="GL258">
        <v>0</v>
      </c>
      <c r="GM258">
        <v>0</v>
      </c>
      <c r="GN258">
        <v>2</v>
      </c>
      <c r="GO258">
        <v>6</v>
      </c>
      <c r="GP258">
        <v>1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1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1</v>
      </c>
    </row>
    <row r="259" spans="1:217">
      <c r="A259" t="s">
        <v>566</v>
      </c>
      <c r="B259" t="s">
        <v>557</v>
      </c>
      <c r="C259" t="str">
        <f>"121006"</f>
        <v>121006</v>
      </c>
      <c r="D259" t="s">
        <v>111</v>
      </c>
      <c r="E259">
        <v>2</v>
      </c>
      <c r="F259">
        <v>1371</v>
      </c>
      <c r="G259">
        <v>1040</v>
      </c>
      <c r="H259">
        <v>245</v>
      </c>
      <c r="I259">
        <v>795</v>
      </c>
      <c r="J259">
        <v>3</v>
      </c>
      <c r="K259">
        <v>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795</v>
      </c>
      <c r="T259">
        <v>0</v>
      </c>
      <c r="U259">
        <v>0</v>
      </c>
      <c r="V259">
        <v>795</v>
      </c>
      <c r="W259">
        <v>28</v>
      </c>
      <c r="X259">
        <v>17</v>
      </c>
      <c r="Y259">
        <v>11</v>
      </c>
      <c r="Z259">
        <v>0</v>
      </c>
      <c r="AA259">
        <v>767</v>
      </c>
      <c r="AB259">
        <v>551</v>
      </c>
      <c r="AC259">
        <v>36</v>
      </c>
      <c r="AD259">
        <v>37</v>
      </c>
      <c r="AE259">
        <v>10</v>
      </c>
      <c r="AF259">
        <v>10</v>
      </c>
      <c r="AG259">
        <v>141</v>
      </c>
      <c r="AH259">
        <v>2</v>
      </c>
      <c r="AI259">
        <v>196</v>
      </c>
      <c r="AJ259">
        <v>1</v>
      </c>
      <c r="AK259">
        <v>23</v>
      </c>
      <c r="AL259">
        <v>26</v>
      </c>
      <c r="AM259">
        <v>1</v>
      </c>
      <c r="AN259">
        <v>0</v>
      </c>
      <c r="AO259">
        <v>0</v>
      </c>
      <c r="AP259">
        <v>1</v>
      </c>
      <c r="AQ259">
        <v>1</v>
      </c>
      <c r="AR259">
        <v>2</v>
      </c>
      <c r="AS259">
        <v>14</v>
      </c>
      <c r="AT259">
        <v>2</v>
      </c>
      <c r="AU259">
        <v>2</v>
      </c>
      <c r="AV259">
        <v>46</v>
      </c>
      <c r="AW259">
        <v>551</v>
      </c>
      <c r="AX259">
        <v>50</v>
      </c>
      <c r="AY259">
        <v>25</v>
      </c>
      <c r="AZ259">
        <v>2</v>
      </c>
      <c r="BA259">
        <v>2</v>
      </c>
      <c r="BB259">
        <v>1</v>
      </c>
      <c r="BC259">
        <v>3</v>
      </c>
      <c r="BD259">
        <v>0</v>
      </c>
      <c r="BE259">
        <v>0</v>
      </c>
      <c r="BF259">
        <v>1</v>
      </c>
      <c r="BG259">
        <v>2</v>
      </c>
      <c r="BH259">
        <v>0</v>
      </c>
      <c r="BI259">
        <v>0</v>
      </c>
      <c r="BJ259">
        <v>0</v>
      </c>
      <c r="BK259">
        <v>0</v>
      </c>
      <c r="BL259">
        <v>1</v>
      </c>
      <c r="BM259">
        <v>0</v>
      </c>
      <c r="BN259">
        <v>0</v>
      </c>
      <c r="BO259">
        <v>0</v>
      </c>
      <c r="BP259">
        <v>7</v>
      </c>
      <c r="BQ259">
        <v>0</v>
      </c>
      <c r="BR259">
        <v>6</v>
      </c>
      <c r="BS259">
        <v>50</v>
      </c>
      <c r="BT259">
        <v>13</v>
      </c>
      <c r="BU259">
        <v>2</v>
      </c>
      <c r="BV259">
        <v>2</v>
      </c>
      <c r="BW259">
        <v>2</v>
      </c>
      <c r="BX259">
        <v>6</v>
      </c>
      <c r="BY259">
        <v>0</v>
      </c>
      <c r="BZ259">
        <v>0</v>
      </c>
      <c r="CA259">
        <v>0</v>
      </c>
      <c r="CB259">
        <v>1</v>
      </c>
      <c r="CC259">
        <v>0</v>
      </c>
      <c r="CD259">
        <v>0</v>
      </c>
      <c r="CE259">
        <v>0</v>
      </c>
      <c r="CF259">
        <v>0</v>
      </c>
      <c r="CG259">
        <v>13</v>
      </c>
      <c r="CH259">
        <v>31</v>
      </c>
      <c r="CI259">
        <v>17</v>
      </c>
      <c r="CJ259">
        <v>3</v>
      </c>
      <c r="CK259">
        <v>3</v>
      </c>
      <c r="CL259">
        <v>1</v>
      </c>
      <c r="CM259">
        <v>3</v>
      </c>
      <c r="CN259">
        <v>0</v>
      </c>
      <c r="CO259">
        <v>1</v>
      </c>
      <c r="CP259">
        <v>0</v>
      </c>
      <c r="CQ259">
        <v>1</v>
      </c>
      <c r="CR259">
        <v>0</v>
      </c>
      <c r="CS259">
        <v>0</v>
      </c>
      <c r="CT259">
        <v>1</v>
      </c>
      <c r="CU259">
        <v>0</v>
      </c>
      <c r="CV259">
        <v>1</v>
      </c>
      <c r="CW259">
        <v>31</v>
      </c>
      <c r="CX259">
        <v>34</v>
      </c>
      <c r="CY259">
        <v>5</v>
      </c>
      <c r="CZ259">
        <v>18</v>
      </c>
      <c r="DA259">
        <v>0</v>
      </c>
      <c r="DB259">
        <v>3</v>
      </c>
      <c r="DC259">
        <v>0</v>
      </c>
      <c r="DD259">
        <v>1</v>
      </c>
      <c r="DE259">
        <v>1</v>
      </c>
      <c r="DF259">
        <v>0</v>
      </c>
      <c r="DG259">
        <v>0</v>
      </c>
      <c r="DH259">
        <v>2</v>
      </c>
      <c r="DI259">
        <v>0</v>
      </c>
      <c r="DJ259">
        <v>0</v>
      </c>
      <c r="DK259">
        <v>0</v>
      </c>
      <c r="DL259">
        <v>2</v>
      </c>
      <c r="DM259">
        <v>0</v>
      </c>
      <c r="DN259">
        <v>0</v>
      </c>
      <c r="DO259">
        <v>0</v>
      </c>
      <c r="DP259">
        <v>2</v>
      </c>
      <c r="DQ259">
        <v>0</v>
      </c>
      <c r="DR259">
        <v>34</v>
      </c>
      <c r="DS259">
        <v>4</v>
      </c>
      <c r="DT259">
        <v>3</v>
      </c>
      <c r="DU259">
        <v>0</v>
      </c>
      <c r="DV259">
        <v>0</v>
      </c>
      <c r="DW259" t="s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1</v>
      </c>
      <c r="EK259">
        <v>0</v>
      </c>
      <c r="EL259">
        <v>0</v>
      </c>
      <c r="EM259">
        <v>0</v>
      </c>
      <c r="EN259">
        <v>4</v>
      </c>
      <c r="EO259">
        <v>71</v>
      </c>
      <c r="EP259">
        <v>16</v>
      </c>
      <c r="EQ259">
        <v>3</v>
      </c>
      <c r="ER259">
        <v>1</v>
      </c>
      <c r="ES259">
        <v>43</v>
      </c>
      <c r="ET259">
        <v>0</v>
      </c>
      <c r="EU259">
        <v>0</v>
      </c>
      <c r="EV259">
        <v>1</v>
      </c>
      <c r="EW259">
        <v>1</v>
      </c>
      <c r="EX259">
        <v>0</v>
      </c>
      <c r="EY259">
        <v>0</v>
      </c>
      <c r="EZ259">
        <v>1</v>
      </c>
      <c r="FA259">
        <v>0</v>
      </c>
      <c r="FB259">
        <v>2</v>
      </c>
      <c r="FC259">
        <v>0</v>
      </c>
      <c r="FD259">
        <v>0</v>
      </c>
      <c r="FE259">
        <v>0</v>
      </c>
      <c r="FF259">
        <v>1</v>
      </c>
      <c r="FG259">
        <v>2</v>
      </c>
      <c r="FH259">
        <v>0</v>
      </c>
      <c r="FI259">
        <v>0</v>
      </c>
      <c r="FJ259">
        <v>71</v>
      </c>
      <c r="FK259">
        <v>12</v>
      </c>
      <c r="FL259">
        <v>5</v>
      </c>
      <c r="FM259">
        <v>2</v>
      </c>
      <c r="FN259">
        <v>3</v>
      </c>
      <c r="FO259">
        <v>0</v>
      </c>
      <c r="FP259">
        <v>1</v>
      </c>
      <c r="FQ259">
        <v>0</v>
      </c>
      <c r="FR259">
        <v>1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12</v>
      </c>
      <c r="FZ259">
        <v>1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1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1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</row>
    <row r="260" spans="1:217">
      <c r="A260" t="s">
        <v>565</v>
      </c>
      <c r="B260" t="s">
        <v>557</v>
      </c>
      <c r="C260" t="str">
        <f>"121006"</f>
        <v>121006</v>
      </c>
      <c r="D260" t="s">
        <v>111</v>
      </c>
      <c r="E260">
        <v>3</v>
      </c>
      <c r="F260">
        <v>1290</v>
      </c>
      <c r="G260">
        <v>980</v>
      </c>
      <c r="H260">
        <v>273</v>
      </c>
      <c r="I260">
        <v>707</v>
      </c>
      <c r="J260">
        <v>2</v>
      </c>
      <c r="K260">
        <v>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707</v>
      </c>
      <c r="T260">
        <v>0</v>
      </c>
      <c r="U260">
        <v>0</v>
      </c>
      <c r="V260">
        <v>707</v>
      </c>
      <c r="W260">
        <v>31</v>
      </c>
      <c r="X260">
        <v>26</v>
      </c>
      <c r="Y260">
        <v>5</v>
      </c>
      <c r="Z260">
        <v>0</v>
      </c>
      <c r="AA260">
        <v>676</v>
      </c>
      <c r="AB260">
        <v>492</v>
      </c>
      <c r="AC260">
        <v>29</v>
      </c>
      <c r="AD260">
        <v>37</v>
      </c>
      <c r="AE260">
        <v>9</v>
      </c>
      <c r="AF260">
        <v>19</v>
      </c>
      <c r="AG260">
        <v>94</v>
      </c>
      <c r="AH260">
        <v>0</v>
      </c>
      <c r="AI260">
        <v>155</v>
      </c>
      <c r="AJ260">
        <v>0</v>
      </c>
      <c r="AK260">
        <v>69</v>
      </c>
      <c r="AL260">
        <v>21</v>
      </c>
      <c r="AM260">
        <v>0</v>
      </c>
      <c r="AN260">
        <v>1</v>
      </c>
      <c r="AO260">
        <v>1</v>
      </c>
      <c r="AP260">
        <v>1</v>
      </c>
      <c r="AQ260">
        <v>0</v>
      </c>
      <c r="AR260">
        <v>1</v>
      </c>
      <c r="AS260">
        <v>4</v>
      </c>
      <c r="AT260">
        <v>0</v>
      </c>
      <c r="AU260">
        <v>0</v>
      </c>
      <c r="AV260">
        <v>51</v>
      </c>
      <c r="AW260">
        <v>492</v>
      </c>
      <c r="AX260">
        <v>53</v>
      </c>
      <c r="AY260">
        <v>36</v>
      </c>
      <c r="AZ260">
        <v>2</v>
      </c>
      <c r="BA260">
        <v>5</v>
      </c>
      <c r="BB260">
        <v>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1</v>
      </c>
      <c r="BL260">
        <v>0</v>
      </c>
      <c r="BM260">
        <v>1</v>
      </c>
      <c r="BN260">
        <v>0</v>
      </c>
      <c r="BO260">
        <v>0</v>
      </c>
      <c r="BP260">
        <v>7</v>
      </c>
      <c r="BQ260">
        <v>0</v>
      </c>
      <c r="BR260">
        <v>0</v>
      </c>
      <c r="BS260">
        <v>53</v>
      </c>
      <c r="BT260">
        <v>16</v>
      </c>
      <c r="BU260">
        <v>9</v>
      </c>
      <c r="BV260">
        <v>2</v>
      </c>
      <c r="BW260">
        <v>1</v>
      </c>
      <c r="BX260">
        <v>3</v>
      </c>
      <c r="BY260">
        <v>0</v>
      </c>
      <c r="BZ260">
        <v>0</v>
      </c>
      <c r="CA260">
        <v>1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16</v>
      </c>
      <c r="CH260">
        <v>34</v>
      </c>
      <c r="CI260">
        <v>19</v>
      </c>
      <c r="CJ260">
        <v>0</v>
      </c>
      <c r="CK260">
        <v>6</v>
      </c>
      <c r="CL260">
        <v>1</v>
      </c>
      <c r="CM260">
        <v>1</v>
      </c>
      <c r="CN260">
        <v>0</v>
      </c>
      <c r="CO260">
        <v>2</v>
      </c>
      <c r="CP260">
        <v>1</v>
      </c>
      <c r="CQ260">
        <v>3</v>
      </c>
      <c r="CR260">
        <v>0</v>
      </c>
      <c r="CS260">
        <v>0</v>
      </c>
      <c r="CT260">
        <v>1</v>
      </c>
      <c r="CU260">
        <v>0</v>
      </c>
      <c r="CV260">
        <v>0</v>
      </c>
      <c r="CW260">
        <v>34</v>
      </c>
      <c r="CX260">
        <v>19</v>
      </c>
      <c r="CY260">
        <v>4</v>
      </c>
      <c r="CZ260">
        <v>10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5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19</v>
      </c>
      <c r="DS260">
        <v>11</v>
      </c>
      <c r="DT260">
        <v>4</v>
      </c>
      <c r="DU260">
        <v>4</v>
      </c>
      <c r="DV260">
        <v>0</v>
      </c>
      <c r="DW260" t="s">
        <v>0</v>
      </c>
      <c r="DX260">
        <v>0</v>
      </c>
      <c r="DY260">
        <v>1</v>
      </c>
      <c r="DZ260">
        <v>0</v>
      </c>
      <c r="EA260">
        <v>0</v>
      </c>
      <c r="EB260">
        <v>0</v>
      </c>
      <c r="EC260">
        <v>1</v>
      </c>
      <c r="ED260">
        <v>1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11</v>
      </c>
      <c r="EO260">
        <v>36</v>
      </c>
      <c r="EP260">
        <v>15</v>
      </c>
      <c r="EQ260">
        <v>6</v>
      </c>
      <c r="ER260">
        <v>2</v>
      </c>
      <c r="ES260">
        <v>2</v>
      </c>
      <c r="ET260">
        <v>0</v>
      </c>
      <c r="EU260">
        <v>1</v>
      </c>
      <c r="EV260">
        <v>0</v>
      </c>
      <c r="EW260">
        <v>1</v>
      </c>
      <c r="EX260">
        <v>0</v>
      </c>
      <c r="EY260">
        <v>0</v>
      </c>
      <c r="EZ260">
        <v>0</v>
      </c>
      <c r="FA260">
        <v>1</v>
      </c>
      <c r="FB260">
        <v>3</v>
      </c>
      <c r="FC260">
        <v>0</v>
      </c>
      <c r="FD260">
        <v>0</v>
      </c>
      <c r="FE260">
        <v>0</v>
      </c>
      <c r="FF260">
        <v>0</v>
      </c>
      <c r="FG260">
        <v>2</v>
      </c>
      <c r="FH260">
        <v>1</v>
      </c>
      <c r="FI260">
        <v>2</v>
      </c>
      <c r="FJ260">
        <v>36</v>
      </c>
      <c r="FK260">
        <v>9</v>
      </c>
      <c r="FL260">
        <v>1</v>
      </c>
      <c r="FM260">
        <v>0</v>
      </c>
      <c r="FN260">
        <v>1</v>
      </c>
      <c r="FO260">
        <v>0</v>
      </c>
      <c r="FP260">
        <v>1</v>
      </c>
      <c r="FQ260">
        <v>0</v>
      </c>
      <c r="FR260">
        <v>0</v>
      </c>
      <c r="FS260">
        <v>2</v>
      </c>
      <c r="FT260">
        <v>0</v>
      </c>
      <c r="FU260">
        <v>0</v>
      </c>
      <c r="FV260">
        <v>0</v>
      </c>
      <c r="FW260">
        <v>0</v>
      </c>
      <c r="FX260">
        <v>4</v>
      </c>
      <c r="FY260">
        <v>9</v>
      </c>
      <c r="FZ260">
        <v>4</v>
      </c>
      <c r="GA260">
        <v>0</v>
      </c>
      <c r="GB260">
        <v>1</v>
      </c>
      <c r="GC260">
        <v>0</v>
      </c>
      <c r="GD260">
        <v>0</v>
      </c>
      <c r="GE260">
        <v>0</v>
      </c>
      <c r="GF260">
        <v>0</v>
      </c>
      <c r="GG260">
        <v>1</v>
      </c>
      <c r="GH260">
        <v>1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1</v>
      </c>
      <c r="GO260">
        <v>4</v>
      </c>
      <c r="GP260">
        <v>2</v>
      </c>
      <c r="GQ260">
        <v>0</v>
      </c>
      <c r="GR260">
        <v>0</v>
      </c>
      <c r="GS260">
        <v>0</v>
      </c>
      <c r="GT260">
        <v>0</v>
      </c>
      <c r="GU260">
        <v>2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2</v>
      </c>
    </row>
    <row r="261" spans="1:217">
      <c r="A261" t="s">
        <v>564</v>
      </c>
      <c r="B261" t="s">
        <v>557</v>
      </c>
      <c r="C261" t="str">
        <f>"121006"</f>
        <v>121006</v>
      </c>
      <c r="D261" t="s">
        <v>133</v>
      </c>
      <c r="E261">
        <v>4</v>
      </c>
      <c r="F261">
        <v>764</v>
      </c>
      <c r="G261">
        <v>590</v>
      </c>
      <c r="H261">
        <v>176</v>
      </c>
      <c r="I261">
        <v>414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414</v>
      </c>
      <c r="T261">
        <v>0</v>
      </c>
      <c r="U261">
        <v>0</v>
      </c>
      <c r="V261">
        <v>414</v>
      </c>
      <c r="W261">
        <v>17</v>
      </c>
      <c r="X261">
        <v>8</v>
      </c>
      <c r="Y261">
        <v>9</v>
      </c>
      <c r="Z261">
        <v>0</v>
      </c>
      <c r="AA261">
        <v>397</v>
      </c>
      <c r="AB261">
        <v>250</v>
      </c>
      <c r="AC261">
        <v>12</v>
      </c>
      <c r="AD261">
        <v>41</v>
      </c>
      <c r="AE261">
        <v>6</v>
      </c>
      <c r="AF261">
        <v>20</v>
      </c>
      <c r="AG261">
        <v>31</v>
      </c>
      <c r="AH261">
        <v>3</v>
      </c>
      <c r="AI261">
        <v>72</v>
      </c>
      <c r="AJ261">
        <v>1</v>
      </c>
      <c r="AK261">
        <v>12</v>
      </c>
      <c r="AL261">
        <v>12</v>
      </c>
      <c r="AM261">
        <v>2</v>
      </c>
      <c r="AN261">
        <v>2</v>
      </c>
      <c r="AO261">
        <v>1</v>
      </c>
      <c r="AP261">
        <v>0</v>
      </c>
      <c r="AQ261">
        <v>0</v>
      </c>
      <c r="AR261">
        <v>0</v>
      </c>
      <c r="AS261">
        <v>3</v>
      </c>
      <c r="AT261">
        <v>0</v>
      </c>
      <c r="AU261">
        <v>0</v>
      </c>
      <c r="AV261">
        <v>32</v>
      </c>
      <c r="AW261">
        <v>250</v>
      </c>
      <c r="AX261">
        <v>27</v>
      </c>
      <c r="AY261">
        <v>8</v>
      </c>
      <c r="AZ261">
        <v>0</v>
      </c>
      <c r="BA261">
        <v>6</v>
      </c>
      <c r="BB261">
        <v>1</v>
      </c>
      <c r="BC261">
        <v>0</v>
      </c>
      <c r="BD261">
        <v>0</v>
      </c>
      <c r="BE261">
        <v>0</v>
      </c>
      <c r="BF261">
        <v>1</v>
      </c>
      <c r="BG261">
        <v>0</v>
      </c>
      <c r="BH261">
        <v>1</v>
      </c>
      <c r="BI261">
        <v>0</v>
      </c>
      <c r="BJ261">
        <v>0</v>
      </c>
      <c r="BK261">
        <v>0</v>
      </c>
      <c r="BL261">
        <v>0</v>
      </c>
      <c r="BM261">
        <v>1</v>
      </c>
      <c r="BN261">
        <v>0</v>
      </c>
      <c r="BO261">
        <v>0</v>
      </c>
      <c r="BP261">
        <v>9</v>
      </c>
      <c r="BQ261">
        <v>0</v>
      </c>
      <c r="BR261">
        <v>0</v>
      </c>
      <c r="BS261">
        <v>27</v>
      </c>
      <c r="BT261">
        <v>5</v>
      </c>
      <c r="BU261">
        <v>3</v>
      </c>
      <c r="BV261">
        <v>0</v>
      </c>
      <c r="BW261">
        <v>0</v>
      </c>
      <c r="BX261">
        <v>1</v>
      </c>
      <c r="BY261">
        <v>0</v>
      </c>
      <c r="BZ261">
        <v>0</v>
      </c>
      <c r="CA261">
        <v>1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5</v>
      </c>
      <c r="CH261">
        <v>12</v>
      </c>
      <c r="CI261">
        <v>5</v>
      </c>
      <c r="CJ261">
        <v>1</v>
      </c>
      <c r="CK261">
        <v>3</v>
      </c>
      <c r="CL261">
        <v>1</v>
      </c>
      <c r="CM261">
        <v>1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1</v>
      </c>
      <c r="CW261">
        <v>12</v>
      </c>
      <c r="CX261">
        <v>57</v>
      </c>
      <c r="CY261">
        <v>3</v>
      </c>
      <c r="CZ261">
        <v>27</v>
      </c>
      <c r="DA261">
        <v>1</v>
      </c>
      <c r="DB261">
        <v>0</v>
      </c>
      <c r="DC261">
        <v>0</v>
      </c>
      <c r="DD261">
        <v>1</v>
      </c>
      <c r="DE261">
        <v>1</v>
      </c>
      <c r="DF261">
        <v>0</v>
      </c>
      <c r="DG261">
        <v>0</v>
      </c>
      <c r="DH261">
        <v>20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1</v>
      </c>
      <c r="DO261">
        <v>1</v>
      </c>
      <c r="DP261">
        <v>1</v>
      </c>
      <c r="DQ261">
        <v>1</v>
      </c>
      <c r="DR261">
        <v>57</v>
      </c>
      <c r="DS261">
        <v>5</v>
      </c>
      <c r="DT261">
        <v>1</v>
      </c>
      <c r="DU261">
        <v>1</v>
      </c>
      <c r="DV261">
        <v>0</v>
      </c>
      <c r="DW261" t="s">
        <v>0</v>
      </c>
      <c r="DX261">
        <v>0</v>
      </c>
      <c r="DY261">
        <v>2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1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5</v>
      </c>
      <c r="EO261">
        <v>33</v>
      </c>
      <c r="EP261">
        <v>10</v>
      </c>
      <c r="EQ261">
        <v>1</v>
      </c>
      <c r="ER261">
        <v>0</v>
      </c>
      <c r="ES261">
        <v>14</v>
      </c>
      <c r="ET261">
        <v>2</v>
      </c>
      <c r="EU261">
        <v>1</v>
      </c>
      <c r="EV261">
        <v>1</v>
      </c>
      <c r="EW261">
        <v>1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1</v>
      </c>
      <c r="FG261">
        <v>0</v>
      </c>
      <c r="FH261">
        <v>0</v>
      </c>
      <c r="FI261">
        <v>2</v>
      </c>
      <c r="FJ261">
        <v>33</v>
      </c>
      <c r="FK261">
        <v>4</v>
      </c>
      <c r="FL261">
        <v>0</v>
      </c>
      <c r="FM261">
        <v>3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1</v>
      </c>
      <c r="FV261">
        <v>0</v>
      </c>
      <c r="FW261">
        <v>0</v>
      </c>
      <c r="FX261">
        <v>0</v>
      </c>
      <c r="FY261">
        <v>4</v>
      </c>
      <c r="FZ261">
        <v>1</v>
      </c>
      <c r="GA261">
        <v>0</v>
      </c>
      <c r="GB261">
        <v>1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1</v>
      </c>
      <c r="GP261">
        <v>3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3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3</v>
      </c>
    </row>
    <row r="262" spans="1:217">
      <c r="A262" t="s">
        <v>563</v>
      </c>
      <c r="B262" t="s">
        <v>557</v>
      </c>
      <c r="C262" t="str">
        <f>"121006"</f>
        <v>121006</v>
      </c>
      <c r="D262" t="s">
        <v>562</v>
      </c>
      <c r="E262">
        <v>5</v>
      </c>
      <c r="F262">
        <v>226</v>
      </c>
      <c r="G262">
        <v>170</v>
      </c>
      <c r="H262">
        <v>74</v>
      </c>
      <c r="I262">
        <v>96</v>
      </c>
      <c r="J262">
        <v>0</v>
      </c>
      <c r="K262">
        <v>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96</v>
      </c>
      <c r="T262">
        <v>0</v>
      </c>
      <c r="U262">
        <v>0</v>
      </c>
      <c r="V262">
        <v>96</v>
      </c>
      <c r="W262">
        <v>11</v>
      </c>
      <c r="X262">
        <v>6</v>
      </c>
      <c r="Y262">
        <v>5</v>
      </c>
      <c r="Z262">
        <v>0</v>
      </c>
      <c r="AA262">
        <v>85</v>
      </c>
      <c r="AB262">
        <v>53</v>
      </c>
      <c r="AC262">
        <v>8</v>
      </c>
      <c r="AD262">
        <v>9</v>
      </c>
      <c r="AE262">
        <v>0</v>
      </c>
      <c r="AF262">
        <v>0</v>
      </c>
      <c r="AG262">
        <v>9</v>
      </c>
      <c r="AH262">
        <v>0</v>
      </c>
      <c r="AI262">
        <v>18</v>
      </c>
      <c r="AJ262">
        <v>0</v>
      </c>
      <c r="AK262">
        <v>2</v>
      </c>
      <c r="AL262">
        <v>2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1</v>
      </c>
      <c r="AT262">
        <v>0</v>
      </c>
      <c r="AU262">
        <v>0</v>
      </c>
      <c r="AV262">
        <v>4</v>
      </c>
      <c r="AW262">
        <v>53</v>
      </c>
      <c r="AX262">
        <v>4</v>
      </c>
      <c r="AY262">
        <v>3</v>
      </c>
      <c r="AZ262">
        <v>0</v>
      </c>
      <c r="BA262">
        <v>0</v>
      </c>
      <c r="BB262">
        <v>0</v>
      </c>
      <c r="BC262">
        <v>1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4</v>
      </c>
      <c r="BT262">
        <v>3</v>
      </c>
      <c r="BU262">
        <v>0</v>
      </c>
      <c r="BV262">
        <v>0</v>
      </c>
      <c r="BW262">
        <v>0</v>
      </c>
      <c r="BX262">
        <v>1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2</v>
      </c>
      <c r="CE262">
        <v>0</v>
      </c>
      <c r="CF262">
        <v>0</v>
      </c>
      <c r="CG262">
        <v>3</v>
      </c>
      <c r="CH262">
        <v>1</v>
      </c>
      <c r="CI262">
        <v>1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1</v>
      </c>
      <c r="CX262">
        <v>15</v>
      </c>
      <c r="CY262">
        <v>4</v>
      </c>
      <c r="CZ262">
        <v>1</v>
      </c>
      <c r="DA262">
        <v>1</v>
      </c>
      <c r="DB262">
        <v>2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6</v>
      </c>
      <c r="DI262">
        <v>0</v>
      </c>
      <c r="DJ262">
        <v>0</v>
      </c>
      <c r="DK262">
        <v>0</v>
      </c>
      <c r="DL262">
        <v>1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15</v>
      </c>
      <c r="DS262">
        <v>2</v>
      </c>
      <c r="DT262">
        <v>1</v>
      </c>
      <c r="DU262">
        <v>1</v>
      </c>
      <c r="DV262">
        <v>0</v>
      </c>
      <c r="DW262" t="s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2</v>
      </c>
      <c r="EO262">
        <v>7</v>
      </c>
      <c r="EP262">
        <v>0</v>
      </c>
      <c r="EQ262">
        <v>0</v>
      </c>
      <c r="ER262">
        <v>0</v>
      </c>
      <c r="ES262">
        <v>5</v>
      </c>
      <c r="ET262">
        <v>1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1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7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</row>
    <row r="263" spans="1:217">
      <c r="A263" t="s">
        <v>561</v>
      </c>
      <c r="B263" t="s">
        <v>557</v>
      </c>
      <c r="C263" t="str">
        <f>"121006"</f>
        <v>121006</v>
      </c>
      <c r="D263" t="s">
        <v>111</v>
      </c>
      <c r="E263">
        <v>6</v>
      </c>
      <c r="F263">
        <v>1479</v>
      </c>
      <c r="G263">
        <v>1139</v>
      </c>
      <c r="H263">
        <v>291</v>
      </c>
      <c r="I263">
        <v>848</v>
      </c>
      <c r="J263">
        <v>3</v>
      </c>
      <c r="K263">
        <v>9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848</v>
      </c>
      <c r="T263">
        <v>0</v>
      </c>
      <c r="U263">
        <v>0</v>
      </c>
      <c r="V263">
        <v>848</v>
      </c>
      <c r="W263">
        <v>25</v>
      </c>
      <c r="X263">
        <v>18</v>
      </c>
      <c r="Y263">
        <v>7</v>
      </c>
      <c r="Z263">
        <v>0</v>
      </c>
      <c r="AA263">
        <v>823</v>
      </c>
      <c r="AB263">
        <v>611</v>
      </c>
      <c r="AC263">
        <v>79</v>
      </c>
      <c r="AD263">
        <v>76</v>
      </c>
      <c r="AE263">
        <v>7</v>
      </c>
      <c r="AF263">
        <v>16</v>
      </c>
      <c r="AG263">
        <v>130</v>
      </c>
      <c r="AH263">
        <v>0</v>
      </c>
      <c r="AI263">
        <v>182</v>
      </c>
      <c r="AJ263">
        <v>1</v>
      </c>
      <c r="AK263">
        <v>31</v>
      </c>
      <c r="AL263">
        <v>47</v>
      </c>
      <c r="AM263">
        <v>4</v>
      </c>
      <c r="AN263">
        <v>1</v>
      </c>
      <c r="AO263">
        <v>2</v>
      </c>
      <c r="AP263">
        <v>1</v>
      </c>
      <c r="AQ263">
        <v>1</v>
      </c>
      <c r="AR263">
        <v>2</v>
      </c>
      <c r="AS263">
        <v>7</v>
      </c>
      <c r="AT263">
        <v>0</v>
      </c>
      <c r="AU263">
        <v>1</v>
      </c>
      <c r="AV263">
        <v>23</v>
      </c>
      <c r="AW263">
        <v>611</v>
      </c>
      <c r="AX263">
        <v>21</v>
      </c>
      <c r="AY263">
        <v>10</v>
      </c>
      <c r="AZ263">
        <v>0</v>
      </c>
      <c r="BA263">
        <v>1</v>
      </c>
      <c r="BB263">
        <v>1</v>
      </c>
      <c r="BC263">
        <v>0</v>
      </c>
      <c r="BD263">
        <v>1</v>
      </c>
      <c r="BE263">
        <v>0</v>
      </c>
      <c r="BF263">
        <v>0</v>
      </c>
      <c r="BG263">
        <v>1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7</v>
      </c>
      <c r="BQ263">
        <v>0</v>
      </c>
      <c r="BR263">
        <v>0</v>
      </c>
      <c r="BS263">
        <v>21</v>
      </c>
      <c r="BT263">
        <v>17</v>
      </c>
      <c r="BU263">
        <v>9</v>
      </c>
      <c r="BV263">
        <v>2</v>
      </c>
      <c r="BW263">
        <v>2</v>
      </c>
      <c r="BX263">
        <v>1</v>
      </c>
      <c r="BY263">
        <v>0</v>
      </c>
      <c r="BZ263">
        <v>0</v>
      </c>
      <c r="CA263">
        <v>0</v>
      </c>
      <c r="CB263">
        <v>2</v>
      </c>
      <c r="CC263">
        <v>0</v>
      </c>
      <c r="CD263">
        <v>0</v>
      </c>
      <c r="CE263">
        <v>0</v>
      </c>
      <c r="CF263">
        <v>1</v>
      </c>
      <c r="CG263">
        <v>17</v>
      </c>
      <c r="CH263">
        <v>14</v>
      </c>
      <c r="CI263">
        <v>8</v>
      </c>
      <c r="CJ263">
        <v>1</v>
      </c>
      <c r="CK263">
        <v>0</v>
      </c>
      <c r="CL263">
        <v>0</v>
      </c>
      <c r="CM263">
        <v>2</v>
      </c>
      <c r="CN263">
        <v>0</v>
      </c>
      <c r="CO263">
        <v>0</v>
      </c>
      <c r="CP263">
        <v>1</v>
      </c>
      <c r="CQ263">
        <v>0</v>
      </c>
      <c r="CR263">
        <v>0</v>
      </c>
      <c r="CS263">
        <v>0</v>
      </c>
      <c r="CT263">
        <v>1</v>
      </c>
      <c r="CU263">
        <v>0</v>
      </c>
      <c r="CV263">
        <v>1</v>
      </c>
      <c r="CW263">
        <v>14</v>
      </c>
      <c r="CX263">
        <v>95</v>
      </c>
      <c r="CY263">
        <v>9</v>
      </c>
      <c r="CZ263">
        <v>14</v>
      </c>
      <c r="DA263">
        <v>0</v>
      </c>
      <c r="DB263">
        <v>2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67</v>
      </c>
      <c r="DI263">
        <v>0</v>
      </c>
      <c r="DJ263">
        <v>0</v>
      </c>
      <c r="DK263">
        <v>1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2</v>
      </c>
      <c r="DR263">
        <v>95</v>
      </c>
      <c r="DS263">
        <v>5</v>
      </c>
      <c r="DT263">
        <v>3</v>
      </c>
      <c r="DU263">
        <v>1</v>
      </c>
      <c r="DV263">
        <v>0</v>
      </c>
      <c r="DW263" t="s">
        <v>0</v>
      </c>
      <c r="DX263">
        <v>0</v>
      </c>
      <c r="DY263">
        <v>0</v>
      </c>
      <c r="DZ263">
        <v>1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5</v>
      </c>
      <c r="EO263">
        <v>47</v>
      </c>
      <c r="EP263">
        <v>15</v>
      </c>
      <c r="EQ263">
        <v>1</v>
      </c>
      <c r="ER263">
        <v>0</v>
      </c>
      <c r="ES263">
        <v>18</v>
      </c>
      <c r="ET263">
        <v>0</v>
      </c>
      <c r="EU263">
        <v>1</v>
      </c>
      <c r="EV263">
        <v>0</v>
      </c>
      <c r="EW263">
        <v>1</v>
      </c>
      <c r="EX263">
        <v>0</v>
      </c>
      <c r="EY263">
        <v>0</v>
      </c>
      <c r="EZ263">
        <v>0</v>
      </c>
      <c r="FA263">
        <v>1</v>
      </c>
      <c r="FB263">
        <v>4</v>
      </c>
      <c r="FC263">
        <v>1</v>
      </c>
      <c r="FD263">
        <v>0</v>
      </c>
      <c r="FE263">
        <v>2</v>
      </c>
      <c r="FF263">
        <v>0</v>
      </c>
      <c r="FG263">
        <v>1</v>
      </c>
      <c r="FH263">
        <v>0</v>
      </c>
      <c r="FI263">
        <v>2</v>
      </c>
      <c r="FJ263">
        <v>47</v>
      </c>
      <c r="FK263">
        <v>9</v>
      </c>
      <c r="FL263">
        <v>2</v>
      </c>
      <c r="FM263">
        <v>1</v>
      </c>
      <c r="FN263">
        <v>2</v>
      </c>
      <c r="FO263">
        <v>1</v>
      </c>
      <c r="FP263">
        <v>1</v>
      </c>
      <c r="FQ263">
        <v>0</v>
      </c>
      <c r="FR263">
        <v>0</v>
      </c>
      <c r="FS263">
        <v>1</v>
      </c>
      <c r="FT263">
        <v>0</v>
      </c>
      <c r="FU263">
        <v>0</v>
      </c>
      <c r="FV263">
        <v>0</v>
      </c>
      <c r="FW263">
        <v>0</v>
      </c>
      <c r="FX263">
        <v>1</v>
      </c>
      <c r="FY263">
        <v>9</v>
      </c>
      <c r="FZ263">
        <v>4</v>
      </c>
      <c r="GA263">
        <v>2</v>
      </c>
      <c r="GB263">
        <v>1</v>
      </c>
      <c r="GC263">
        <v>0</v>
      </c>
      <c r="GD263">
        <v>1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4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</row>
    <row r="264" spans="1:217">
      <c r="A264" t="s">
        <v>560</v>
      </c>
      <c r="B264" t="s">
        <v>557</v>
      </c>
      <c r="C264" t="str">
        <f>"121006"</f>
        <v>121006</v>
      </c>
      <c r="D264" t="s">
        <v>103</v>
      </c>
      <c r="E264">
        <v>7</v>
      </c>
      <c r="F264">
        <v>1123</v>
      </c>
      <c r="G264">
        <v>860</v>
      </c>
      <c r="H264">
        <v>172</v>
      </c>
      <c r="I264">
        <v>688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688</v>
      </c>
      <c r="T264">
        <v>0</v>
      </c>
      <c r="U264">
        <v>0</v>
      </c>
      <c r="V264">
        <v>688</v>
      </c>
      <c r="W264">
        <v>26</v>
      </c>
      <c r="X264">
        <v>19</v>
      </c>
      <c r="Y264">
        <v>7</v>
      </c>
      <c r="Z264">
        <v>0</v>
      </c>
      <c r="AA264">
        <v>662</v>
      </c>
      <c r="AB264">
        <v>488</v>
      </c>
      <c r="AC264">
        <v>40</v>
      </c>
      <c r="AD264">
        <v>16</v>
      </c>
      <c r="AE264">
        <v>11</v>
      </c>
      <c r="AF264">
        <v>8</v>
      </c>
      <c r="AG264">
        <v>153</v>
      </c>
      <c r="AH264">
        <v>0</v>
      </c>
      <c r="AI264">
        <v>182</v>
      </c>
      <c r="AJ264">
        <v>3</v>
      </c>
      <c r="AK264">
        <v>26</v>
      </c>
      <c r="AL264">
        <v>11</v>
      </c>
      <c r="AM264">
        <v>1</v>
      </c>
      <c r="AN264">
        <v>3</v>
      </c>
      <c r="AO264">
        <v>2</v>
      </c>
      <c r="AP264">
        <v>1</v>
      </c>
      <c r="AQ264">
        <v>0</v>
      </c>
      <c r="AR264">
        <v>1</v>
      </c>
      <c r="AS264">
        <v>11</v>
      </c>
      <c r="AT264">
        <v>1</v>
      </c>
      <c r="AU264">
        <v>4</v>
      </c>
      <c r="AV264">
        <v>14</v>
      </c>
      <c r="AW264">
        <v>488</v>
      </c>
      <c r="AX264">
        <v>41</v>
      </c>
      <c r="AY264">
        <v>27</v>
      </c>
      <c r="AZ264">
        <v>1</v>
      </c>
      <c r="BA264">
        <v>1</v>
      </c>
      <c r="BB264">
        <v>1</v>
      </c>
      <c r="BC264">
        <v>0</v>
      </c>
      <c r="BD264">
        <v>3</v>
      </c>
      <c r="BE264">
        <v>0</v>
      </c>
      <c r="BF264">
        <v>4</v>
      </c>
      <c r="BG264">
        <v>0</v>
      </c>
      <c r="BH264">
        <v>1</v>
      </c>
      <c r="BI264">
        <v>0</v>
      </c>
      <c r="BJ264">
        <v>0</v>
      </c>
      <c r="BK264">
        <v>0</v>
      </c>
      <c r="BL264">
        <v>1</v>
      </c>
      <c r="BM264">
        <v>1</v>
      </c>
      <c r="BN264">
        <v>0</v>
      </c>
      <c r="BO264">
        <v>0</v>
      </c>
      <c r="BP264">
        <v>0</v>
      </c>
      <c r="BQ264">
        <v>0</v>
      </c>
      <c r="BR264">
        <v>1</v>
      </c>
      <c r="BS264">
        <v>41</v>
      </c>
      <c r="BT264">
        <v>5</v>
      </c>
      <c r="BU264">
        <v>3</v>
      </c>
      <c r="BV264">
        <v>0</v>
      </c>
      <c r="BW264">
        <v>0</v>
      </c>
      <c r="BX264">
        <v>0</v>
      </c>
      <c r="BY264">
        <v>0</v>
      </c>
      <c r="BZ264">
        <v>1</v>
      </c>
      <c r="CA264">
        <v>0</v>
      </c>
      <c r="CB264">
        <v>0</v>
      </c>
      <c r="CC264">
        <v>0</v>
      </c>
      <c r="CD264">
        <v>0</v>
      </c>
      <c r="CE264">
        <v>1</v>
      </c>
      <c r="CF264">
        <v>0</v>
      </c>
      <c r="CG264">
        <v>5</v>
      </c>
      <c r="CH264">
        <v>18</v>
      </c>
      <c r="CI264">
        <v>10</v>
      </c>
      <c r="CJ264">
        <v>0</v>
      </c>
      <c r="CK264">
        <v>2</v>
      </c>
      <c r="CL264">
        <v>1</v>
      </c>
      <c r="CM264">
        <v>0</v>
      </c>
      <c r="CN264">
        <v>0</v>
      </c>
      <c r="CO264">
        <v>0</v>
      </c>
      <c r="CP264">
        <v>0</v>
      </c>
      <c r="CQ264">
        <v>3</v>
      </c>
      <c r="CR264">
        <v>1</v>
      </c>
      <c r="CS264">
        <v>0</v>
      </c>
      <c r="CT264">
        <v>1</v>
      </c>
      <c r="CU264">
        <v>0</v>
      </c>
      <c r="CV264">
        <v>0</v>
      </c>
      <c r="CW264">
        <v>18</v>
      </c>
      <c r="CX264">
        <v>39</v>
      </c>
      <c r="CY264">
        <v>8</v>
      </c>
      <c r="CZ264">
        <v>11</v>
      </c>
      <c r="DA264">
        <v>2</v>
      </c>
      <c r="DB264">
        <v>1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15</v>
      </c>
      <c r="DI264">
        <v>0</v>
      </c>
      <c r="DJ264">
        <v>0</v>
      </c>
      <c r="DK264">
        <v>0</v>
      </c>
      <c r="DL264">
        <v>0</v>
      </c>
      <c r="DM264">
        <v>1</v>
      </c>
      <c r="DN264">
        <v>0</v>
      </c>
      <c r="DO264">
        <v>0</v>
      </c>
      <c r="DP264">
        <v>0</v>
      </c>
      <c r="DQ264">
        <v>1</v>
      </c>
      <c r="DR264">
        <v>39</v>
      </c>
      <c r="DS264">
        <v>7</v>
      </c>
      <c r="DT264">
        <v>4</v>
      </c>
      <c r="DU264">
        <v>1</v>
      </c>
      <c r="DV264">
        <v>0</v>
      </c>
      <c r="DW264" t="s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1</v>
      </c>
      <c r="EN264">
        <v>6</v>
      </c>
      <c r="EO264">
        <v>49</v>
      </c>
      <c r="EP264">
        <v>14</v>
      </c>
      <c r="EQ264">
        <v>3</v>
      </c>
      <c r="ER264">
        <v>1</v>
      </c>
      <c r="ES264">
        <v>10</v>
      </c>
      <c r="ET264">
        <v>1</v>
      </c>
      <c r="EU264">
        <v>3</v>
      </c>
      <c r="EV264">
        <v>2</v>
      </c>
      <c r="EW264">
        <v>3</v>
      </c>
      <c r="EX264">
        <v>0</v>
      </c>
      <c r="EY264">
        <v>2</v>
      </c>
      <c r="EZ264">
        <v>0</v>
      </c>
      <c r="FA264">
        <v>0</v>
      </c>
      <c r="FB264">
        <v>1</v>
      </c>
      <c r="FC264">
        <v>0</v>
      </c>
      <c r="FD264">
        <v>0</v>
      </c>
      <c r="FE264">
        <v>0</v>
      </c>
      <c r="FF264">
        <v>1</v>
      </c>
      <c r="FG264">
        <v>5</v>
      </c>
      <c r="FH264">
        <v>1</v>
      </c>
      <c r="FI264">
        <v>2</v>
      </c>
      <c r="FJ264">
        <v>49</v>
      </c>
      <c r="FK264">
        <v>11</v>
      </c>
      <c r="FL264">
        <v>5</v>
      </c>
      <c r="FM264">
        <v>1</v>
      </c>
      <c r="FN264">
        <v>1</v>
      </c>
      <c r="FO264">
        <v>0</v>
      </c>
      <c r="FP264">
        <v>2</v>
      </c>
      <c r="FQ264">
        <v>0</v>
      </c>
      <c r="FR264">
        <v>1</v>
      </c>
      <c r="FS264">
        <v>0</v>
      </c>
      <c r="FT264">
        <v>1</v>
      </c>
      <c r="FU264">
        <v>0</v>
      </c>
      <c r="FV264">
        <v>0</v>
      </c>
      <c r="FW264">
        <v>0</v>
      </c>
      <c r="FX264">
        <v>0</v>
      </c>
      <c r="FY264">
        <v>11</v>
      </c>
      <c r="FZ264">
        <v>2</v>
      </c>
      <c r="GA264">
        <v>0</v>
      </c>
      <c r="GB264">
        <v>0</v>
      </c>
      <c r="GC264">
        <v>0</v>
      </c>
      <c r="GD264">
        <v>0</v>
      </c>
      <c r="GE264">
        <v>1</v>
      </c>
      <c r="GF264">
        <v>1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2</v>
      </c>
      <c r="GP264">
        <v>2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1</v>
      </c>
      <c r="GW264">
        <v>1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2</v>
      </c>
    </row>
    <row r="265" spans="1:217">
      <c r="A265" t="s">
        <v>559</v>
      </c>
      <c r="B265" t="s">
        <v>557</v>
      </c>
      <c r="C265" t="str">
        <f>"121006"</f>
        <v>121006</v>
      </c>
      <c r="D265" t="s">
        <v>111</v>
      </c>
      <c r="E265">
        <v>8</v>
      </c>
      <c r="F265">
        <v>1390</v>
      </c>
      <c r="G265">
        <v>1050</v>
      </c>
      <c r="H265">
        <v>333</v>
      </c>
      <c r="I265">
        <v>717</v>
      </c>
      <c r="J265">
        <v>3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717</v>
      </c>
      <c r="T265">
        <v>0</v>
      </c>
      <c r="U265">
        <v>0</v>
      </c>
      <c r="V265">
        <v>717</v>
      </c>
      <c r="W265">
        <v>32</v>
      </c>
      <c r="X265">
        <v>24</v>
      </c>
      <c r="Y265">
        <v>8</v>
      </c>
      <c r="Z265">
        <v>0</v>
      </c>
      <c r="AA265">
        <v>685</v>
      </c>
      <c r="AB265">
        <v>507</v>
      </c>
      <c r="AC265">
        <v>40</v>
      </c>
      <c r="AD265">
        <v>42</v>
      </c>
      <c r="AE265">
        <v>6</v>
      </c>
      <c r="AF265">
        <v>15</v>
      </c>
      <c r="AG265">
        <v>121</v>
      </c>
      <c r="AH265">
        <v>1</v>
      </c>
      <c r="AI265">
        <v>174</v>
      </c>
      <c r="AJ265">
        <v>3</v>
      </c>
      <c r="AK265">
        <v>31</v>
      </c>
      <c r="AL265">
        <v>19</v>
      </c>
      <c r="AM265">
        <v>1</v>
      </c>
      <c r="AN265">
        <v>0</v>
      </c>
      <c r="AO265">
        <v>1</v>
      </c>
      <c r="AP265">
        <v>1</v>
      </c>
      <c r="AQ265">
        <v>1</v>
      </c>
      <c r="AR265">
        <v>2</v>
      </c>
      <c r="AS265">
        <v>5</v>
      </c>
      <c r="AT265">
        <v>0</v>
      </c>
      <c r="AU265">
        <v>1</v>
      </c>
      <c r="AV265">
        <v>43</v>
      </c>
      <c r="AW265">
        <v>507</v>
      </c>
      <c r="AX265">
        <v>41</v>
      </c>
      <c r="AY265">
        <v>25</v>
      </c>
      <c r="AZ265">
        <v>2</v>
      </c>
      <c r="BA265">
        <v>0</v>
      </c>
      <c r="BB265">
        <v>1</v>
      </c>
      <c r="BC265">
        <v>0</v>
      </c>
      <c r="BD265">
        <v>0</v>
      </c>
      <c r="BE265">
        <v>1</v>
      </c>
      <c r="BF265">
        <v>0</v>
      </c>
      <c r="BG265">
        <v>1</v>
      </c>
      <c r="BH265">
        <v>0</v>
      </c>
      <c r="BI265">
        <v>1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1</v>
      </c>
      <c r="BP265">
        <v>6</v>
      </c>
      <c r="BQ265">
        <v>0</v>
      </c>
      <c r="BR265">
        <v>3</v>
      </c>
      <c r="BS265">
        <v>41</v>
      </c>
      <c r="BT265">
        <v>10</v>
      </c>
      <c r="BU265">
        <v>4</v>
      </c>
      <c r="BV265">
        <v>0</v>
      </c>
      <c r="BW265">
        <v>0</v>
      </c>
      <c r="BX265">
        <v>0</v>
      </c>
      <c r="BY265">
        <v>3</v>
      </c>
      <c r="BZ265">
        <v>0</v>
      </c>
      <c r="CA265">
        <v>1</v>
      </c>
      <c r="CB265">
        <v>0</v>
      </c>
      <c r="CC265">
        <v>0</v>
      </c>
      <c r="CD265">
        <v>1</v>
      </c>
      <c r="CE265">
        <v>0</v>
      </c>
      <c r="CF265">
        <v>1</v>
      </c>
      <c r="CG265">
        <v>10</v>
      </c>
      <c r="CH265">
        <v>24</v>
      </c>
      <c r="CI265">
        <v>11</v>
      </c>
      <c r="CJ265">
        <v>4</v>
      </c>
      <c r="CK265">
        <v>1</v>
      </c>
      <c r="CL265">
        <v>0</v>
      </c>
      <c r="CM265">
        <v>1</v>
      </c>
      <c r="CN265">
        <v>0</v>
      </c>
      <c r="CO265">
        <v>1</v>
      </c>
      <c r="CP265">
        <v>0</v>
      </c>
      <c r="CQ265">
        <v>0</v>
      </c>
      <c r="CR265">
        <v>0</v>
      </c>
      <c r="CS265">
        <v>2</v>
      </c>
      <c r="CT265">
        <v>1</v>
      </c>
      <c r="CU265">
        <v>1</v>
      </c>
      <c r="CV265">
        <v>2</v>
      </c>
      <c r="CW265">
        <v>24</v>
      </c>
      <c r="CX265">
        <v>42</v>
      </c>
      <c r="CY265">
        <v>7</v>
      </c>
      <c r="CZ265">
        <v>22</v>
      </c>
      <c r="DA265">
        <v>1</v>
      </c>
      <c r="DB265">
        <v>0</v>
      </c>
      <c r="DC265">
        <v>0</v>
      </c>
      <c r="DD265">
        <v>0</v>
      </c>
      <c r="DE265">
        <v>1</v>
      </c>
      <c r="DF265">
        <v>1</v>
      </c>
      <c r="DG265">
        <v>0</v>
      </c>
      <c r="DH265">
        <v>9</v>
      </c>
      <c r="DI265">
        <v>1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42</v>
      </c>
      <c r="DS265">
        <v>12</v>
      </c>
      <c r="DT265">
        <v>6</v>
      </c>
      <c r="DU265">
        <v>0</v>
      </c>
      <c r="DV265">
        <v>0</v>
      </c>
      <c r="DW265" t="s">
        <v>0</v>
      </c>
      <c r="DX265">
        <v>0</v>
      </c>
      <c r="DY265">
        <v>1</v>
      </c>
      <c r="DZ265">
        <v>1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2</v>
      </c>
      <c r="EH265">
        <v>0</v>
      </c>
      <c r="EI265">
        <v>0</v>
      </c>
      <c r="EJ265">
        <v>0</v>
      </c>
      <c r="EK265">
        <v>2</v>
      </c>
      <c r="EL265">
        <v>0</v>
      </c>
      <c r="EM265">
        <v>0</v>
      </c>
      <c r="EN265">
        <v>12</v>
      </c>
      <c r="EO265">
        <v>36</v>
      </c>
      <c r="EP265">
        <v>15</v>
      </c>
      <c r="EQ265">
        <v>4</v>
      </c>
      <c r="ER265">
        <v>0</v>
      </c>
      <c r="ES265">
        <v>7</v>
      </c>
      <c r="ET265">
        <v>2</v>
      </c>
      <c r="EU265">
        <v>0</v>
      </c>
      <c r="EV265">
        <v>1</v>
      </c>
      <c r="EW265">
        <v>0</v>
      </c>
      <c r="EX265">
        <v>3</v>
      </c>
      <c r="EY265">
        <v>1</v>
      </c>
      <c r="EZ265">
        <v>0</v>
      </c>
      <c r="FA265">
        <v>0</v>
      </c>
      <c r="FB265">
        <v>1</v>
      </c>
      <c r="FC265">
        <v>0</v>
      </c>
      <c r="FD265">
        <v>1</v>
      </c>
      <c r="FE265">
        <v>1</v>
      </c>
      <c r="FF265">
        <v>0</v>
      </c>
      <c r="FG265">
        <v>0</v>
      </c>
      <c r="FH265">
        <v>0</v>
      </c>
      <c r="FI265">
        <v>0</v>
      </c>
      <c r="FJ265">
        <v>36</v>
      </c>
      <c r="FK265">
        <v>11</v>
      </c>
      <c r="FL265">
        <v>6</v>
      </c>
      <c r="FM265">
        <v>1</v>
      </c>
      <c r="FN265">
        <v>0</v>
      </c>
      <c r="FO265">
        <v>0</v>
      </c>
      <c r="FP265">
        <v>1</v>
      </c>
      <c r="FQ265">
        <v>1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2</v>
      </c>
      <c r="FY265">
        <v>11</v>
      </c>
      <c r="FZ265">
        <v>1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1</v>
      </c>
      <c r="GN265">
        <v>0</v>
      </c>
      <c r="GO265">
        <v>1</v>
      </c>
      <c r="GP265">
        <v>1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1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1</v>
      </c>
    </row>
    <row r="266" spans="1:217">
      <c r="A266" t="s">
        <v>558</v>
      </c>
      <c r="B266" t="s">
        <v>557</v>
      </c>
      <c r="C266" t="str">
        <f>"121006"</f>
        <v>121006</v>
      </c>
      <c r="D266" t="s">
        <v>111</v>
      </c>
      <c r="E266">
        <v>9</v>
      </c>
      <c r="F266">
        <v>926</v>
      </c>
      <c r="G266">
        <v>700</v>
      </c>
      <c r="H266">
        <v>210</v>
      </c>
      <c r="I266">
        <v>490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490</v>
      </c>
      <c r="T266">
        <v>0</v>
      </c>
      <c r="U266">
        <v>0</v>
      </c>
      <c r="V266">
        <v>490</v>
      </c>
      <c r="W266">
        <v>15</v>
      </c>
      <c r="X266">
        <v>7</v>
      </c>
      <c r="Y266">
        <v>6</v>
      </c>
      <c r="Z266">
        <v>0</v>
      </c>
      <c r="AA266">
        <v>475</v>
      </c>
      <c r="AB266">
        <v>333</v>
      </c>
      <c r="AC266">
        <v>42</v>
      </c>
      <c r="AD266">
        <v>19</v>
      </c>
      <c r="AE266">
        <v>8</v>
      </c>
      <c r="AF266">
        <v>10</v>
      </c>
      <c r="AG266">
        <v>45</v>
      </c>
      <c r="AH266">
        <v>0</v>
      </c>
      <c r="AI266">
        <v>120</v>
      </c>
      <c r="AJ266">
        <v>1</v>
      </c>
      <c r="AK266">
        <v>13</v>
      </c>
      <c r="AL266">
        <v>32</v>
      </c>
      <c r="AM266">
        <v>1</v>
      </c>
      <c r="AN266">
        <v>0</v>
      </c>
      <c r="AO266">
        <v>0</v>
      </c>
      <c r="AP266">
        <v>1</v>
      </c>
      <c r="AQ266">
        <v>0</v>
      </c>
      <c r="AR266">
        <v>0</v>
      </c>
      <c r="AS266">
        <v>7</v>
      </c>
      <c r="AT266">
        <v>2</v>
      </c>
      <c r="AU266">
        <v>0</v>
      </c>
      <c r="AV266">
        <v>32</v>
      </c>
      <c r="AW266">
        <v>333</v>
      </c>
      <c r="AX266">
        <v>36</v>
      </c>
      <c r="AY266">
        <v>25</v>
      </c>
      <c r="AZ266">
        <v>1</v>
      </c>
      <c r="BA266">
        <v>0</v>
      </c>
      <c r="BB266">
        <v>1</v>
      </c>
      <c r="BC266">
        <v>0</v>
      </c>
      <c r="BD266">
        <v>0</v>
      </c>
      <c r="BE266">
        <v>0</v>
      </c>
      <c r="BF266">
        <v>0</v>
      </c>
      <c r="BG266">
        <v>2</v>
      </c>
      <c r="BH266">
        <v>1</v>
      </c>
      <c r="BI266">
        <v>2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3</v>
      </c>
      <c r="BQ266">
        <v>0</v>
      </c>
      <c r="BR266">
        <v>1</v>
      </c>
      <c r="BS266">
        <v>36</v>
      </c>
      <c r="BT266">
        <v>10</v>
      </c>
      <c r="BU266">
        <v>4</v>
      </c>
      <c r="BV266">
        <v>2</v>
      </c>
      <c r="BW266">
        <v>2</v>
      </c>
      <c r="BX266">
        <v>0</v>
      </c>
      <c r="BY266">
        <v>0</v>
      </c>
      <c r="BZ266">
        <v>0</v>
      </c>
      <c r="CA266">
        <v>1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10</v>
      </c>
      <c r="CH266">
        <v>20</v>
      </c>
      <c r="CI266">
        <v>12</v>
      </c>
      <c r="CJ266">
        <v>1</v>
      </c>
      <c r="CK266">
        <v>0</v>
      </c>
      <c r="CL266">
        <v>0</v>
      </c>
      <c r="CM266">
        <v>3</v>
      </c>
      <c r="CN266">
        <v>0</v>
      </c>
      <c r="CO266">
        <v>0</v>
      </c>
      <c r="CP266">
        <v>0</v>
      </c>
      <c r="CQ266">
        <v>0</v>
      </c>
      <c r="CR266">
        <v>1</v>
      </c>
      <c r="CS266">
        <v>1</v>
      </c>
      <c r="CT266">
        <v>0</v>
      </c>
      <c r="CU266">
        <v>1</v>
      </c>
      <c r="CV266">
        <v>1</v>
      </c>
      <c r="CW266">
        <v>20</v>
      </c>
      <c r="CX266">
        <v>16</v>
      </c>
      <c r="CY266">
        <v>2</v>
      </c>
      <c r="CZ266">
        <v>8</v>
      </c>
      <c r="DA266">
        <v>0</v>
      </c>
      <c r="DB266">
        <v>0</v>
      </c>
      <c r="DC266">
        <v>1</v>
      </c>
      <c r="DD266">
        <v>1</v>
      </c>
      <c r="DE266">
        <v>0</v>
      </c>
      <c r="DF266">
        <v>0</v>
      </c>
      <c r="DG266">
        <v>0</v>
      </c>
      <c r="DH266">
        <v>4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16</v>
      </c>
      <c r="DS266">
        <v>6</v>
      </c>
      <c r="DT266">
        <v>3</v>
      </c>
      <c r="DU266">
        <v>2</v>
      </c>
      <c r="DV266">
        <v>0</v>
      </c>
      <c r="DW266" t="s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5</v>
      </c>
      <c r="EO266">
        <v>42</v>
      </c>
      <c r="EP266">
        <v>5</v>
      </c>
      <c r="EQ266">
        <v>1</v>
      </c>
      <c r="ER266">
        <v>0</v>
      </c>
      <c r="ES266">
        <v>32</v>
      </c>
      <c r="ET266">
        <v>0</v>
      </c>
      <c r="EU266">
        <v>1</v>
      </c>
      <c r="EV266">
        <v>0</v>
      </c>
      <c r="EW266">
        <v>0</v>
      </c>
      <c r="EX266">
        <v>0</v>
      </c>
      <c r="EY266">
        <v>0</v>
      </c>
      <c r="EZ266">
        <v>1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1</v>
      </c>
      <c r="FH266">
        <v>0</v>
      </c>
      <c r="FI266">
        <v>1</v>
      </c>
      <c r="FJ266">
        <v>42</v>
      </c>
      <c r="FK266">
        <v>11</v>
      </c>
      <c r="FL266">
        <v>4</v>
      </c>
      <c r="FM266">
        <v>1</v>
      </c>
      <c r="FN266">
        <v>0</v>
      </c>
      <c r="FO266">
        <v>1</v>
      </c>
      <c r="FP266">
        <v>1</v>
      </c>
      <c r="FQ266">
        <v>1</v>
      </c>
      <c r="FR266">
        <v>1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2</v>
      </c>
      <c r="FY266">
        <v>11</v>
      </c>
      <c r="FZ266">
        <v>1</v>
      </c>
      <c r="GA266">
        <v>0</v>
      </c>
      <c r="GB266">
        <v>1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1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</row>
    <row r="267" spans="1:217">
      <c r="A267" t="s">
        <v>556</v>
      </c>
      <c r="B267" t="s">
        <v>528</v>
      </c>
      <c r="C267" t="str">
        <f>"121007"</f>
        <v>121007</v>
      </c>
      <c r="D267" t="s">
        <v>184</v>
      </c>
      <c r="E267">
        <v>1</v>
      </c>
      <c r="F267">
        <v>921</v>
      </c>
      <c r="G267">
        <v>721</v>
      </c>
      <c r="H267">
        <v>258</v>
      </c>
      <c r="I267">
        <v>463</v>
      </c>
      <c r="J267">
        <v>0</v>
      </c>
      <c r="K267">
        <v>6</v>
      </c>
      <c r="L267">
        <v>2</v>
      </c>
      <c r="M267">
        <v>2</v>
      </c>
      <c r="N267">
        <v>0</v>
      </c>
      <c r="O267">
        <v>0</v>
      </c>
      <c r="P267">
        <v>0</v>
      </c>
      <c r="Q267">
        <v>0</v>
      </c>
      <c r="R267">
        <v>2</v>
      </c>
      <c r="S267">
        <v>465</v>
      </c>
      <c r="T267">
        <v>2</v>
      </c>
      <c r="U267">
        <v>0</v>
      </c>
      <c r="V267">
        <v>465</v>
      </c>
      <c r="W267">
        <v>22</v>
      </c>
      <c r="X267">
        <v>15</v>
      </c>
      <c r="Y267">
        <v>7</v>
      </c>
      <c r="Z267">
        <v>0</v>
      </c>
      <c r="AA267">
        <v>443</v>
      </c>
      <c r="AB267">
        <v>227</v>
      </c>
      <c r="AC267">
        <v>30</v>
      </c>
      <c r="AD267">
        <v>23</v>
      </c>
      <c r="AE267">
        <v>5</v>
      </c>
      <c r="AF267">
        <v>6</v>
      </c>
      <c r="AG267">
        <v>4</v>
      </c>
      <c r="AH267">
        <v>2</v>
      </c>
      <c r="AI267">
        <v>59</v>
      </c>
      <c r="AJ267">
        <v>2</v>
      </c>
      <c r="AK267">
        <v>13</v>
      </c>
      <c r="AL267">
        <v>7</v>
      </c>
      <c r="AM267">
        <v>1</v>
      </c>
      <c r="AN267">
        <v>0</v>
      </c>
      <c r="AO267">
        <v>55</v>
      </c>
      <c r="AP267">
        <v>2</v>
      </c>
      <c r="AQ267">
        <v>4</v>
      </c>
      <c r="AR267">
        <v>0</v>
      </c>
      <c r="AS267">
        <v>3</v>
      </c>
      <c r="AT267">
        <v>1</v>
      </c>
      <c r="AU267">
        <v>2</v>
      </c>
      <c r="AV267">
        <v>8</v>
      </c>
      <c r="AW267">
        <v>227</v>
      </c>
      <c r="AX267">
        <v>75</v>
      </c>
      <c r="AY267">
        <v>27</v>
      </c>
      <c r="AZ267">
        <v>2</v>
      </c>
      <c r="BA267">
        <v>1</v>
      </c>
      <c r="BB267">
        <v>0</v>
      </c>
      <c r="BC267">
        <v>38</v>
      </c>
      <c r="BD267">
        <v>1</v>
      </c>
      <c r="BE267">
        <v>0</v>
      </c>
      <c r="BF267">
        <v>1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1</v>
      </c>
      <c r="BO267">
        <v>1</v>
      </c>
      <c r="BP267">
        <v>0</v>
      </c>
      <c r="BQ267">
        <v>0</v>
      </c>
      <c r="BR267">
        <v>3</v>
      </c>
      <c r="BS267">
        <v>75</v>
      </c>
      <c r="BT267">
        <v>17</v>
      </c>
      <c r="BU267">
        <v>8</v>
      </c>
      <c r="BV267">
        <v>0</v>
      </c>
      <c r="BW267">
        <v>0</v>
      </c>
      <c r="BX267">
        <v>4</v>
      </c>
      <c r="BY267">
        <v>0</v>
      </c>
      <c r="BZ267">
        <v>0</v>
      </c>
      <c r="CA267">
        <v>2</v>
      </c>
      <c r="CB267">
        <v>1</v>
      </c>
      <c r="CC267">
        <v>1</v>
      </c>
      <c r="CD267">
        <v>1</v>
      </c>
      <c r="CE267">
        <v>0</v>
      </c>
      <c r="CF267">
        <v>0</v>
      </c>
      <c r="CG267">
        <v>17</v>
      </c>
      <c r="CH267">
        <v>15</v>
      </c>
      <c r="CI267">
        <v>7</v>
      </c>
      <c r="CJ267">
        <v>0</v>
      </c>
      <c r="CK267">
        <v>2</v>
      </c>
      <c r="CL267">
        <v>2</v>
      </c>
      <c r="CM267">
        <v>0</v>
      </c>
      <c r="CN267">
        <v>0</v>
      </c>
      <c r="CO267">
        <v>0</v>
      </c>
      <c r="CP267">
        <v>0</v>
      </c>
      <c r="CQ267">
        <v>1</v>
      </c>
      <c r="CR267">
        <v>0</v>
      </c>
      <c r="CS267">
        <v>0</v>
      </c>
      <c r="CT267">
        <v>2</v>
      </c>
      <c r="CU267">
        <v>0</v>
      </c>
      <c r="CV267">
        <v>1</v>
      </c>
      <c r="CW267">
        <v>15</v>
      </c>
      <c r="CX267">
        <v>14</v>
      </c>
      <c r="CY267">
        <v>3</v>
      </c>
      <c r="CZ267">
        <v>6</v>
      </c>
      <c r="DA267">
        <v>2</v>
      </c>
      <c r="DB267">
        <v>1</v>
      </c>
      <c r="DC267">
        <v>1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1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14</v>
      </c>
      <c r="DS267">
        <v>24</v>
      </c>
      <c r="DT267">
        <v>10</v>
      </c>
      <c r="DU267">
        <v>7</v>
      </c>
      <c r="DV267">
        <v>1</v>
      </c>
      <c r="DW267" t="s">
        <v>0</v>
      </c>
      <c r="DX267">
        <v>1</v>
      </c>
      <c r="DY267">
        <v>2</v>
      </c>
      <c r="DZ267">
        <v>0</v>
      </c>
      <c r="EA267">
        <v>2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23</v>
      </c>
      <c r="EO267">
        <v>44</v>
      </c>
      <c r="EP267">
        <v>16</v>
      </c>
      <c r="EQ267">
        <v>0</v>
      </c>
      <c r="ER267">
        <v>1</v>
      </c>
      <c r="ES267">
        <v>1</v>
      </c>
      <c r="ET267">
        <v>0</v>
      </c>
      <c r="EU267">
        <v>0</v>
      </c>
      <c r="EV267">
        <v>0</v>
      </c>
      <c r="EW267">
        <v>18</v>
      </c>
      <c r="EX267">
        <v>0</v>
      </c>
      <c r="EY267">
        <v>2</v>
      </c>
      <c r="EZ267">
        <v>0</v>
      </c>
      <c r="FA267">
        <v>0</v>
      </c>
      <c r="FB267">
        <v>1</v>
      </c>
      <c r="FC267">
        <v>0</v>
      </c>
      <c r="FD267">
        <v>0</v>
      </c>
      <c r="FE267">
        <v>0</v>
      </c>
      <c r="FF267">
        <v>0</v>
      </c>
      <c r="FG267">
        <v>3</v>
      </c>
      <c r="FH267">
        <v>0</v>
      </c>
      <c r="FI267">
        <v>2</v>
      </c>
      <c r="FJ267">
        <v>44</v>
      </c>
      <c r="FK267">
        <v>23</v>
      </c>
      <c r="FL267">
        <v>6</v>
      </c>
      <c r="FM267">
        <v>4</v>
      </c>
      <c r="FN267">
        <v>0</v>
      </c>
      <c r="FO267">
        <v>0</v>
      </c>
      <c r="FP267">
        <v>1</v>
      </c>
      <c r="FQ267">
        <v>0</v>
      </c>
      <c r="FR267">
        <v>10</v>
      </c>
      <c r="FS267">
        <v>1</v>
      </c>
      <c r="FT267">
        <v>0</v>
      </c>
      <c r="FU267">
        <v>1</v>
      </c>
      <c r="FV267">
        <v>0</v>
      </c>
      <c r="FW267">
        <v>0</v>
      </c>
      <c r="FX267">
        <v>0</v>
      </c>
      <c r="FY267">
        <v>23</v>
      </c>
      <c r="FZ267">
        <v>3</v>
      </c>
      <c r="GA267">
        <v>2</v>
      </c>
      <c r="GB267">
        <v>0</v>
      </c>
      <c r="GC267">
        <v>0</v>
      </c>
      <c r="GD267">
        <v>0</v>
      </c>
      <c r="GE267">
        <v>0</v>
      </c>
      <c r="GF267">
        <v>1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3</v>
      </c>
      <c r="GP267">
        <v>1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1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1</v>
      </c>
    </row>
    <row r="268" spans="1:217">
      <c r="A268" t="s">
        <v>555</v>
      </c>
      <c r="B268" t="s">
        <v>528</v>
      </c>
      <c r="C268" t="str">
        <f>"121007"</f>
        <v>121007</v>
      </c>
      <c r="D268" t="s">
        <v>554</v>
      </c>
      <c r="E268">
        <v>2</v>
      </c>
      <c r="F268">
        <v>1432</v>
      </c>
      <c r="G268">
        <v>1070</v>
      </c>
      <c r="H268">
        <v>381</v>
      </c>
      <c r="I268">
        <v>689</v>
      </c>
      <c r="J268">
        <v>0</v>
      </c>
      <c r="K268">
        <v>37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689</v>
      </c>
      <c r="T268">
        <v>0</v>
      </c>
      <c r="U268">
        <v>0</v>
      </c>
      <c r="V268">
        <v>689</v>
      </c>
      <c r="W268">
        <v>23</v>
      </c>
      <c r="X268">
        <v>17</v>
      </c>
      <c r="Y268">
        <v>4</v>
      </c>
      <c r="Z268">
        <v>0</v>
      </c>
      <c r="AA268">
        <v>666</v>
      </c>
      <c r="AB268">
        <v>297</v>
      </c>
      <c r="AC268">
        <v>32</v>
      </c>
      <c r="AD268">
        <v>28</v>
      </c>
      <c r="AE268">
        <v>7</v>
      </c>
      <c r="AF268">
        <v>5</v>
      </c>
      <c r="AG268">
        <v>8</v>
      </c>
      <c r="AH268">
        <v>0</v>
      </c>
      <c r="AI268">
        <v>99</v>
      </c>
      <c r="AJ268">
        <v>0</v>
      </c>
      <c r="AK268">
        <v>24</v>
      </c>
      <c r="AL268">
        <v>7</v>
      </c>
      <c r="AM268">
        <v>0</v>
      </c>
      <c r="AN268">
        <v>0</v>
      </c>
      <c r="AO268">
        <v>66</v>
      </c>
      <c r="AP268">
        <v>1</v>
      </c>
      <c r="AQ268">
        <v>1</v>
      </c>
      <c r="AR268">
        <v>1</v>
      </c>
      <c r="AS268">
        <v>10</v>
      </c>
      <c r="AT268">
        <v>0</v>
      </c>
      <c r="AU268">
        <v>0</v>
      </c>
      <c r="AV268">
        <v>8</v>
      </c>
      <c r="AW268">
        <v>297</v>
      </c>
      <c r="AX268">
        <v>160</v>
      </c>
      <c r="AY268">
        <v>60</v>
      </c>
      <c r="AZ268">
        <v>3</v>
      </c>
      <c r="BA268">
        <v>2</v>
      </c>
      <c r="BB268">
        <v>1</v>
      </c>
      <c r="BC268">
        <v>76</v>
      </c>
      <c r="BD268">
        <v>2</v>
      </c>
      <c r="BE268">
        <v>2</v>
      </c>
      <c r="BF268">
        <v>2</v>
      </c>
      <c r="BG268">
        <v>1</v>
      </c>
      <c r="BH268">
        <v>1</v>
      </c>
      <c r="BI268">
        <v>1</v>
      </c>
      <c r="BJ268">
        <v>0</v>
      </c>
      <c r="BK268">
        <v>0</v>
      </c>
      <c r="BL268">
        <v>0</v>
      </c>
      <c r="BM268">
        <v>3</v>
      </c>
      <c r="BN268">
        <v>2</v>
      </c>
      <c r="BO268">
        <v>0</v>
      </c>
      <c r="BP268">
        <v>0</v>
      </c>
      <c r="BQ268">
        <v>1</v>
      </c>
      <c r="BR268">
        <v>3</v>
      </c>
      <c r="BS268">
        <v>160</v>
      </c>
      <c r="BT268">
        <v>28</v>
      </c>
      <c r="BU268">
        <v>12</v>
      </c>
      <c r="BV268">
        <v>5</v>
      </c>
      <c r="BW268">
        <v>1</v>
      </c>
      <c r="BX268">
        <v>1</v>
      </c>
      <c r="BY268">
        <v>2</v>
      </c>
      <c r="BZ268">
        <v>0</v>
      </c>
      <c r="CA268">
        <v>1</v>
      </c>
      <c r="CB268">
        <v>1</v>
      </c>
      <c r="CC268">
        <v>0</v>
      </c>
      <c r="CD268">
        <v>0</v>
      </c>
      <c r="CE268">
        <v>0</v>
      </c>
      <c r="CF268">
        <v>5</v>
      </c>
      <c r="CG268">
        <v>28</v>
      </c>
      <c r="CH268">
        <v>28</v>
      </c>
      <c r="CI268">
        <v>15</v>
      </c>
      <c r="CJ268">
        <v>0</v>
      </c>
      <c r="CK268">
        <v>5</v>
      </c>
      <c r="CL268">
        <v>3</v>
      </c>
      <c r="CM268">
        <v>0</v>
      </c>
      <c r="CN268">
        <v>0</v>
      </c>
      <c r="CO268">
        <v>0</v>
      </c>
      <c r="CP268">
        <v>1</v>
      </c>
      <c r="CQ268">
        <v>2</v>
      </c>
      <c r="CR268">
        <v>0</v>
      </c>
      <c r="CS268">
        <v>1</v>
      </c>
      <c r="CT268">
        <v>0</v>
      </c>
      <c r="CU268">
        <v>0</v>
      </c>
      <c r="CV268">
        <v>1</v>
      </c>
      <c r="CW268">
        <v>28</v>
      </c>
      <c r="CX268">
        <v>12</v>
      </c>
      <c r="CY268">
        <v>3</v>
      </c>
      <c r="CZ268">
        <v>3</v>
      </c>
      <c r="DA268">
        <v>2</v>
      </c>
      <c r="DB268">
        <v>0</v>
      </c>
      <c r="DC268">
        <v>0</v>
      </c>
      <c r="DD268">
        <v>2</v>
      </c>
      <c r="DE268">
        <v>1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1</v>
      </c>
      <c r="DO268">
        <v>0</v>
      </c>
      <c r="DP268">
        <v>0</v>
      </c>
      <c r="DQ268">
        <v>0</v>
      </c>
      <c r="DR268">
        <v>12</v>
      </c>
      <c r="DS268">
        <v>33</v>
      </c>
      <c r="DT268">
        <v>11</v>
      </c>
      <c r="DU268">
        <v>6</v>
      </c>
      <c r="DV268">
        <v>5</v>
      </c>
      <c r="DW268" t="s">
        <v>0</v>
      </c>
      <c r="DX268">
        <v>0</v>
      </c>
      <c r="DY268">
        <v>1</v>
      </c>
      <c r="DZ268">
        <v>0</v>
      </c>
      <c r="EA268">
        <v>3</v>
      </c>
      <c r="EB268">
        <v>1</v>
      </c>
      <c r="EC268">
        <v>2</v>
      </c>
      <c r="ED268">
        <v>0</v>
      </c>
      <c r="EE268">
        <v>0</v>
      </c>
      <c r="EF268">
        <v>0</v>
      </c>
      <c r="EG268">
        <v>2</v>
      </c>
      <c r="EH268">
        <v>1</v>
      </c>
      <c r="EI268">
        <v>1</v>
      </c>
      <c r="EJ268">
        <v>0</v>
      </c>
      <c r="EK268">
        <v>0</v>
      </c>
      <c r="EL268">
        <v>0</v>
      </c>
      <c r="EM268">
        <v>0</v>
      </c>
      <c r="EN268">
        <v>33</v>
      </c>
      <c r="EO268">
        <v>50</v>
      </c>
      <c r="EP268">
        <v>14</v>
      </c>
      <c r="EQ268">
        <v>0</v>
      </c>
      <c r="ER268">
        <v>2</v>
      </c>
      <c r="ES268">
        <v>3</v>
      </c>
      <c r="ET268">
        <v>1</v>
      </c>
      <c r="EU268">
        <v>1</v>
      </c>
      <c r="EV268">
        <v>0</v>
      </c>
      <c r="EW268">
        <v>19</v>
      </c>
      <c r="EX268">
        <v>2</v>
      </c>
      <c r="EY268">
        <v>0</v>
      </c>
      <c r="EZ268">
        <v>0</v>
      </c>
      <c r="FA268">
        <v>0</v>
      </c>
      <c r="FB268">
        <v>1</v>
      </c>
      <c r="FC268">
        <v>0</v>
      </c>
      <c r="FD268">
        <v>0</v>
      </c>
      <c r="FE268">
        <v>2</v>
      </c>
      <c r="FF268">
        <v>0</v>
      </c>
      <c r="FG268">
        <v>2</v>
      </c>
      <c r="FH268">
        <v>1</v>
      </c>
      <c r="FI268">
        <v>2</v>
      </c>
      <c r="FJ268">
        <v>50</v>
      </c>
      <c r="FK268">
        <v>55</v>
      </c>
      <c r="FL268">
        <v>11</v>
      </c>
      <c r="FM268">
        <v>2</v>
      </c>
      <c r="FN268">
        <v>3</v>
      </c>
      <c r="FO268">
        <v>0</v>
      </c>
      <c r="FP268">
        <v>0</v>
      </c>
      <c r="FQ268">
        <v>0</v>
      </c>
      <c r="FR268">
        <v>35</v>
      </c>
      <c r="FS268">
        <v>3</v>
      </c>
      <c r="FT268">
        <v>0</v>
      </c>
      <c r="FU268">
        <v>1</v>
      </c>
      <c r="FV268">
        <v>0</v>
      </c>
      <c r="FW268">
        <v>0</v>
      </c>
      <c r="FX268">
        <v>0</v>
      </c>
      <c r="FY268">
        <v>55</v>
      </c>
      <c r="FZ268">
        <v>2</v>
      </c>
      <c r="GA268">
        <v>1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1</v>
      </c>
      <c r="GL268">
        <v>0</v>
      </c>
      <c r="GM268">
        <v>0</v>
      </c>
      <c r="GN268">
        <v>0</v>
      </c>
      <c r="GO268">
        <v>2</v>
      </c>
      <c r="GP268">
        <v>1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1</v>
      </c>
      <c r="HI268">
        <v>1</v>
      </c>
    </row>
    <row r="269" spans="1:217">
      <c r="A269" t="s">
        <v>553</v>
      </c>
      <c r="B269" t="s">
        <v>528</v>
      </c>
      <c r="C269" t="str">
        <f>"121007"</f>
        <v>121007</v>
      </c>
      <c r="D269" t="s">
        <v>552</v>
      </c>
      <c r="E269">
        <v>3</v>
      </c>
      <c r="F269">
        <v>2018</v>
      </c>
      <c r="G269">
        <v>1540</v>
      </c>
      <c r="H269">
        <v>443</v>
      </c>
      <c r="I269">
        <v>1097</v>
      </c>
      <c r="J269">
        <v>3</v>
      </c>
      <c r="K269">
        <v>32</v>
      </c>
      <c r="L269">
        <v>1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1098</v>
      </c>
      <c r="T269">
        <v>1</v>
      </c>
      <c r="U269">
        <v>0</v>
      </c>
      <c r="V269">
        <v>1098</v>
      </c>
      <c r="W269">
        <v>20</v>
      </c>
      <c r="X269">
        <v>14</v>
      </c>
      <c r="Y269">
        <v>6</v>
      </c>
      <c r="Z269">
        <v>0</v>
      </c>
      <c r="AA269">
        <v>1078</v>
      </c>
      <c r="AB269">
        <v>517</v>
      </c>
      <c r="AC269">
        <v>87</v>
      </c>
      <c r="AD269">
        <v>50</v>
      </c>
      <c r="AE269">
        <v>8</v>
      </c>
      <c r="AF269">
        <v>8</v>
      </c>
      <c r="AG269">
        <v>36</v>
      </c>
      <c r="AH269">
        <v>1</v>
      </c>
      <c r="AI269">
        <v>141</v>
      </c>
      <c r="AJ269">
        <v>1</v>
      </c>
      <c r="AK269">
        <v>27</v>
      </c>
      <c r="AL269">
        <v>9</v>
      </c>
      <c r="AM269">
        <v>0</v>
      </c>
      <c r="AN269">
        <v>2</v>
      </c>
      <c r="AO269">
        <v>102</v>
      </c>
      <c r="AP269">
        <v>3</v>
      </c>
      <c r="AQ269">
        <v>4</v>
      </c>
      <c r="AR269">
        <v>3</v>
      </c>
      <c r="AS269">
        <v>12</v>
      </c>
      <c r="AT269">
        <v>1</v>
      </c>
      <c r="AU269">
        <v>1</v>
      </c>
      <c r="AV269">
        <v>21</v>
      </c>
      <c r="AW269">
        <v>517</v>
      </c>
      <c r="AX269">
        <v>263</v>
      </c>
      <c r="AY269">
        <v>130</v>
      </c>
      <c r="AZ269">
        <v>10</v>
      </c>
      <c r="BA269">
        <v>7</v>
      </c>
      <c r="BB269">
        <v>2</v>
      </c>
      <c r="BC269">
        <v>85</v>
      </c>
      <c r="BD269">
        <v>5</v>
      </c>
      <c r="BE269">
        <v>4</v>
      </c>
      <c r="BF269">
        <v>2</v>
      </c>
      <c r="BG269">
        <v>3</v>
      </c>
      <c r="BH269">
        <v>2</v>
      </c>
      <c r="BI269">
        <v>1</v>
      </c>
      <c r="BJ269">
        <v>1</v>
      </c>
      <c r="BK269">
        <v>0</v>
      </c>
      <c r="BL269">
        <v>0</v>
      </c>
      <c r="BM269">
        <v>4</v>
      </c>
      <c r="BN269">
        <v>3</v>
      </c>
      <c r="BO269">
        <v>0</v>
      </c>
      <c r="BP269">
        <v>0</v>
      </c>
      <c r="BQ269">
        <v>0</v>
      </c>
      <c r="BR269">
        <v>4</v>
      </c>
      <c r="BS269">
        <v>263</v>
      </c>
      <c r="BT269">
        <v>31</v>
      </c>
      <c r="BU269">
        <v>12</v>
      </c>
      <c r="BV269">
        <v>2</v>
      </c>
      <c r="BW269">
        <v>3</v>
      </c>
      <c r="BX269">
        <v>4</v>
      </c>
      <c r="BY269">
        <v>0</v>
      </c>
      <c r="BZ269">
        <v>2</v>
      </c>
      <c r="CA269">
        <v>1</v>
      </c>
      <c r="CB269">
        <v>0</v>
      </c>
      <c r="CC269">
        <v>1</v>
      </c>
      <c r="CD269">
        <v>0</v>
      </c>
      <c r="CE269">
        <v>0</v>
      </c>
      <c r="CF269">
        <v>6</v>
      </c>
      <c r="CG269">
        <v>31</v>
      </c>
      <c r="CH269">
        <v>38</v>
      </c>
      <c r="CI269">
        <v>17</v>
      </c>
      <c r="CJ269">
        <v>3</v>
      </c>
      <c r="CK269">
        <v>1</v>
      </c>
      <c r="CL269">
        <v>3</v>
      </c>
      <c r="CM269">
        <v>1</v>
      </c>
      <c r="CN269">
        <v>1</v>
      </c>
      <c r="CO269">
        <v>3</v>
      </c>
      <c r="CP269">
        <v>0</v>
      </c>
      <c r="CQ269">
        <v>2</v>
      </c>
      <c r="CR269">
        <v>2</v>
      </c>
      <c r="CS269">
        <v>1</v>
      </c>
      <c r="CT269">
        <v>1</v>
      </c>
      <c r="CU269">
        <v>2</v>
      </c>
      <c r="CV269">
        <v>1</v>
      </c>
      <c r="CW269">
        <v>38</v>
      </c>
      <c r="CX269">
        <v>21</v>
      </c>
      <c r="CY269">
        <v>6</v>
      </c>
      <c r="CZ269">
        <v>9</v>
      </c>
      <c r="DA269">
        <v>1</v>
      </c>
      <c r="DB269">
        <v>0</v>
      </c>
      <c r="DC269">
        <v>1</v>
      </c>
      <c r="DD269">
        <v>0</v>
      </c>
      <c r="DE269">
        <v>3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1</v>
      </c>
      <c r="DQ269">
        <v>0</v>
      </c>
      <c r="DR269">
        <v>21</v>
      </c>
      <c r="DS269">
        <v>55</v>
      </c>
      <c r="DT269">
        <v>19</v>
      </c>
      <c r="DU269">
        <v>12</v>
      </c>
      <c r="DV269">
        <v>0</v>
      </c>
      <c r="DW269" t="s">
        <v>0</v>
      </c>
      <c r="DX269">
        <v>2</v>
      </c>
      <c r="DY269">
        <v>0</v>
      </c>
      <c r="DZ269">
        <v>0</v>
      </c>
      <c r="EA269">
        <v>4</v>
      </c>
      <c r="EB269">
        <v>3</v>
      </c>
      <c r="EC269">
        <v>1</v>
      </c>
      <c r="ED269">
        <v>1</v>
      </c>
      <c r="EE269">
        <v>2</v>
      </c>
      <c r="EF269">
        <v>1</v>
      </c>
      <c r="EG269">
        <v>0</v>
      </c>
      <c r="EH269">
        <v>2</v>
      </c>
      <c r="EI269">
        <v>0</v>
      </c>
      <c r="EJ269">
        <v>1</v>
      </c>
      <c r="EK269">
        <v>0</v>
      </c>
      <c r="EL269">
        <v>0</v>
      </c>
      <c r="EM269">
        <v>2</v>
      </c>
      <c r="EN269">
        <v>50</v>
      </c>
      <c r="EO269">
        <v>77</v>
      </c>
      <c r="EP269">
        <v>34</v>
      </c>
      <c r="EQ269">
        <v>4</v>
      </c>
      <c r="ER269">
        <v>2</v>
      </c>
      <c r="ES269">
        <v>4</v>
      </c>
      <c r="ET269">
        <v>1</v>
      </c>
      <c r="EU269">
        <v>1</v>
      </c>
      <c r="EV269">
        <v>2</v>
      </c>
      <c r="EW269">
        <v>13</v>
      </c>
      <c r="EX269">
        <v>0</v>
      </c>
      <c r="EY269">
        <v>0</v>
      </c>
      <c r="EZ269">
        <v>0</v>
      </c>
      <c r="FA269">
        <v>1</v>
      </c>
      <c r="FB269">
        <v>3</v>
      </c>
      <c r="FC269">
        <v>0</v>
      </c>
      <c r="FD269">
        <v>1</v>
      </c>
      <c r="FE269">
        <v>0</v>
      </c>
      <c r="FF269">
        <v>0</v>
      </c>
      <c r="FG269">
        <v>5</v>
      </c>
      <c r="FH269">
        <v>3</v>
      </c>
      <c r="FI269">
        <v>3</v>
      </c>
      <c r="FJ269">
        <v>77</v>
      </c>
      <c r="FK269">
        <v>66</v>
      </c>
      <c r="FL269">
        <v>19</v>
      </c>
      <c r="FM269">
        <v>4</v>
      </c>
      <c r="FN269">
        <v>8</v>
      </c>
      <c r="FO269">
        <v>1</v>
      </c>
      <c r="FP269">
        <v>2</v>
      </c>
      <c r="FQ269">
        <v>0</v>
      </c>
      <c r="FR269">
        <v>27</v>
      </c>
      <c r="FS269">
        <v>3</v>
      </c>
      <c r="FT269">
        <v>0</v>
      </c>
      <c r="FU269">
        <v>0</v>
      </c>
      <c r="FV269">
        <v>1</v>
      </c>
      <c r="FW269">
        <v>1</v>
      </c>
      <c r="FX269">
        <v>0</v>
      </c>
      <c r="FY269">
        <v>66</v>
      </c>
      <c r="FZ269">
        <v>7</v>
      </c>
      <c r="GA269">
        <v>1</v>
      </c>
      <c r="GB269">
        <v>2</v>
      </c>
      <c r="GC269">
        <v>0</v>
      </c>
      <c r="GD269">
        <v>1</v>
      </c>
      <c r="GE269">
        <v>0</v>
      </c>
      <c r="GF269">
        <v>1</v>
      </c>
      <c r="GG269">
        <v>0</v>
      </c>
      <c r="GH269">
        <v>0</v>
      </c>
      <c r="GI269">
        <v>2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7</v>
      </c>
      <c r="GP269">
        <v>3</v>
      </c>
      <c r="GQ269">
        <v>1</v>
      </c>
      <c r="GR269">
        <v>0</v>
      </c>
      <c r="GS269">
        <v>1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1</v>
      </c>
      <c r="HF269">
        <v>0</v>
      </c>
      <c r="HG269">
        <v>0</v>
      </c>
      <c r="HH269">
        <v>0</v>
      </c>
      <c r="HI269">
        <v>3</v>
      </c>
    </row>
    <row r="270" spans="1:217">
      <c r="A270" t="s">
        <v>551</v>
      </c>
      <c r="B270" t="s">
        <v>528</v>
      </c>
      <c r="C270" t="str">
        <f>"121007"</f>
        <v>121007</v>
      </c>
      <c r="D270" t="s">
        <v>422</v>
      </c>
      <c r="E270">
        <v>4</v>
      </c>
      <c r="F270">
        <v>1266</v>
      </c>
      <c r="G270">
        <v>980</v>
      </c>
      <c r="H270">
        <v>328</v>
      </c>
      <c r="I270">
        <v>652</v>
      </c>
      <c r="J270">
        <v>1</v>
      </c>
      <c r="K270">
        <v>7</v>
      </c>
      <c r="L270">
        <v>1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653</v>
      </c>
      <c r="T270">
        <v>1</v>
      </c>
      <c r="U270">
        <v>0</v>
      </c>
      <c r="V270">
        <v>653</v>
      </c>
      <c r="W270">
        <v>15</v>
      </c>
      <c r="X270">
        <v>9</v>
      </c>
      <c r="Y270">
        <v>6</v>
      </c>
      <c r="Z270">
        <v>0</v>
      </c>
      <c r="AA270">
        <v>638</v>
      </c>
      <c r="AB270">
        <v>327</v>
      </c>
      <c r="AC270">
        <v>35</v>
      </c>
      <c r="AD270">
        <v>57</v>
      </c>
      <c r="AE270">
        <v>6</v>
      </c>
      <c r="AF270">
        <v>3</v>
      </c>
      <c r="AG270">
        <v>17</v>
      </c>
      <c r="AH270">
        <v>2</v>
      </c>
      <c r="AI270">
        <v>85</v>
      </c>
      <c r="AJ270">
        <v>1</v>
      </c>
      <c r="AK270">
        <v>23</v>
      </c>
      <c r="AL270">
        <v>16</v>
      </c>
      <c r="AM270">
        <v>1</v>
      </c>
      <c r="AN270">
        <v>1</v>
      </c>
      <c r="AO270">
        <v>57</v>
      </c>
      <c r="AP270">
        <v>3</v>
      </c>
      <c r="AQ270">
        <v>2</v>
      </c>
      <c r="AR270">
        <v>1</v>
      </c>
      <c r="AS270">
        <v>13</v>
      </c>
      <c r="AT270">
        <v>0</v>
      </c>
      <c r="AU270">
        <v>0</v>
      </c>
      <c r="AV270">
        <v>4</v>
      </c>
      <c r="AW270">
        <v>327</v>
      </c>
      <c r="AX270">
        <v>127</v>
      </c>
      <c r="AY270">
        <v>54</v>
      </c>
      <c r="AZ270">
        <v>3</v>
      </c>
      <c r="BA270">
        <v>2</v>
      </c>
      <c r="BB270">
        <v>0</v>
      </c>
      <c r="BC270">
        <v>55</v>
      </c>
      <c r="BD270">
        <v>0</v>
      </c>
      <c r="BE270">
        <v>1</v>
      </c>
      <c r="BF270">
        <v>1</v>
      </c>
      <c r="BG270">
        <v>2</v>
      </c>
      <c r="BH270">
        <v>1</v>
      </c>
      <c r="BI270">
        <v>1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7</v>
      </c>
      <c r="BS270">
        <v>127</v>
      </c>
      <c r="BT270">
        <v>16</v>
      </c>
      <c r="BU270">
        <v>7</v>
      </c>
      <c r="BV270">
        <v>2</v>
      </c>
      <c r="BW270">
        <v>1</v>
      </c>
      <c r="BX270">
        <v>2</v>
      </c>
      <c r="BY270">
        <v>0</v>
      </c>
      <c r="BZ270">
        <v>2</v>
      </c>
      <c r="CA270">
        <v>1</v>
      </c>
      <c r="CB270">
        <v>0</v>
      </c>
      <c r="CC270">
        <v>0</v>
      </c>
      <c r="CD270">
        <v>1</v>
      </c>
      <c r="CE270">
        <v>0</v>
      </c>
      <c r="CF270">
        <v>0</v>
      </c>
      <c r="CG270">
        <v>16</v>
      </c>
      <c r="CH270">
        <v>36</v>
      </c>
      <c r="CI270">
        <v>17</v>
      </c>
      <c r="CJ270">
        <v>4</v>
      </c>
      <c r="CK270">
        <v>2</v>
      </c>
      <c r="CL270">
        <v>6</v>
      </c>
      <c r="CM270">
        <v>0</v>
      </c>
      <c r="CN270">
        <v>0</v>
      </c>
      <c r="CO270">
        <v>3</v>
      </c>
      <c r="CP270">
        <v>1</v>
      </c>
      <c r="CQ270">
        <v>0</v>
      </c>
      <c r="CR270">
        <v>0</v>
      </c>
      <c r="CS270">
        <v>1</v>
      </c>
      <c r="CT270">
        <v>0</v>
      </c>
      <c r="CU270">
        <v>1</v>
      </c>
      <c r="CV270">
        <v>1</v>
      </c>
      <c r="CW270">
        <v>36</v>
      </c>
      <c r="CX270">
        <v>7</v>
      </c>
      <c r="CY270">
        <v>2</v>
      </c>
      <c r="CZ270">
        <v>2</v>
      </c>
      <c r="DA270">
        <v>0</v>
      </c>
      <c r="DB270">
        <v>0</v>
      </c>
      <c r="DC270">
        <v>0</v>
      </c>
      <c r="DD270">
        <v>0</v>
      </c>
      <c r="DE270">
        <v>1</v>
      </c>
      <c r="DF270">
        <v>1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1</v>
      </c>
      <c r="DP270">
        <v>0</v>
      </c>
      <c r="DQ270">
        <v>0</v>
      </c>
      <c r="DR270">
        <v>7</v>
      </c>
      <c r="DS270">
        <v>19</v>
      </c>
      <c r="DT270">
        <v>9</v>
      </c>
      <c r="DU270">
        <v>5</v>
      </c>
      <c r="DV270">
        <v>0</v>
      </c>
      <c r="DW270" t="s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1</v>
      </c>
      <c r="ED270">
        <v>1</v>
      </c>
      <c r="EE270">
        <v>1</v>
      </c>
      <c r="EF270">
        <v>0</v>
      </c>
      <c r="EG270">
        <v>1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1</v>
      </c>
      <c r="EN270">
        <v>19</v>
      </c>
      <c r="EO270">
        <v>57</v>
      </c>
      <c r="EP270">
        <v>16</v>
      </c>
      <c r="EQ270">
        <v>2</v>
      </c>
      <c r="ER270">
        <v>0</v>
      </c>
      <c r="ES270">
        <v>6</v>
      </c>
      <c r="ET270">
        <v>0</v>
      </c>
      <c r="EU270">
        <v>1</v>
      </c>
      <c r="EV270">
        <v>2</v>
      </c>
      <c r="EW270">
        <v>19</v>
      </c>
      <c r="EX270">
        <v>0</v>
      </c>
      <c r="EY270">
        <v>1</v>
      </c>
      <c r="EZ270">
        <v>1</v>
      </c>
      <c r="FA270">
        <v>0</v>
      </c>
      <c r="FB270">
        <v>3</v>
      </c>
      <c r="FC270">
        <v>0</v>
      </c>
      <c r="FD270">
        <v>0</v>
      </c>
      <c r="FE270">
        <v>0</v>
      </c>
      <c r="FF270">
        <v>0</v>
      </c>
      <c r="FG270">
        <v>3</v>
      </c>
      <c r="FH270">
        <v>2</v>
      </c>
      <c r="FI270">
        <v>1</v>
      </c>
      <c r="FJ270">
        <v>57</v>
      </c>
      <c r="FK270">
        <v>42</v>
      </c>
      <c r="FL270">
        <v>6</v>
      </c>
      <c r="FM270">
        <v>1</v>
      </c>
      <c r="FN270">
        <v>6</v>
      </c>
      <c r="FO270">
        <v>0</v>
      </c>
      <c r="FP270">
        <v>1</v>
      </c>
      <c r="FQ270">
        <v>0</v>
      </c>
      <c r="FR270">
        <v>23</v>
      </c>
      <c r="FS270">
        <v>1</v>
      </c>
      <c r="FT270">
        <v>1</v>
      </c>
      <c r="FU270">
        <v>1</v>
      </c>
      <c r="FV270">
        <v>2</v>
      </c>
      <c r="FW270">
        <v>0</v>
      </c>
      <c r="FX270">
        <v>0</v>
      </c>
      <c r="FY270">
        <v>42</v>
      </c>
      <c r="FZ270">
        <v>2</v>
      </c>
      <c r="GA270">
        <v>0</v>
      </c>
      <c r="GB270">
        <v>0</v>
      </c>
      <c r="GC270">
        <v>1</v>
      </c>
      <c r="GD270">
        <v>1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2</v>
      </c>
      <c r="GP270">
        <v>5</v>
      </c>
      <c r="GQ270">
        <v>4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1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5</v>
      </c>
    </row>
    <row r="271" spans="1:217">
      <c r="A271" t="s">
        <v>550</v>
      </c>
      <c r="B271" t="s">
        <v>528</v>
      </c>
      <c r="C271" t="str">
        <f>"121007"</f>
        <v>121007</v>
      </c>
      <c r="D271" t="s">
        <v>549</v>
      </c>
      <c r="E271">
        <v>5</v>
      </c>
      <c r="F271">
        <v>998</v>
      </c>
      <c r="G271">
        <v>740</v>
      </c>
      <c r="H271">
        <v>81</v>
      </c>
      <c r="I271">
        <v>659</v>
      </c>
      <c r="J271">
        <v>1</v>
      </c>
      <c r="K271">
        <v>281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658</v>
      </c>
      <c r="T271">
        <v>0</v>
      </c>
      <c r="U271">
        <v>0</v>
      </c>
      <c r="V271">
        <v>658</v>
      </c>
      <c r="W271">
        <v>8</v>
      </c>
      <c r="X271">
        <v>5</v>
      </c>
      <c r="Y271">
        <v>3</v>
      </c>
      <c r="Z271">
        <v>0</v>
      </c>
      <c r="AA271">
        <v>650</v>
      </c>
      <c r="AB271">
        <v>291</v>
      </c>
      <c r="AC271">
        <v>77</v>
      </c>
      <c r="AD271">
        <v>26</v>
      </c>
      <c r="AE271">
        <v>10</v>
      </c>
      <c r="AF271">
        <v>2</v>
      </c>
      <c r="AG271">
        <v>15</v>
      </c>
      <c r="AH271">
        <v>0</v>
      </c>
      <c r="AI271">
        <v>89</v>
      </c>
      <c r="AJ271">
        <v>1</v>
      </c>
      <c r="AK271">
        <v>10</v>
      </c>
      <c r="AL271">
        <v>11</v>
      </c>
      <c r="AM271">
        <v>0</v>
      </c>
      <c r="AN271">
        <v>0</v>
      </c>
      <c r="AO271">
        <v>30</v>
      </c>
      <c r="AP271">
        <v>1</v>
      </c>
      <c r="AQ271">
        <v>1</v>
      </c>
      <c r="AR271">
        <v>1</v>
      </c>
      <c r="AS271">
        <v>6</v>
      </c>
      <c r="AT271">
        <v>2</v>
      </c>
      <c r="AU271">
        <v>0</v>
      </c>
      <c r="AV271">
        <v>9</v>
      </c>
      <c r="AW271">
        <v>291</v>
      </c>
      <c r="AX271">
        <v>169</v>
      </c>
      <c r="AY271">
        <v>88</v>
      </c>
      <c r="AZ271">
        <v>5</v>
      </c>
      <c r="BA271">
        <v>13</v>
      </c>
      <c r="BB271">
        <v>1</v>
      </c>
      <c r="BC271">
        <v>34</v>
      </c>
      <c r="BD271">
        <v>9</v>
      </c>
      <c r="BE271">
        <v>0</v>
      </c>
      <c r="BF271">
        <v>3</v>
      </c>
      <c r="BG271">
        <v>3</v>
      </c>
      <c r="BH271">
        <v>3</v>
      </c>
      <c r="BI271">
        <v>1</v>
      </c>
      <c r="BJ271">
        <v>0</v>
      </c>
      <c r="BK271">
        <v>1</v>
      </c>
      <c r="BL271">
        <v>0</v>
      </c>
      <c r="BM271">
        <v>1</v>
      </c>
      <c r="BN271">
        <v>2</v>
      </c>
      <c r="BO271">
        <v>0</v>
      </c>
      <c r="BP271">
        <v>0</v>
      </c>
      <c r="BQ271">
        <v>1</v>
      </c>
      <c r="BR271">
        <v>4</v>
      </c>
      <c r="BS271">
        <v>169</v>
      </c>
      <c r="BT271">
        <v>17</v>
      </c>
      <c r="BU271">
        <v>6</v>
      </c>
      <c r="BV271">
        <v>0</v>
      </c>
      <c r="BW271">
        <v>3</v>
      </c>
      <c r="BX271">
        <v>0</v>
      </c>
      <c r="BY271">
        <v>0</v>
      </c>
      <c r="BZ271">
        <v>2</v>
      </c>
      <c r="CA271">
        <v>2</v>
      </c>
      <c r="CB271">
        <v>0</v>
      </c>
      <c r="CC271">
        <v>2</v>
      </c>
      <c r="CD271">
        <v>1</v>
      </c>
      <c r="CE271">
        <v>0</v>
      </c>
      <c r="CF271">
        <v>1</v>
      </c>
      <c r="CG271">
        <v>17</v>
      </c>
      <c r="CH271">
        <v>25</v>
      </c>
      <c r="CI271">
        <v>12</v>
      </c>
      <c r="CJ271">
        <v>4</v>
      </c>
      <c r="CK271">
        <v>1</v>
      </c>
      <c r="CL271">
        <v>2</v>
      </c>
      <c r="CM271">
        <v>1</v>
      </c>
      <c r="CN271">
        <v>0</v>
      </c>
      <c r="CO271">
        <v>2</v>
      </c>
      <c r="CP271">
        <v>1</v>
      </c>
      <c r="CQ271">
        <v>1</v>
      </c>
      <c r="CR271">
        <v>0</v>
      </c>
      <c r="CS271">
        <v>0</v>
      </c>
      <c r="CT271">
        <v>0</v>
      </c>
      <c r="CU271">
        <v>0</v>
      </c>
      <c r="CV271">
        <v>1</v>
      </c>
      <c r="CW271">
        <v>25</v>
      </c>
      <c r="CX271">
        <v>8</v>
      </c>
      <c r="CY271">
        <v>0</v>
      </c>
      <c r="CZ271">
        <v>4</v>
      </c>
      <c r="DA271">
        <v>1</v>
      </c>
      <c r="DB271">
        <v>0</v>
      </c>
      <c r="DC271">
        <v>0</v>
      </c>
      <c r="DD271">
        <v>0</v>
      </c>
      <c r="DE271">
        <v>1</v>
      </c>
      <c r="DF271">
        <v>0</v>
      </c>
      <c r="DG271">
        <v>1</v>
      </c>
      <c r="DH271">
        <v>0</v>
      </c>
      <c r="DI271">
        <v>1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8</v>
      </c>
      <c r="DS271">
        <v>51</v>
      </c>
      <c r="DT271">
        <v>31</v>
      </c>
      <c r="DU271">
        <v>9</v>
      </c>
      <c r="DV271">
        <v>3</v>
      </c>
      <c r="DW271" t="s">
        <v>0</v>
      </c>
      <c r="DX271">
        <v>0</v>
      </c>
      <c r="DY271">
        <v>0</v>
      </c>
      <c r="DZ271">
        <v>0</v>
      </c>
      <c r="EA271">
        <v>0</v>
      </c>
      <c r="EB271">
        <v>1</v>
      </c>
      <c r="EC271">
        <v>1</v>
      </c>
      <c r="ED271">
        <v>2</v>
      </c>
      <c r="EE271">
        <v>1</v>
      </c>
      <c r="EF271">
        <v>0</v>
      </c>
      <c r="EG271">
        <v>0</v>
      </c>
      <c r="EH271">
        <v>1</v>
      </c>
      <c r="EI271">
        <v>1</v>
      </c>
      <c r="EJ271">
        <v>0</v>
      </c>
      <c r="EK271">
        <v>0</v>
      </c>
      <c r="EL271">
        <v>0</v>
      </c>
      <c r="EM271">
        <v>1</v>
      </c>
      <c r="EN271">
        <v>51</v>
      </c>
      <c r="EO271">
        <v>38</v>
      </c>
      <c r="EP271">
        <v>23</v>
      </c>
      <c r="EQ271">
        <v>2</v>
      </c>
      <c r="ER271">
        <v>1</v>
      </c>
      <c r="ES271">
        <v>0</v>
      </c>
      <c r="ET271">
        <v>1</v>
      </c>
      <c r="EU271">
        <v>2</v>
      </c>
      <c r="EV271">
        <v>0</v>
      </c>
      <c r="EW271">
        <v>5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1</v>
      </c>
      <c r="FF271">
        <v>0</v>
      </c>
      <c r="FG271">
        <v>2</v>
      </c>
      <c r="FH271">
        <v>0</v>
      </c>
      <c r="FI271">
        <v>1</v>
      </c>
      <c r="FJ271">
        <v>38</v>
      </c>
      <c r="FK271">
        <v>48</v>
      </c>
      <c r="FL271">
        <v>20</v>
      </c>
      <c r="FM271">
        <v>4</v>
      </c>
      <c r="FN271">
        <v>5</v>
      </c>
      <c r="FO271">
        <v>0</v>
      </c>
      <c r="FP271">
        <v>0</v>
      </c>
      <c r="FQ271">
        <v>0</v>
      </c>
      <c r="FR271">
        <v>13</v>
      </c>
      <c r="FS271">
        <v>5</v>
      </c>
      <c r="FT271">
        <v>0</v>
      </c>
      <c r="FU271">
        <v>0</v>
      </c>
      <c r="FV271">
        <v>0</v>
      </c>
      <c r="FW271">
        <v>1</v>
      </c>
      <c r="FX271">
        <v>0</v>
      </c>
      <c r="FY271">
        <v>48</v>
      </c>
      <c r="FZ271">
        <v>2</v>
      </c>
      <c r="GA271">
        <v>0</v>
      </c>
      <c r="GB271">
        <v>1</v>
      </c>
      <c r="GC271">
        <v>0</v>
      </c>
      <c r="GD271">
        <v>1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2</v>
      </c>
      <c r="GP271">
        <v>1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1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1</v>
      </c>
    </row>
    <row r="272" spans="1:217">
      <c r="A272" t="s">
        <v>548</v>
      </c>
      <c r="B272" t="s">
        <v>528</v>
      </c>
      <c r="C272" t="str">
        <f>"121007"</f>
        <v>121007</v>
      </c>
      <c r="D272" t="s">
        <v>547</v>
      </c>
      <c r="E272">
        <v>6</v>
      </c>
      <c r="F272">
        <v>662</v>
      </c>
      <c r="G272">
        <v>460</v>
      </c>
      <c r="H272">
        <v>56</v>
      </c>
      <c r="I272">
        <v>404</v>
      </c>
      <c r="J272">
        <v>2</v>
      </c>
      <c r="K272">
        <v>59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404</v>
      </c>
      <c r="T272">
        <v>0</v>
      </c>
      <c r="U272">
        <v>0</v>
      </c>
      <c r="V272">
        <v>404</v>
      </c>
      <c r="W272">
        <v>14</v>
      </c>
      <c r="X272">
        <v>12</v>
      </c>
      <c r="Y272">
        <v>1</v>
      </c>
      <c r="Z272">
        <v>0</v>
      </c>
      <c r="AA272">
        <v>390</v>
      </c>
      <c r="AB272">
        <v>146</v>
      </c>
      <c r="AC272">
        <v>43</v>
      </c>
      <c r="AD272">
        <v>11</v>
      </c>
      <c r="AE272">
        <v>9</v>
      </c>
      <c r="AF272">
        <v>4</v>
      </c>
      <c r="AG272">
        <v>8</v>
      </c>
      <c r="AH272">
        <v>0</v>
      </c>
      <c r="AI272">
        <v>43</v>
      </c>
      <c r="AJ272">
        <v>0</v>
      </c>
      <c r="AK272">
        <v>5</v>
      </c>
      <c r="AL272">
        <v>1</v>
      </c>
      <c r="AM272">
        <v>0</v>
      </c>
      <c r="AN272">
        <v>0</v>
      </c>
      <c r="AO272">
        <v>17</v>
      </c>
      <c r="AP272">
        <v>1</v>
      </c>
      <c r="AQ272">
        <v>0</v>
      </c>
      <c r="AR272">
        <v>0</v>
      </c>
      <c r="AS272">
        <v>2</v>
      </c>
      <c r="AT272">
        <v>0</v>
      </c>
      <c r="AU272">
        <v>0</v>
      </c>
      <c r="AV272">
        <v>2</v>
      </c>
      <c r="AW272">
        <v>146</v>
      </c>
      <c r="AX272">
        <v>119</v>
      </c>
      <c r="AY272">
        <v>67</v>
      </c>
      <c r="AZ272">
        <v>1</v>
      </c>
      <c r="BA272">
        <v>7</v>
      </c>
      <c r="BB272">
        <v>0</v>
      </c>
      <c r="BC272">
        <v>31</v>
      </c>
      <c r="BD272">
        <v>3</v>
      </c>
      <c r="BE272">
        <v>0</v>
      </c>
      <c r="BF272">
        <v>2</v>
      </c>
      <c r="BG272">
        <v>0</v>
      </c>
      <c r="BH272">
        <v>0</v>
      </c>
      <c r="BI272">
        <v>0</v>
      </c>
      <c r="BJ272">
        <v>1</v>
      </c>
      <c r="BK272">
        <v>0</v>
      </c>
      <c r="BL272">
        <v>0</v>
      </c>
      <c r="BM272">
        <v>0</v>
      </c>
      <c r="BN272">
        <v>0</v>
      </c>
      <c r="BO272">
        <v>1</v>
      </c>
      <c r="BP272">
        <v>1</v>
      </c>
      <c r="BQ272">
        <v>0</v>
      </c>
      <c r="BR272">
        <v>5</v>
      </c>
      <c r="BS272">
        <v>119</v>
      </c>
      <c r="BT272">
        <v>16</v>
      </c>
      <c r="BU272">
        <v>7</v>
      </c>
      <c r="BV272">
        <v>1</v>
      </c>
      <c r="BW272">
        <v>1</v>
      </c>
      <c r="BX272">
        <v>1</v>
      </c>
      <c r="BY272">
        <v>0</v>
      </c>
      <c r="BZ272">
        <v>0</v>
      </c>
      <c r="CA272">
        <v>0</v>
      </c>
      <c r="CB272">
        <v>1</v>
      </c>
      <c r="CC272">
        <v>0</v>
      </c>
      <c r="CD272">
        <v>2</v>
      </c>
      <c r="CE272">
        <v>0</v>
      </c>
      <c r="CF272">
        <v>3</v>
      </c>
      <c r="CG272">
        <v>16</v>
      </c>
      <c r="CH272">
        <v>12</v>
      </c>
      <c r="CI272">
        <v>9</v>
      </c>
      <c r="CJ272">
        <v>1</v>
      </c>
      <c r="CK272">
        <v>0</v>
      </c>
      <c r="CL272">
        <v>0</v>
      </c>
      <c r="CM272">
        <v>0</v>
      </c>
      <c r="CN272">
        <v>0</v>
      </c>
      <c r="CO272">
        <v>1</v>
      </c>
      <c r="CP272">
        <v>0</v>
      </c>
      <c r="CQ272">
        <v>0</v>
      </c>
      <c r="CR272">
        <v>0</v>
      </c>
      <c r="CS272">
        <v>1</v>
      </c>
      <c r="CT272">
        <v>0</v>
      </c>
      <c r="CU272">
        <v>0</v>
      </c>
      <c r="CV272">
        <v>0</v>
      </c>
      <c r="CW272">
        <v>12</v>
      </c>
      <c r="CX272">
        <v>2</v>
      </c>
      <c r="CY272">
        <v>0</v>
      </c>
      <c r="CZ272">
        <v>1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1</v>
      </c>
      <c r="DP272">
        <v>0</v>
      </c>
      <c r="DQ272">
        <v>0</v>
      </c>
      <c r="DR272">
        <v>2</v>
      </c>
      <c r="DS272">
        <v>34</v>
      </c>
      <c r="DT272">
        <v>13</v>
      </c>
      <c r="DU272">
        <v>8</v>
      </c>
      <c r="DV272">
        <v>0</v>
      </c>
      <c r="DW272" t="s">
        <v>0</v>
      </c>
      <c r="DX272">
        <v>0</v>
      </c>
      <c r="DY272">
        <v>0</v>
      </c>
      <c r="DZ272">
        <v>0</v>
      </c>
      <c r="EA272">
        <v>4</v>
      </c>
      <c r="EB272">
        <v>2</v>
      </c>
      <c r="EC272">
        <v>1</v>
      </c>
      <c r="ED272">
        <v>0</v>
      </c>
      <c r="EE272">
        <v>0</v>
      </c>
      <c r="EF272">
        <v>1</v>
      </c>
      <c r="EG272">
        <v>1</v>
      </c>
      <c r="EH272">
        <v>0</v>
      </c>
      <c r="EI272">
        <v>2</v>
      </c>
      <c r="EJ272">
        <v>0</v>
      </c>
      <c r="EK272">
        <v>1</v>
      </c>
      <c r="EL272">
        <v>0</v>
      </c>
      <c r="EM272">
        <v>0</v>
      </c>
      <c r="EN272">
        <v>33</v>
      </c>
      <c r="EO272">
        <v>29</v>
      </c>
      <c r="EP272">
        <v>8</v>
      </c>
      <c r="EQ272">
        <v>1</v>
      </c>
      <c r="ER272">
        <v>0</v>
      </c>
      <c r="ES272">
        <v>6</v>
      </c>
      <c r="ET272">
        <v>0</v>
      </c>
      <c r="EU272">
        <v>0</v>
      </c>
      <c r="EV272">
        <v>0</v>
      </c>
      <c r="EW272">
        <v>8</v>
      </c>
      <c r="EX272">
        <v>1</v>
      </c>
      <c r="EY272">
        <v>0</v>
      </c>
      <c r="EZ272">
        <v>0</v>
      </c>
      <c r="FA272">
        <v>1</v>
      </c>
      <c r="FB272">
        <v>0</v>
      </c>
      <c r="FC272">
        <v>1</v>
      </c>
      <c r="FD272">
        <v>1</v>
      </c>
      <c r="FE272">
        <v>0</v>
      </c>
      <c r="FF272">
        <v>0</v>
      </c>
      <c r="FG272">
        <v>2</v>
      </c>
      <c r="FH272">
        <v>0</v>
      </c>
      <c r="FI272">
        <v>0</v>
      </c>
      <c r="FJ272">
        <v>29</v>
      </c>
      <c r="FK272">
        <v>30</v>
      </c>
      <c r="FL272">
        <v>11</v>
      </c>
      <c r="FM272">
        <v>3</v>
      </c>
      <c r="FN272">
        <v>2</v>
      </c>
      <c r="FO272">
        <v>0</v>
      </c>
      <c r="FP272">
        <v>3</v>
      </c>
      <c r="FQ272">
        <v>0</v>
      </c>
      <c r="FR272">
        <v>9</v>
      </c>
      <c r="FS272">
        <v>2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30</v>
      </c>
      <c r="FZ272">
        <v>2</v>
      </c>
      <c r="GA272">
        <v>1</v>
      </c>
      <c r="GB272">
        <v>0</v>
      </c>
      <c r="GC272">
        <v>1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2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</row>
    <row r="273" spans="1:217">
      <c r="A273" t="s">
        <v>546</v>
      </c>
      <c r="B273" t="s">
        <v>528</v>
      </c>
      <c r="C273" t="str">
        <f>"121007"</f>
        <v>121007</v>
      </c>
      <c r="D273" t="s">
        <v>545</v>
      </c>
      <c r="E273">
        <v>7</v>
      </c>
      <c r="F273">
        <v>1477</v>
      </c>
      <c r="G273">
        <v>1150</v>
      </c>
      <c r="H273">
        <v>369</v>
      </c>
      <c r="I273">
        <v>781</v>
      </c>
      <c r="J273">
        <v>0</v>
      </c>
      <c r="K273">
        <v>12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779</v>
      </c>
      <c r="T273">
        <v>0</v>
      </c>
      <c r="U273">
        <v>0</v>
      </c>
      <c r="V273">
        <v>779</v>
      </c>
      <c r="W273">
        <v>18</v>
      </c>
      <c r="X273">
        <v>12</v>
      </c>
      <c r="Y273">
        <v>4</v>
      </c>
      <c r="Z273">
        <v>0</v>
      </c>
      <c r="AA273">
        <v>761</v>
      </c>
      <c r="AB273">
        <v>363</v>
      </c>
      <c r="AC273">
        <v>36</v>
      </c>
      <c r="AD273">
        <v>25</v>
      </c>
      <c r="AE273">
        <v>5</v>
      </c>
      <c r="AF273">
        <v>8</v>
      </c>
      <c r="AG273">
        <v>23</v>
      </c>
      <c r="AH273">
        <v>2</v>
      </c>
      <c r="AI273">
        <v>108</v>
      </c>
      <c r="AJ273">
        <v>1</v>
      </c>
      <c r="AK273">
        <v>16</v>
      </c>
      <c r="AL273">
        <v>6</v>
      </c>
      <c r="AM273">
        <v>3</v>
      </c>
      <c r="AN273">
        <v>0</v>
      </c>
      <c r="AO273">
        <v>105</v>
      </c>
      <c r="AP273">
        <v>9</v>
      </c>
      <c r="AQ273">
        <v>0</v>
      </c>
      <c r="AR273">
        <v>0</v>
      </c>
      <c r="AS273">
        <v>9</v>
      </c>
      <c r="AT273">
        <v>0</v>
      </c>
      <c r="AU273">
        <v>1</v>
      </c>
      <c r="AV273">
        <v>6</v>
      </c>
      <c r="AW273">
        <v>363</v>
      </c>
      <c r="AX273">
        <v>187</v>
      </c>
      <c r="AY273">
        <v>101</v>
      </c>
      <c r="AZ273">
        <v>7</v>
      </c>
      <c r="BA273">
        <v>2</v>
      </c>
      <c r="BB273">
        <v>1</v>
      </c>
      <c r="BC273">
        <v>62</v>
      </c>
      <c r="BD273">
        <v>3</v>
      </c>
      <c r="BE273">
        <v>2</v>
      </c>
      <c r="BF273">
        <v>1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3</v>
      </c>
      <c r="BN273">
        <v>0</v>
      </c>
      <c r="BO273">
        <v>0</v>
      </c>
      <c r="BP273">
        <v>1</v>
      </c>
      <c r="BQ273">
        <v>0</v>
      </c>
      <c r="BR273">
        <v>4</v>
      </c>
      <c r="BS273">
        <v>187</v>
      </c>
      <c r="BT273">
        <v>28</v>
      </c>
      <c r="BU273">
        <v>7</v>
      </c>
      <c r="BV273">
        <v>4</v>
      </c>
      <c r="BW273">
        <v>6</v>
      </c>
      <c r="BX273">
        <v>1</v>
      </c>
      <c r="BY273">
        <v>1</v>
      </c>
      <c r="BZ273">
        <v>0</v>
      </c>
      <c r="CA273">
        <v>1</v>
      </c>
      <c r="CB273">
        <v>1</v>
      </c>
      <c r="CC273">
        <v>0</v>
      </c>
      <c r="CD273">
        <v>2</v>
      </c>
      <c r="CE273">
        <v>1</v>
      </c>
      <c r="CF273">
        <v>4</v>
      </c>
      <c r="CG273">
        <v>28</v>
      </c>
      <c r="CH273">
        <v>39</v>
      </c>
      <c r="CI273">
        <v>23</v>
      </c>
      <c r="CJ273">
        <v>0</v>
      </c>
      <c r="CK273">
        <v>2</v>
      </c>
      <c r="CL273">
        <v>1</v>
      </c>
      <c r="CM273">
        <v>4</v>
      </c>
      <c r="CN273">
        <v>0</v>
      </c>
      <c r="CO273">
        <v>0</v>
      </c>
      <c r="CP273">
        <v>0</v>
      </c>
      <c r="CQ273">
        <v>3</v>
      </c>
      <c r="CR273">
        <v>1</v>
      </c>
      <c r="CS273">
        <v>1</v>
      </c>
      <c r="CT273">
        <v>2</v>
      </c>
      <c r="CU273">
        <v>0</v>
      </c>
      <c r="CV273">
        <v>2</v>
      </c>
      <c r="CW273">
        <v>39</v>
      </c>
      <c r="CX273">
        <v>17</v>
      </c>
      <c r="CY273">
        <v>4</v>
      </c>
      <c r="CZ273">
        <v>7</v>
      </c>
      <c r="DA273">
        <v>1</v>
      </c>
      <c r="DB273">
        <v>2</v>
      </c>
      <c r="DC273">
        <v>0</v>
      </c>
      <c r="DD273">
        <v>1</v>
      </c>
      <c r="DE273">
        <v>1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1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17</v>
      </c>
      <c r="DS273">
        <v>23</v>
      </c>
      <c r="DT273">
        <v>7</v>
      </c>
      <c r="DU273">
        <v>8</v>
      </c>
      <c r="DV273">
        <v>5</v>
      </c>
      <c r="DW273" t="s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1</v>
      </c>
      <c r="EE273">
        <v>1</v>
      </c>
      <c r="EF273">
        <v>1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23</v>
      </c>
      <c r="EO273">
        <v>40</v>
      </c>
      <c r="EP273">
        <v>14</v>
      </c>
      <c r="EQ273">
        <v>1</v>
      </c>
      <c r="ER273">
        <v>0</v>
      </c>
      <c r="ES273">
        <v>1</v>
      </c>
      <c r="ET273">
        <v>1</v>
      </c>
      <c r="EU273">
        <v>0</v>
      </c>
      <c r="EV273">
        <v>1</v>
      </c>
      <c r="EW273">
        <v>8</v>
      </c>
      <c r="EX273">
        <v>2</v>
      </c>
      <c r="EY273">
        <v>1</v>
      </c>
      <c r="EZ273">
        <v>0</v>
      </c>
      <c r="FA273">
        <v>3</v>
      </c>
      <c r="FB273">
        <v>0</v>
      </c>
      <c r="FC273">
        <v>0</v>
      </c>
      <c r="FD273">
        <v>3</v>
      </c>
      <c r="FE273">
        <v>2</v>
      </c>
      <c r="FF273">
        <v>0</v>
      </c>
      <c r="FG273">
        <v>2</v>
      </c>
      <c r="FH273">
        <v>0</v>
      </c>
      <c r="FI273">
        <v>1</v>
      </c>
      <c r="FJ273">
        <v>40</v>
      </c>
      <c r="FK273">
        <v>60</v>
      </c>
      <c r="FL273">
        <v>21</v>
      </c>
      <c r="FM273">
        <v>2</v>
      </c>
      <c r="FN273">
        <v>6</v>
      </c>
      <c r="FO273">
        <v>0</v>
      </c>
      <c r="FP273">
        <v>1</v>
      </c>
      <c r="FQ273">
        <v>0</v>
      </c>
      <c r="FR273">
        <v>25</v>
      </c>
      <c r="FS273">
        <v>2</v>
      </c>
      <c r="FT273">
        <v>0</v>
      </c>
      <c r="FU273">
        <v>1</v>
      </c>
      <c r="FV273">
        <v>2</v>
      </c>
      <c r="FW273">
        <v>0</v>
      </c>
      <c r="FX273">
        <v>0</v>
      </c>
      <c r="FY273">
        <v>60</v>
      </c>
      <c r="FZ273">
        <v>2</v>
      </c>
      <c r="GA273">
        <v>0</v>
      </c>
      <c r="GB273">
        <v>0</v>
      </c>
      <c r="GC273">
        <v>0</v>
      </c>
      <c r="GD273">
        <v>1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1</v>
      </c>
      <c r="GK273">
        <v>0</v>
      </c>
      <c r="GL273">
        <v>0</v>
      </c>
      <c r="GM273">
        <v>0</v>
      </c>
      <c r="GN273">
        <v>0</v>
      </c>
      <c r="GO273">
        <v>2</v>
      </c>
      <c r="GP273">
        <v>2</v>
      </c>
      <c r="GQ273">
        <v>1</v>
      </c>
      <c r="GR273">
        <v>0</v>
      </c>
      <c r="GS273">
        <v>0</v>
      </c>
      <c r="GT273">
        <v>0</v>
      </c>
      <c r="GU273">
        <v>1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2</v>
      </c>
    </row>
    <row r="274" spans="1:217">
      <c r="A274" t="s">
        <v>544</v>
      </c>
      <c r="B274" t="s">
        <v>528</v>
      </c>
      <c r="C274" t="str">
        <f>"121007"</f>
        <v>121007</v>
      </c>
      <c r="D274" t="s">
        <v>543</v>
      </c>
      <c r="E274">
        <v>8</v>
      </c>
      <c r="F274">
        <v>1002</v>
      </c>
      <c r="G274">
        <v>890</v>
      </c>
      <c r="H274">
        <v>231</v>
      </c>
      <c r="I274">
        <v>659</v>
      </c>
      <c r="J274">
        <v>0</v>
      </c>
      <c r="K274">
        <v>167</v>
      </c>
      <c r="L274">
        <v>2</v>
      </c>
      <c r="M274">
        <v>2</v>
      </c>
      <c r="N274">
        <v>0</v>
      </c>
      <c r="O274">
        <v>0</v>
      </c>
      <c r="P274">
        <v>0</v>
      </c>
      <c r="Q274">
        <v>0</v>
      </c>
      <c r="R274">
        <v>2</v>
      </c>
      <c r="S274">
        <v>660</v>
      </c>
      <c r="T274">
        <v>2</v>
      </c>
      <c r="U274">
        <v>0</v>
      </c>
      <c r="V274">
        <v>660</v>
      </c>
      <c r="W274">
        <v>5</v>
      </c>
      <c r="X274">
        <v>3</v>
      </c>
      <c r="Y274">
        <v>2</v>
      </c>
      <c r="Z274">
        <v>0</v>
      </c>
      <c r="AA274">
        <v>655</v>
      </c>
      <c r="AB274">
        <v>284</v>
      </c>
      <c r="AC274">
        <v>56</v>
      </c>
      <c r="AD274">
        <v>17</v>
      </c>
      <c r="AE274">
        <v>4</v>
      </c>
      <c r="AF274">
        <v>8</v>
      </c>
      <c r="AG274">
        <v>14</v>
      </c>
      <c r="AH274">
        <v>0</v>
      </c>
      <c r="AI274">
        <v>91</v>
      </c>
      <c r="AJ274">
        <v>1</v>
      </c>
      <c r="AK274">
        <v>14</v>
      </c>
      <c r="AL274">
        <v>10</v>
      </c>
      <c r="AM274">
        <v>1</v>
      </c>
      <c r="AN274">
        <v>2</v>
      </c>
      <c r="AO274">
        <v>32</v>
      </c>
      <c r="AP274">
        <v>2</v>
      </c>
      <c r="AQ274">
        <v>3</v>
      </c>
      <c r="AR274">
        <v>1</v>
      </c>
      <c r="AS274">
        <v>14</v>
      </c>
      <c r="AT274">
        <v>3</v>
      </c>
      <c r="AU274">
        <v>0</v>
      </c>
      <c r="AV274">
        <v>11</v>
      </c>
      <c r="AW274">
        <v>284</v>
      </c>
      <c r="AX274">
        <v>173</v>
      </c>
      <c r="AY274">
        <v>84</v>
      </c>
      <c r="AZ274">
        <v>8</v>
      </c>
      <c r="BA274">
        <v>10</v>
      </c>
      <c r="BB274">
        <v>2</v>
      </c>
      <c r="BC274">
        <v>44</v>
      </c>
      <c r="BD274">
        <v>6</v>
      </c>
      <c r="BE274">
        <v>1</v>
      </c>
      <c r="BF274">
        <v>4</v>
      </c>
      <c r="BG274">
        <v>3</v>
      </c>
      <c r="BH274">
        <v>5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</v>
      </c>
      <c r="BR274">
        <v>5</v>
      </c>
      <c r="BS274">
        <v>173</v>
      </c>
      <c r="BT274">
        <v>21</v>
      </c>
      <c r="BU274">
        <v>9</v>
      </c>
      <c r="BV274">
        <v>4</v>
      </c>
      <c r="BW274">
        <v>2</v>
      </c>
      <c r="BX274">
        <v>2</v>
      </c>
      <c r="BY274">
        <v>0</v>
      </c>
      <c r="BZ274">
        <v>0</v>
      </c>
      <c r="CA274">
        <v>0</v>
      </c>
      <c r="CB274">
        <v>1</v>
      </c>
      <c r="CC274">
        <v>0</v>
      </c>
      <c r="CD274">
        <v>0</v>
      </c>
      <c r="CE274">
        <v>0</v>
      </c>
      <c r="CF274">
        <v>3</v>
      </c>
      <c r="CG274">
        <v>21</v>
      </c>
      <c r="CH274">
        <v>28</v>
      </c>
      <c r="CI274">
        <v>20</v>
      </c>
      <c r="CJ274">
        <v>1</v>
      </c>
      <c r="CK274">
        <v>1</v>
      </c>
      <c r="CL274">
        <v>2</v>
      </c>
      <c r="CM274">
        <v>2</v>
      </c>
      <c r="CN274">
        <v>0</v>
      </c>
      <c r="CO274">
        <v>1</v>
      </c>
      <c r="CP274">
        <v>0</v>
      </c>
      <c r="CQ274">
        <v>0</v>
      </c>
      <c r="CR274">
        <v>0</v>
      </c>
      <c r="CS274">
        <v>0</v>
      </c>
      <c r="CT274">
        <v>1</v>
      </c>
      <c r="CU274">
        <v>0</v>
      </c>
      <c r="CV274">
        <v>0</v>
      </c>
      <c r="CW274">
        <v>28</v>
      </c>
      <c r="CX274">
        <v>9</v>
      </c>
      <c r="CY274">
        <v>4</v>
      </c>
      <c r="CZ274">
        <v>2</v>
      </c>
      <c r="DA274">
        <v>0</v>
      </c>
      <c r="DB274">
        <v>0</v>
      </c>
      <c r="DC274">
        <v>0</v>
      </c>
      <c r="DD274">
        <v>1</v>
      </c>
      <c r="DE274">
        <v>1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1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9</v>
      </c>
      <c r="DS274">
        <v>47</v>
      </c>
      <c r="DT274">
        <v>19</v>
      </c>
      <c r="DU274">
        <v>12</v>
      </c>
      <c r="DV274">
        <v>0</v>
      </c>
      <c r="DW274" t="s">
        <v>0</v>
      </c>
      <c r="DX274">
        <v>3</v>
      </c>
      <c r="DY274">
        <v>1</v>
      </c>
      <c r="DZ274">
        <v>0</v>
      </c>
      <c r="EA274">
        <v>1</v>
      </c>
      <c r="EB274">
        <v>1</v>
      </c>
      <c r="EC274">
        <v>0</v>
      </c>
      <c r="ED274">
        <v>1</v>
      </c>
      <c r="EE274">
        <v>1</v>
      </c>
      <c r="EF274">
        <v>0</v>
      </c>
      <c r="EG274">
        <v>1</v>
      </c>
      <c r="EH274">
        <v>4</v>
      </c>
      <c r="EI274">
        <v>1</v>
      </c>
      <c r="EJ274">
        <v>0</v>
      </c>
      <c r="EK274">
        <v>1</v>
      </c>
      <c r="EL274">
        <v>0</v>
      </c>
      <c r="EM274">
        <v>0</v>
      </c>
      <c r="EN274">
        <v>46</v>
      </c>
      <c r="EO274">
        <v>38</v>
      </c>
      <c r="EP274">
        <v>11</v>
      </c>
      <c r="EQ274">
        <v>3</v>
      </c>
      <c r="ER274">
        <v>1</v>
      </c>
      <c r="ES274">
        <v>1</v>
      </c>
      <c r="ET274">
        <v>0</v>
      </c>
      <c r="EU274">
        <v>1</v>
      </c>
      <c r="EV274">
        <v>0</v>
      </c>
      <c r="EW274">
        <v>5</v>
      </c>
      <c r="EX274">
        <v>2</v>
      </c>
      <c r="EY274">
        <v>0</v>
      </c>
      <c r="EZ274">
        <v>1</v>
      </c>
      <c r="FA274">
        <v>1</v>
      </c>
      <c r="FB274">
        <v>2</v>
      </c>
      <c r="FC274">
        <v>0</v>
      </c>
      <c r="FD274">
        <v>3</v>
      </c>
      <c r="FE274">
        <v>0</v>
      </c>
      <c r="FF274">
        <v>0</v>
      </c>
      <c r="FG274">
        <v>1</v>
      </c>
      <c r="FH274">
        <v>1</v>
      </c>
      <c r="FI274">
        <v>5</v>
      </c>
      <c r="FJ274">
        <v>38</v>
      </c>
      <c r="FK274">
        <v>51</v>
      </c>
      <c r="FL274">
        <v>20</v>
      </c>
      <c r="FM274">
        <v>3</v>
      </c>
      <c r="FN274">
        <v>7</v>
      </c>
      <c r="FO274">
        <v>0</v>
      </c>
      <c r="FP274">
        <v>0</v>
      </c>
      <c r="FQ274">
        <v>4</v>
      </c>
      <c r="FR274">
        <v>10</v>
      </c>
      <c r="FS274">
        <v>3</v>
      </c>
      <c r="FT274">
        <v>1</v>
      </c>
      <c r="FU274">
        <v>2</v>
      </c>
      <c r="FV274">
        <v>0</v>
      </c>
      <c r="FW274">
        <v>1</v>
      </c>
      <c r="FX274">
        <v>0</v>
      </c>
      <c r="FY274">
        <v>51</v>
      </c>
      <c r="FZ274">
        <v>2</v>
      </c>
      <c r="GA274">
        <v>2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2</v>
      </c>
      <c r="GP274">
        <v>2</v>
      </c>
      <c r="GQ274">
        <v>1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1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2</v>
      </c>
    </row>
    <row r="275" spans="1:217">
      <c r="A275" t="s">
        <v>542</v>
      </c>
      <c r="B275" t="s">
        <v>528</v>
      </c>
      <c r="C275" t="str">
        <f>"121007"</f>
        <v>121007</v>
      </c>
      <c r="D275" t="s">
        <v>530</v>
      </c>
      <c r="E275">
        <v>9</v>
      </c>
      <c r="F275">
        <v>533</v>
      </c>
      <c r="G275">
        <v>410</v>
      </c>
      <c r="H275">
        <v>157</v>
      </c>
      <c r="I275">
        <v>253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253</v>
      </c>
      <c r="T275">
        <v>0</v>
      </c>
      <c r="U275">
        <v>0</v>
      </c>
      <c r="V275">
        <v>253</v>
      </c>
      <c r="W275">
        <v>8</v>
      </c>
      <c r="X275">
        <v>8</v>
      </c>
      <c r="Y275">
        <v>0</v>
      </c>
      <c r="Z275">
        <v>0</v>
      </c>
      <c r="AA275">
        <v>245</v>
      </c>
      <c r="AB275">
        <v>133</v>
      </c>
      <c r="AC275">
        <v>19</v>
      </c>
      <c r="AD275">
        <v>18</v>
      </c>
      <c r="AE275">
        <v>1</v>
      </c>
      <c r="AF275">
        <v>1</v>
      </c>
      <c r="AG275">
        <v>11</v>
      </c>
      <c r="AH275">
        <v>0</v>
      </c>
      <c r="AI275">
        <v>46</v>
      </c>
      <c r="AJ275">
        <v>0</v>
      </c>
      <c r="AK275">
        <v>5</v>
      </c>
      <c r="AL275">
        <v>7</v>
      </c>
      <c r="AM275">
        <v>0</v>
      </c>
      <c r="AN275">
        <v>0</v>
      </c>
      <c r="AO275">
        <v>17</v>
      </c>
      <c r="AP275">
        <v>0</v>
      </c>
      <c r="AQ275">
        <v>0</v>
      </c>
      <c r="AR275">
        <v>1</v>
      </c>
      <c r="AS275">
        <v>5</v>
      </c>
      <c r="AT275">
        <v>0</v>
      </c>
      <c r="AU275">
        <v>0</v>
      </c>
      <c r="AV275">
        <v>2</v>
      </c>
      <c r="AW275">
        <v>133</v>
      </c>
      <c r="AX275">
        <v>19</v>
      </c>
      <c r="AY275">
        <v>6</v>
      </c>
      <c r="AZ275">
        <v>0</v>
      </c>
      <c r="BA275">
        <v>1</v>
      </c>
      <c r="BB275">
        <v>0</v>
      </c>
      <c r="BC275">
        <v>8</v>
      </c>
      <c r="BD275">
        <v>1</v>
      </c>
      <c r="BE275">
        <v>0</v>
      </c>
      <c r="BF275">
        <v>0</v>
      </c>
      <c r="BG275">
        <v>0</v>
      </c>
      <c r="BH275">
        <v>1</v>
      </c>
      <c r="BI275">
        <v>1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1</v>
      </c>
      <c r="BS275">
        <v>19</v>
      </c>
      <c r="BT275">
        <v>7</v>
      </c>
      <c r="BU275">
        <v>3</v>
      </c>
      <c r="BV275">
        <v>0</v>
      </c>
      <c r="BW275">
        <v>0</v>
      </c>
      <c r="BX275">
        <v>0</v>
      </c>
      <c r="BY275">
        <v>1</v>
      </c>
      <c r="BZ275">
        <v>1</v>
      </c>
      <c r="CA275">
        <v>1</v>
      </c>
      <c r="CB275">
        <v>0</v>
      </c>
      <c r="CC275">
        <v>0</v>
      </c>
      <c r="CD275">
        <v>0</v>
      </c>
      <c r="CE275">
        <v>1</v>
      </c>
      <c r="CF275">
        <v>0</v>
      </c>
      <c r="CG275">
        <v>7</v>
      </c>
      <c r="CH275">
        <v>9</v>
      </c>
      <c r="CI275">
        <v>5</v>
      </c>
      <c r="CJ275">
        <v>1</v>
      </c>
      <c r="CK275">
        <v>0</v>
      </c>
      <c r="CL275">
        <v>0</v>
      </c>
      <c r="CM275">
        <v>1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2</v>
      </c>
      <c r="CU275">
        <v>0</v>
      </c>
      <c r="CV275">
        <v>0</v>
      </c>
      <c r="CW275">
        <v>9</v>
      </c>
      <c r="CX275">
        <v>29</v>
      </c>
      <c r="CY275">
        <v>6</v>
      </c>
      <c r="CZ275">
        <v>13</v>
      </c>
      <c r="DA275">
        <v>1</v>
      </c>
      <c r="DB275">
        <v>0</v>
      </c>
      <c r="DC275">
        <v>2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1</v>
      </c>
      <c r="DM275">
        <v>0</v>
      </c>
      <c r="DN275">
        <v>0</v>
      </c>
      <c r="DO275">
        <v>0</v>
      </c>
      <c r="DP275">
        <v>0</v>
      </c>
      <c r="DQ275">
        <v>6</v>
      </c>
      <c r="DR275">
        <v>29</v>
      </c>
      <c r="DS275">
        <v>4</v>
      </c>
      <c r="DT275">
        <v>0</v>
      </c>
      <c r="DU275">
        <v>2</v>
      </c>
      <c r="DV275">
        <v>0</v>
      </c>
      <c r="DW275" t="s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1</v>
      </c>
      <c r="ED275">
        <v>0</v>
      </c>
      <c r="EE275">
        <v>1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4</v>
      </c>
      <c r="EO275">
        <v>39</v>
      </c>
      <c r="EP275">
        <v>10</v>
      </c>
      <c r="EQ275">
        <v>0</v>
      </c>
      <c r="ER275">
        <v>0</v>
      </c>
      <c r="ES275">
        <v>1</v>
      </c>
      <c r="ET275">
        <v>1</v>
      </c>
      <c r="EU275">
        <v>1</v>
      </c>
      <c r="EV275">
        <v>1</v>
      </c>
      <c r="EW275">
        <v>13</v>
      </c>
      <c r="EX275">
        <v>3</v>
      </c>
      <c r="EY275">
        <v>0</v>
      </c>
      <c r="EZ275">
        <v>0</v>
      </c>
      <c r="FA275">
        <v>1</v>
      </c>
      <c r="FB275">
        <v>1</v>
      </c>
      <c r="FC275">
        <v>0</v>
      </c>
      <c r="FD275">
        <v>0</v>
      </c>
      <c r="FE275">
        <v>0</v>
      </c>
      <c r="FF275">
        <v>0</v>
      </c>
      <c r="FG275">
        <v>1</v>
      </c>
      <c r="FH275">
        <v>0</v>
      </c>
      <c r="FI275">
        <v>6</v>
      </c>
      <c r="FJ275">
        <v>39</v>
      </c>
      <c r="FK275">
        <v>4</v>
      </c>
      <c r="FL275">
        <v>1</v>
      </c>
      <c r="FM275">
        <v>1</v>
      </c>
      <c r="FN275">
        <v>1</v>
      </c>
      <c r="FO275">
        <v>0</v>
      </c>
      <c r="FP275">
        <v>0</v>
      </c>
      <c r="FQ275">
        <v>0</v>
      </c>
      <c r="FR275">
        <v>1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4</v>
      </c>
      <c r="FZ275">
        <v>1</v>
      </c>
      <c r="GA275">
        <v>1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1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</row>
    <row r="276" spans="1:217">
      <c r="A276" t="s">
        <v>541</v>
      </c>
      <c r="B276" t="s">
        <v>528</v>
      </c>
      <c r="C276" t="str">
        <f>"121007"</f>
        <v>121007</v>
      </c>
      <c r="D276" t="s">
        <v>540</v>
      </c>
      <c r="E276">
        <v>10</v>
      </c>
      <c r="F276">
        <v>551</v>
      </c>
      <c r="G276">
        <v>410</v>
      </c>
      <c r="H276">
        <v>182</v>
      </c>
      <c r="I276">
        <v>228</v>
      </c>
      <c r="J276">
        <v>0</v>
      </c>
      <c r="K276">
        <v>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228</v>
      </c>
      <c r="T276">
        <v>0</v>
      </c>
      <c r="U276">
        <v>0</v>
      </c>
      <c r="V276">
        <v>228</v>
      </c>
      <c r="W276">
        <v>16</v>
      </c>
      <c r="X276">
        <v>14</v>
      </c>
      <c r="Y276">
        <v>2</v>
      </c>
      <c r="Z276">
        <v>0</v>
      </c>
      <c r="AA276">
        <v>212</v>
      </c>
      <c r="AB276">
        <v>107</v>
      </c>
      <c r="AC276">
        <v>8</v>
      </c>
      <c r="AD276">
        <v>8</v>
      </c>
      <c r="AE276">
        <v>2</v>
      </c>
      <c r="AF276">
        <v>0</v>
      </c>
      <c r="AG276">
        <v>3</v>
      </c>
      <c r="AH276">
        <v>0</v>
      </c>
      <c r="AI276">
        <v>43</v>
      </c>
      <c r="AJ276">
        <v>2</v>
      </c>
      <c r="AK276">
        <v>6</v>
      </c>
      <c r="AL276">
        <v>4</v>
      </c>
      <c r="AM276">
        <v>0</v>
      </c>
      <c r="AN276">
        <v>2</v>
      </c>
      <c r="AO276">
        <v>17</v>
      </c>
      <c r="AP276">
        <v>1</v>
      </c>
      <c r="AQ276">
        <v>0</v>
      </c>
      <c r="AR276">
        <v>0</v>
      </c>
      <c r="AS276">
        <v>1</v>
      </c>
      <c r="AT276">
        <v>0</v>
      </c>
      <c r="AU276">
        <v>0</v>
      </c>
      <c r="AV276">
        <v>10</v>
      </c>
      <c r="AW276">
        <v>107</v>
      </c>
      <c r="AX276">
        <v>25</v>
      </c>
      <c r="AY276">
        <v>6</v>
      </c>
      <c r="AZ276">
        <v>1</v>
      </c>
      <c r="BA276">
        <v>0</v>
      </c>
      <c r="BB276">
        <v>0</v>
      </c>
      <c r="BC276">
        <v>18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25</v>
      </c>
      <c r="BT276">
        <v>10</v>
      </c>
      <c r="BU276">
        <v>5</v>
      </c>
      <c r="BV276">
        <v>0</v>
      </c>
      <c r="BW276">
        <v>2</v>
      </c>
      <c r="BX276">
        <v>0</v>
      </c>
      <c r="BY276">
        <v>0</v>
      </c>
      <c r="BZ276">
        <v>1</v>
      </c>
      <c r="CA276">
        <v>0</v>
      </c>
      <c r="CB276">
        <v>0</v>
      </c>
      <c r="CC276">
        <v>0</v>
      </c>
      <c r="CD276">
        <v>1</v>
      </c>
      <c r="CE276">
        <v>0</v>
      </c>
      <c r="CF276">
        <v>1</v>
      </c>
      <c r="CG276">
        <v>10</v>
      </c>
      <c r="CH276">
        <v>9</v>
      </c>
      <c r="CI276">
        <v>7</v>
      </c>
      <c r="CJ276">
        <v>0</v>
      </c>
      <c r="CK276">
        <v>0</v>
      </c>
      <c r="CL276">
        <v>1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1</v>
      </c>
      <c r="CS276">
        <v>0</v>
      </c>
      <c r="CT276">
        <v>0</v>
      </c>
      <c r="CU276">
        <v>0</v>
      </c>
      <c r="CV276">
        <v>0</v>
      </c>
      <c r="CW276">
        <v>9</v>
      </c>
      <c r="CX276">
        <v>30</v>
      </c>
      <c r="CY276">
        <v>7</v>
      </c>
      <c r="CZ276">
        <v>16</v>
      </c>
      <c r="DA276">
        <v>2</v>
      </c>
      <c r="DB276">
        <v>0</v>
      </c>
      <c r="DC276">
        <v>0</v>
      </c>
      <c r="DD276">
        <v>1</v>
      </c>
      <c r="DE276">
        <v>0</v>
      </c>
      <c r="DF276">
        <v>0</v>
      </c>
      <c r="DG276">
        <v>1</v>
      </c>
      <c r="DH276">
        <v>0</v>
      </c>
      <c r="DI276">
        <v>0</v>
      </c>
      <c r="DJ276">
        <v>0</v>
      </c>
      <c r="DK276">
        <v>0</v>
      </c>
      <c r="DL276">
        <v>2</v>
      </c>
      <c r="DM276">
        <v>0</v>
      </c>
      <c r="DN276">
        <v>0</v>
      </c>
      <c r="DO276">
        <v>0</v>
      </c>
      <c r="DP276">
        <v>0</v>
      </c>
      <c r="DQ276">
        <v>1</v>
      </c>
      <c r="DR276">
        <v>30</v>
      </c>
      <c r="DS276">
        <v>2</v>
      </c>
      <c r="DT276">
        <v>0</v>
      </c>
      <c r="DU276">
        <v>0</v>
      </c>
      <c r="DV276">
        <v>0</v>
      </c>
      <c r="DW276" t="s">
        <v>0</v>
      </c>
      <c r="DX276">
        <v>0</v>
      </c>
      <c r="DY276">
        <v>0</v>
      </c>
      <c r="DZ276">
        <v>0</v>
      </c>
      <c r="EA276">
        <v>1</v>
      </c>
      <c r="EB276">
        <v>0</v>
      </c>
      <c r="EC276">
        <v>0</v>
      </c>
      <c r="ED276">
        <v>0</v>
      </c>
      <c r="EE276">
        <v>1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2</v>
      </c>
      <c r="EO276">
        <v>19</v>
      </c>
      <c r="EP276">
        <v>3</v>
      </c>
      <c r="EQ276">
        <v>0</v>
      </c>
      <c r="ER276">
        <v>1</v>
      </c>
      <c r="ES276">
        <v>3</v>
      </c>
      <c r="ET276">
        <v>0</v>
      </c>
      <c r="EU276">
        <v>1</v>
      </c>
      <c r="EV276">
        <v>1</v>
      </c>
      <c r="EW276">
        <v>6</v>
      </c>
      <c r="EX276">
        <v>0</v>
      </c>
      <c r="EY276">
        <v>1</v>
      </c>
      <c r="EZ276">
        <v>1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1</v>
      </c>
      <c r="FI276">
        <v>1</v>
      </c>
      <c r="FJ276">
        <v>19</v>
      </c>
      <c r="FK276">
        <v>4</v>
      </c>
      <c r="FL276">
        <v>2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2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4</v>
      </c>
      <c r="FZ276">
        <v>2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2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2</v>
      </c>
      <c r="GP276">
        <v>4</v>
      </c>
      <c r="GQ276">
        <v>2</v>
      </c>
      <c r="GR276">
        <v>0</v>
      </c>
      <c r="GS276">
        <v>2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4</v>
      </c>
    </row>
    <row r="277" spans="1:217">
      <c r="A277" t="s">
        <v>539</v>
      </c>
      <c r="B277" t="s">
        <v>528</v>
      </c>
      <c r="C277" t="str">
        <f>"121007"</f>
        <v>121007</v>
      </c>
      <c r="D277" t="s">
        <v>412</v>
      </c>
      <c r="E277">
        <v>11</v>
      </c>
      <c r="F277">
        <v>1084</v>
      </c>
      <c r="G277">
        <v>830</v>
      </c>
      <c r="H277">
        <v>254</v>
      </c>
      <c r="I277">
        <v>576</v>
      </c>
      <c r="J277">
        <v>0</v>
      </c>
      <c r="K277">
        <v>13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576</v>
      </c>
      <c r="T277">
        <v>0</v>
      </c>
      <c r="U277">
        <v>0</v>
      </c>
      <c r="V277">
        <v>576</v>
      </c>
      <c r="W277">
        <v>25</v>
      </c>
      <c r="X277">
        <v>21</v>
      </c>
      <c r="Y277">
        <v>4</v>
      </c>
      <c r="Z277">
        <v>0</v>
      </c>
      <c r="AA277">
        <v>551</v>
      </c>
      <c r="AB277">
        <v>286</v>
      </c>
      <c r="AC277">
        <v>44</v>
      </c>
      <c r="AD277">
        <v>47</v>
      </c>
      <c r="AE277">
        <v>1</v>
      </c>
      <c r="AF277">
        <v>4</v>
      </c>
      <c r="AG277">
        <v>6</v>
      </c>
      <c r="AH277">
        <v>5</v>
      </c>
      <c r="AI277">
        <v>111</v>
      </c>
      <c r="AJ277">
        <v>0</v>
      </c>
      <c r="AK277">
        <v>8</v>
      </c>
      <c r="AL277">
        <v>5</v>
      </c>
      <c r="AM277">
        <v>2</v>
      </c>
      <c r="AN277">
        <v>0</v>
      </c>
      <c r="AO277">
        <v>30</v>
      </c>
      <c r="AP277">
        <v>1</v>
      </c>
      <c r="AQ277">
        <v>0</v>
      </c>
      <c r="AR277">
        <v>2</v>
      </c>
      <c r="AS277">
        <v>6</v>
      </c>
      <c r="AT277">
        <v>0</v>
      </c>
      <c r="AU277">
        <v>3</v>
      </c>
      <c r="AV277">
        <v>11</v>
      </c>
      <c r="AW277">
        <v>286</v>
      </c>
      <c r="AX277">
        <v>80</v>
      </c>
      <c r="AY277">
        <v>56</v>
      </c>
      <c r="AZ277">
        <v>1</v>
      </c>
      <c r="BA277">
        <v>3</v>
      </c>
      <c r="BB277">
        <v>2</v>
      </c>
      <c r="BC277">
        <v>12</v>
      </c>
      <c r="BD277">
        <v>3</v>
      </c>
      <c r="BE277">
        <v>1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1</v>
      </c>
      <c r="BN277">
        <v>0</v>
      </c>
      <c r="BO277">
        <v>0</v>
      </c>
      <c r="BP277">
        <v>1</v>
      </c>
      <c r="BQ277">
        <v>0</v>
      </c>
      <c r="BR277">
        <v>0</v>
      </c>
      <c r="BS277">
        <v>80</v>
      </c>
      <c r="BT277">
        <v>23</v>
      </c>
      <c r="BU277">
        <v>9</v>
      </c>
      <c r="BV277">
        <v>1</v>
      </c>
      <c r="BW277">
        <v>2</v>
      </c>
      <c r="BX277">
        <v>6</v>
      </c>
      <c r="BY277">
        <v>0</v>
      </c>
      <c r="BZ277">
        <v>0</v>
      </c>
      <c r="CA277">
        <v>2</v>
      </c>
      <c r="CB277">
        <v>1</v>
      </c>
      <c r="CC277">
        <v>0</v>
      </c>
      <c r="CD277">
        <v>0</v>
      </c>
      <c r="CE277">
        <v>1</v>
      </c>
      <c r="CF277">
        <v>1</v>
      </c>
      <c r="CG277">
        <v>23</v>
      </c>
      <c r="CH277">
        <v>22</v>
      </c>
      <c r="CI277">
        <v>20</v>
      </c>
      <c r="CJ277">
        <v>0</v>
      </c>
      <c r="CK277">
        <v>1</v>
      </c>
      <c r="CL277">
        <v>0</v>
      </c>
      <c r="CM277">
        <v>0</v>
      </c>
      <c r="CN277">
        <v>0</v>
      </c>
      <c r="CO277">
        <v>1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22</v>
      </c>
      <c r="CX277">
        <v>37</v>
      </c>
      <c r="CY277">
        <v>7</v>
      </c>
      <c r="CZ277">
        <v>26</v>
      </c>
      <c r="DA277">
        <v>0</v>
      </c>
      <c r="DB277">
        <v>0</v>
      </c>
      <c r="DC277">
        <v>0</v>
      </c>
      <c r="DD277">
        <v>1</v>
      </c>
      <c r="DE277">
        <v>1</v>
      </c>
      <c r="DF277">
        <v>0</v>
      </c>
      <c r="DG277">
        <v>1</v>
      </c>
      <c r="DH277">
        <v>1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37</v>
      </c>
      <c r="DS277">
        <v>31</v>
      </c>
      <c r="DT277">
        <v>15</v>
      </c>
      <c r="DU277">
        <v>5</v>
      </c>
      <c r="DV277">
        <v>3</v>
      </c>
      <c r="DW277" t="s">
        <v>0</v>
      </c>
      <c r="DX277">
        <v>0</v>
      </c>
      <c r="DY277">
        <v>0</v>
      </c>
      <c r="DZ277">
        <v>0</v>
      </c>
      <c r="EA277">
        <v>2</v>
      </c>
      <c r="EB277">
        <v>3</v>
      </c>
      <c r="EC277">
        <v>1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1</v>
      </c>
      <c r="EL277">
        <v>0</v>
      </c>
      <c r="EM277">
        <v>1</v>
      </c>
      <c r="EN277">
        <v>31</v>
      </c>
      <c r="EO277">
        <v>45</v>
      </c>
      <c r="EP277">
        <v>23</v>
      </c>
      <c r="EQ277">
        <v>1</v>
      </c>
      <c r="ER277">
        <v>0</v>
      </c>
      <c r="ES277">
        <v>1</v>
      </c>
      <c r="ET277">
        <v>0</v>
      </c>
      <c r="EU277">
        <v>0</v>
      </c>
      <c r="EV277">
        <v>1</v>
      </c>
      <c r="EW277">
        <v>7</v>
      </c>
      <c r="EX277">
        <v>2</v>
      </c>
      <c r="EY277">
        <v>2</v>
      </c>
      <c r="EZ277">
        <v>0</v>
      </c>
      <c r="FA277">
        <v>2</v>
      </c>
      <c r="FB277">
        <v>0</v>
      </c>
      <c r="FC277">
        <v>0</v>
      </c>
      <c r="FD277">
        <v>0</v>
      </c>
      <c r="FE277">
        <v>1</v>
      </c>
      <c r="FF277">
        <v>1</v>
      </c>
      <c r="FG277">
        <v>2</v>
      </c>
      <c r="FH277">
        <v>1</v>
      </c>
      <c r="FI277">
        <v>1</v>
      </c>
      <c r="FJ277">
        <v>45</v>
      </c>
      <c r="FK277">
        <v>19</v>
      </c>
      <c r="FL277">
        <v>6</v>
      </c>
      <c r="FM277">
        <v>0</v>
      </c>
      <c r="FN277">
        <v>2</v>
      </c>
      <c r="FO277">
        <v>0</v>
      </c>
      <c r="FP277">
        <v>2</v>
      </c>
      <c r="FQ277">
        <v>0</v>
      </c>
      <c r="FR277">
        <v>8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1</v>
      </c>
      <c r="FY277">
        <v>19</v>
      </c>
      <c r="FZ277">
        <v>6</v>
      </c>
      <c r="GA277">
        <v>0</v>
      </c>
      <c r="GB277">
        <v>1</v>
      </c>
      <c r="GC277">
        <v>1</v>
      </c>
      <c r="GD277">
        <v>0</v>
      </c>
      <c r="GE277">
        <v>0</v>
      </c>
      <c r="GF277">
        <v>0</v>
      </c>
      <c r="GG277">
        <v>1</v>
      </c>
      <c r="GH277">
        <v>0</v>
      </c>
      <c r="GI277">
        <v>2</v>
      </c>
      <c r="GJ277">
        <v>1</v>
      </c>
      <c r="GK277">
        <v>0</v>
      </c>
      <c r="GL277">
        <v>0</v>
      </c>
      <c r="GM277">
        <v>0</v>
      </c>
      <c r="GN277">
        <v>0</v>
      </c>
      <c r="GO277">
        <v>6</v>
      </c>
      <c r="GP277">
        <v>2</v>
      </c>
      <c r="GQ277">
        <v>1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1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2</v>
      </c>
    </row>
    <row r="278" spans="1:217">
      <c r="A278" t="s">
        <v>538</v>
      </c>
      <c r="B278" t="s">
        <v>528</v>
      </c>
      <c r="C278" t="str">
        <f>"121007"</f>
        <v>121007</v>
      </c>
      <c r="D278" t="s">
        <v>537</v>
      </c>
      <c r="E278">
        <v>12</v>
      </c>
      <c r="F278">
        <v>422</v>
      </c>
      <c r="G278">
        <v>330</v>
      </c>
      <c r="H278">
        <v>132</v>
      </c>
      <c r="I278">
        <v>198</v>
      </c>
      <c r="J278">
        <v>0</v>
      </c>
      <c r="K278">
        <v>0</v>
      </c>
      <c r="L278">
        <v>1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199</v>
      </c>
      <c r="T278">
        <v>1</v>
      </c>
      <c r="U278">
        <v>0</v>
      </c>
      <c r="V278">
        <v>199</v>
      </c>
      <c r="W278">
        <v>5</v>
      </c>
      <c r="X278">
        <v>4</v>
      </c>
      <c r="Y278">
        <v>1</v>
      </c>
      <c r="Z278">
        <v>0</v>
      </c>
      <c r="AA278">
        <v>194</v>
      </c>
      <c r="AB278">
        <v>111</v>
      </c>
      <c r="AC278">
        <v>11</v>
      </c>
      <c r="AD278">
        <v>23</v>
      </c>
      <c r="AE278">
        <v>3</v>
      </c>
      <c r="AF278">
        <v>0</v>
      </c>
      <c r="AG278">
        <v>0</v>
      </c>
      <c r="AH278">
        <v>1</v>
      </c>
      <c r="AI278">
        <v>33</v>
      </c>
      <c r="AJ278">
        <v>0</v>
      </c>
      <c r="AK278">
        <v>4</v>
      </c>
      <c r="AL278">
        <v>5</v>
      </c>
      <c r="AM278">
        <v>1</v>
      </c>
      <c r="AN278">
        <v>0</v>
      </c>
      <c r="AO278">
        <v>23</v>
      </c>
      <c r="AP278">
        <v>1</v>
      </c>
      <c r="AQ278">
        <v>1</v>
      </c>
      <c r="AR278">
        <v>1</v>
      </c>
      <c r="AS278">
        <v>1</v>
      </c>
      <c r="AT278">
        <v>0</v>
      </c>
      <c r="AU278">
        <v>0</v>
      </c>
      <c r="AV278">
        <v>3</v>
      </c>
      <c r="AW278">
        <v>111</v>
      </c>
      <c r="AX278">
        <v>20</v>
      </c>
      <c r="AY278">
        <v>4</v>
      </c>
      <c r="AZ278">
        <v>2</v>
      </c>
      <c r="BA278">
        <v>3</v>
      </c>
      <c r="BB278">
        <v>0</v>
      </c>
      <c r="BC278">
        <v>5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3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3</v>
      </c>
      <c r="BQ278">
        <v>0</v>
      </c>
      <c r="BR278">
        <v>0</v>
      </c>
      <c r="BS278">
        <v>20</v>
      </c>
      <c r="BT278">
        <v>10</v>
      </c>
      <c r="BU278">
        <v>7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3</v>
      </c>
      <c r="CG278">
        <v>10</v>
      </c>
      <c r="CH278">
        <v>14</v>
      </c>
      <c r="CI278">
        <v>5</v>
      </c>
      <c r="CJ278">
        <v>3</v>
      </c>
      <c r="CK278">
        <v>0</v>
      </c>
      <c r="CL278">
        <v>0</v>
      </c>
      <c r="CM278">
        <v>1</v>
      </c>
      <c r="CN278">
        <v>0</v>
      </c>
      <c r="CO278">
        <v>0</v>
      </c>
      <c r="CP278">
        <v>0</v>
      </c>
      <c r="CQ278">
        <v>0</v>
      </c>
      <c r="CR278">
        <v>2</v>
      </c>
      <c r="CS278">
        <v>0</v>
      </c>
      <c r="CT278">
        <v>1</v>
      </c>
      <c r="CU278">
        <v>0</v>
      </c>
      <c r="CV278">
        <v>2</v>
      </c>
      <c r="CW278">
        <v>14</v>
      </c>
      <c r="CX278">
        <v>6</v>
      </c>
      <c r="CY278">
        <v>1</v>
      </c>
      <c r="CZ278">
        <v>2</v>
      </c>
      <c r="DA278">
        <v>0</v>
      </c>
      <c r="DB278">
        <v>1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2</v>
      </c>
      <c r="DR278">
        <v>6</v>
      </c>
      <c r="DS278">
        <v>6</v>
      </c>
      <c r="DT278">
        <v>4</v>
      </c>
      <c r="DU278">
        <v>0</v>
      </c>
      <c r="DV278">
        <v>0</v>
      </c>
      <c r="DW278" t="s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1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1</v>
      </c>
      <c r="EM278">
        <v>0</v>
      </c>
      <c r="EN278">
        <v>6</v>
      </c>
      <c r="EO278">
        <v>16</v>
      </c>
      <c r="EP278">
        <v>2</v>
      </c>
      <c r="EQ278">
        <v>3</v>
      </c>
      <c r="ER278">
        <v>1</v>
      </c>
      <c r="ES278">
        <v>0</v>
      </c>
      <c r="ET278">
        <v>0</v>
      </c>
      <c r="EU278">
        <v>0</v>
      </c>
      <c r="EV278">
        <v>0</v>
      </c>
      <c r="EW278">
        <v>5</v>
      </c>
      <c r="EX278">
        <v>0</v>
      </c>
      <c r="EY278">
        <v>1</v>
      </c>
      <c r="EZ278">
        <v>0</v>
      </c>
      <c r="FA278">
        <v>0</v>
      </c>
      <c r="FB278">
        <v>0</v>
      </c>
      <c r="FC278">
        <v>2</v>
      </c>
      <c r="FD278">
        <v>0</v>
      </c>
      <c r="FE278">
        <v>0</v>
      </c>
      <c r="FF278">
        <v>0</v>
      </c>
      <c r="FG278">
        <v>2</v>
      </c>
      <c r="FH278">
        <v>0</v>
      </c>
      <c r="FI278">
        <v>0</v>
      </c>
      <c r="FJ278">
        <v>16</v>
      </c>
      <c r="FK278">
        <v>8</v>
      </c>
      <c r="FL278">
        <v>3</v>
      </c>
      <c r="FM278">
        <v>0</v>
      </c>
      <c r="FN278">
        <v>1</v>
      </c>
      <c r="FO278">
        <v>0</v>
      </c>
      <c r="FP278">
        <v>0</v>
      </c>
      <c r="FQ278">
        <v>0</v>
      </c>
      <c r="FR278">
        <v>0</v>
      </c>
      <c r="FS278">
        <v>2</v>
      </c>
      <c r="FT278">
        <v>0</v>
      </c>
      <c r="FU278">
        <v>1</v>
      </c>
      <c r="FV278">
        <v>0</v>
      </c>
      <c r="FW278">
        <v>1</v>
      </c>
      <c r="FX278">
        <v>0</v>
      </c>
      <c r="FY278">
        <v>8</v>
      </c>
      <c r="FZ278">
        <v>3</v>
      </c>
      <c r="GA278">
        <v>2</v>
      </c>
      <c r="GB278">
        <v>0</v>
      </c>
      <c r="GC278">
        <v>0</v>
      </c>
      <c r="GD278">
        <v>0</v>
      </c>
      <c r="GE278">
        <v>0</v>
      </c>
      <c r="GF278">
        <v>1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3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</row>
    <row r="279" spans="1:217">
      <c r="A279" t="s">
        <v>536</v>
      </c>
      <c r="B279" t="s">
        <v>528</v>
      </c>
      <c r="C279" t="str">
        <f>"121007"</f>
        <v>121007</v>
      </c>
      <c r="D279" t="s">
        <v>530</v>
      </c>
      <c r="E279">
        <v>13</v>
      </c>
      <c r="F279">
        <v>343</v>
      </c>
      <c r="G279">
        <v>270</v>
      </c>
      <c r="H279">
        <v>141</v>
      </c>
      <c r="I279">
        <v>129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129</v>
      </c>
      <c r="T279">
        <v>0</v>
      </c>
      <c r="U279">
        <v>0</v>
      </c>
      <c r="V279">
        <v>129</v>
      </c>
      <c r="W279">
        <v>11</v>
      </c>
      <c r="X279">
        <v>10</v>
      </c>
      <c r="Y279">
        <v>1</v>
      </c>
      <c r="Z279">
        <v>0</v>
      </c>
      <c r="AA279">
        <v>118</v>
      </c>
      <c r="AB279">
        <v>64</v>
      </c>
      <c r="AC279">
        <v>5</v>
      </c>
      <c r="AD279">
        <v>18</v>
      </c>
      <c r="AE279">
        <v>1</v>
      </c>
      <c r="AF279">
        <v>0</v>
      </c>
      <c r="AG279">
        <v>2</v>
      </c>
      <c r="AH279">
        <v>0</v>
      </c>
      <c r="AI279">
        <v>22</v>
      </c>
      <c r="AJ279">
        <v>0</v>
      </c>
      <c r="AK279">
        <v>8</v>
      </c>
      <c r="AL279">
        <v>2</v>
      </c>
      <c r="AM279">
        <v>0</v>
      </c>
      <c r="AN279">
        <v>0</v>
      </c>
      <c r="AO279">
        <v>4</v>
      </c>
      <c r="AP279">
        <v>0</v>
      </c>
      <c r="AQ279">
        <v>0</v>
      </c>
      <c r="AR279">
        <v>0</v>
      </c>
      <c r="AS279">
        <v>2</v>
      </c>
      <c r="AT279">
        <v>0</v>
      </c>
      <c r="AU279">
        <v>0</v>
      </c>
      <c r="AV279">
        <v>0</v>
      </c>
      <c r="AW279">
        <v>64</v>
      </c>
      <c r="AX279">
        <v>9</v>
      </c>
      <c r="AY279">
        <v>2</v>
      </c>
      <c r="AZ279">
        <v>0</v>
      </c>
      <c r="BA279">
        <v>0</v>
      </c>
      <c r="BB279">
        <v>0</v>
      </c>
      <c r="BC279">
        <v>5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1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1</v>
      </c>
      <c r="BS279">
        <v>9</v>
      </c>
      <c r="BT279">
        <v>4</v>
      </c>
      <c r="BU279">
        <v>3</v>
      </c>
      <c r="BV279">
        <v>1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4</v>
      </c>
      <c r="CH279">
        <v>4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1</v>
      </c>
      <c r="CP279">
        <v>0</v>
      </c>
      <c r="CQ279">
        <v>0</v>
      </c>
      <c r="CR279">
        <v>3</v>
      </c>
      <c r="CS279">
        <v>0</v>
      </c>
      <c r="CT279">
        <v>0</v>
      </c>
      <c r="CU279">
        <v>0</v>
      </c>
      <c r="CV279">
        <v>0</v>
      </c>
      <c r="CW279">
        <v>4</v>
      </c>
      <c r="CX279">
        <v>15</v>
      </c>
      <c r="CY279">
        <v>3</v>
      </c>
      <c r="CZ279">
        <v>8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1</v>
      </c>
      <c r="DG279">
        <v>1</v>
      </c>
      <c r="DH279">
        <v>1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1</v>
      </c>
      <c r="DR279">
        <v>15</v>
      </c>
      <c r="DS279">
        <v>2</v>
      </c>
      <c r="DT279">
        <v>1</v>
      </c>
      <c r="DU279">
        <v>0</v>
      </c>
      <c r="DV279">
        <v>0</v>
      </c>
      <c r="DW279" t="s">
        <v>0</v>
      </c>
      <c r="DX279">
        <v>1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2</v>
      </c>
      <c r="EO279">
        <v>10</v>
      </c>
      <c r="EP279">
        <v>2</v>
      </c>
      <c r="EQ279">
        <v>1</v>
      </c>
      <c r="ER279">
        <v>0</v>
      </c>
      <c r="ES279">
        <v>0</v>
      </c>
      <c r="ET279">
        <v>0</v>
      </c>
      <c r="EU279">
        <v>1</v>
      </c>
      <c r="EV279">
        <v>0</v>
      </c>
      <c r="EW279">
        <v>2</v>
      </c>
      <c r="EX279">
        <v>0</v>
      </c>
      <c r="EY279">
        <v>0</v>
      </c>
      <c r="EZ279">
        <v>0</v>
      </c>
      <c r="FA279">
        <v>2</v>
      </c>
      <c r="FB279">
        <v>0</v>
      </c>
      <c r="FC279">
        <v>0</v>
      </c>
      <c r="FD279">
        <v>2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10</v>
      </c>
      <c r="FK279">
        <v>9</v>
      </c>
      <c r="FL279">
        <v>3</v>
      </c>
      <c r="FM279">
        <v>3</v>
      </c>
      <c r="FN279">
        <v>0</v>
      </c>
      <c r="FO279">
        <v>0</v>
      </c>
      <c r="FP279">
        <v>0</v>
      </c>
      <c r="FQ279">
        <v>0</v>
      </c>
      <c r="FR279">
        <v>3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9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1</v>
      </c>
      <c r="GQ279">
        <v>1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1</v>
      </c>
    </row>
    <row r="280" spans="1:217">
      <c r="A280" t="s">
        <v>535</v>
      </c>
      <c r="B280" t="s">
        <v>528</v>
      </c>
      <c r="C280" t="str">
        <f>"121007"</f>
        <v>121007</v>
      </c>
      <c r="D280" t="s">
        <v>285</v>
      </c>
      <c r="E280">
        <v>14</v>
      </c>
      <c r="F280">
        <v>585</v>
      </c>
      <c r="G280">
        <v>450</v>
      </c>
      <c r="H280">
        <v>163</v>
      </c>
      <c r="I280">
        <v>287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287</v>
      </c>
      <c r="T280">
        <v>0</v>
      </c>
      <c r="U280">
        <v>0</v>
      </c>
      <c r="V280">
        <v>287</v>
      </c>
      <c r="W280">
        <v>14</v>
      </c>
      <c r="X280">
        <v>13</v>
      </c>
      <c r="Y280">
        <v>1</v>
      </c>
      <c r="Z280">
        <v>0</v>
      </c>
      <c r="AA280">
        <v>273</v>
      </c>
      <c r="AB280">
        <v>143</v>
      </c>
      <c r="AC280">
        <v>9</v>
      </c>
      <c r="AD280">
        <v>3</v>
      </c>
      <c r="AE280">
        <v>3</v>
      </c>
      <c r="AF280">
        <v>4</v>
      </c>
      <c r="AG280">
        <v>20</v>
      </c>
      <c r="AH280">
        <v>1</v>
      </c>
      <c r="AI280">
        <v>36</v>
      </c>
      <c r="AJ280">
        <v>1</v>
      </c>
      <c r="AK280">
        <v>9</v>
      </c>
      <c r="AL280">
        <v>8</v>
      </c>
      <c r="AM280">
        <v>0</v>
      </c>
      <c r="AN280">
        <v>1</v>
      </c>
      <c r="AO280">
        <v>20</v>
      </c>
      <c r="AP280">
        <v>3</v>
      </c>
      <c r="AQ280">
        <v>0</v>
      </c>
      <c r="AR280">
        <v>3</v>
      </c>
      <c r="AS280">
        <v>15</v>
      </c>
      <c r="AT280">
        <v>2</v>
      </c>
      <c r="AU280">
        <v>0</v>
      </c>
      <c r="AV280">
        <v>5</v>
      </c>
      <c r="AW280">
        <v>143</v>
      </c>
      <c r="AX280">
        <v>39</v>
      </c>
      <c r="AY280">
        <v>16</v>
      </c>
      <c r="AZ280">
        <v>0</v>
      </c>
      <c r="BA280">
        <v>2</v>
      </c>
      <c r="BB280">
        <v>1</v>
      </c>
      <c r="BC280">
        <v>14</v>
      </c>
      <c r="BD280">
        <v>3</v>
      </c>
      <c r="BE280">
        <v>0</v>
      </c>
      <c r="BF280">
        <v>0</v>
      </c>
      <c r="BG280">
        <v>2</v>
      </c>
      <c r="BH280">
        <v>0</v>
      </c>
      <c r="BI280">
        <v>0</v>
      </c>
      <c r="BJ280">
        <v>1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39</v>
      </c>
      <c r="BT280">
        <v>4</v>
      </c>
      <c r="BU280">
        <v>0</v>
      </c>
      <c r="BV280">
        <v>1</v>
      </c>
      <c r="BW280">
        <v>1</v>
      </c>
      <c r="BX280">
        <v>2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4</v>
      </c>
      <c r="CH280">
        <v>27</v>
      </c>
      <c r="CI280">
        <v>13</v>
      </c>
      <c r="CJ280">
        <v>3</v>
      </c>
      <c r="CK280">
        <v>0</v>
      </c>
      <c r="CL280">
        <v>2</v>
      </c>
      <c r="CM280">
        <v>1</v>
      </c>
      <c r="CN280">
        <v>0</v>
      </c>
      <c r="CO280">
        <v>0</v>
      </c>
      <c r="CP280">
        <v>0</v>
      </c>
      <c r="CQ280">
        <v>1</v>
      </c>
      <c r="CR280">
        <v>0</v>
      </c>
      <c r="CS280">
        <v>1</v>
      </c>
      <c r="CT280">
        <v>2</v>
      </c>
      <c r="CU280">
        <v>2</v>
      </c>
      <c r="CV280">
        <v>2</v>
      </c>
      <c r="CW280">
        <v>27</v>
      </c>
      <c r="CX280">
        <v>13</v>
      </c>
      <c r="CY280">
        <v>3</v>
      </c>
      <c r="CZ280">
        <v>5</v>
      </c>
      <c r="DA280">
        <v>0</v>
      </c>
      <c r="DB280">
        <v>1</v>
      </c>
      <c r="DC280">
        <v>0</v>
      </c>
      <c r="DD280">
        <v>1</v>
      </c>
      <c r="DE280">
        <v>1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1</v>
      </c>
      <c r="DM280">
        <v>0</v>
      </c>
      <c r="DN280">
        <v>0</v>
      </c>
      <c r="DO280">
        <v>0</v>
      </c>
      <c r="DP280">
        <v>0</v>
      </c>
      <c r="DQ280">
        <v>1</v>
      </c>
      <c r="DR280">
        <v>13</v>
      </c>
      <c r="DS280">
        <v>2</v>
      </c>
      <c r="DT280">
        <v>0</v>
      </c>
      <c r="DU280">
        <v>1</v>
      </c>
      <c r="DV280">
        <v>0</v>
      </c>
      <c r="DW280" t="s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1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2</v>
      </c>
      <c r="EO280">
        <v>23</v>
      </c>
      <c r="EP280">
        <v>4</v>
      </c>
      <c r="EQ280">
        <v>2</v>
      </c>
      <c r="ER280">
        <v>1</v>
      </c>
      <c r="ES280">
        <v>2</v>
      </c>
      <c r="ET280">
        <v>3</v>
      </c>
      <c r="EU280">
        <v>0</v>
      </c>
      <c r="EV280">
        <v>0</v>
      </c>
      <c r="EW280">
        <v>4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1</v>
      </c>
      <c r="FH280">
        <v>1</v>
      </c>
      <c r="FI280">
        <v>5</v>
      </c>
      <c r="FJ280">
        <v>23</v>
      </c>
      <c r="FK280">
        <v>18</v>
      </c>
      <c r="FL280">
        <v>4</v>
      </c>
      <c r="FM280">
        <v>3</v>
      </c>
      <c r="FN280">
        <v>0</v>
      </c>
      <c r="FO280">
        <v>1</v>
      </c>
      <c r="FP280">
        <v>1</v>
      </c>
      <c r="FQ280">
        <v>0</v>
      </c>
      <c r="FR280">
        <v>1</v>
      </c>
      <c r="FS280">
        <v>1</v>
      </c>
      <c r="FT280">
        <v>0</v>
      </c>
      <c r="FU280">
        <v>6</v>
      </c>
      <c r="FV280">
        <v>0</v>
      </c>
      <c r="FW280">
        <v>0</v>
      </c>
      <c r="FX280">
        <v>1</v>
      </c>
      <c r="FY280">
        <v>18</v>
      </c>
      <c r="FZ280">
        <v>3</v>
      </c>
      <c r="GA280">
        <v>1</v>
      </c>
      <c r="GB280">
        <v>0</v>
      </c>
      <c r="GC280">
        <v>0</v>
      </c>
      <c r="GD280">
        <v>0</v>
      </c>
      <c r="GE280">
        <v>0</v>
      </c>
      <c r="GF280">
        <v>1</v>
      </c>
      <c r="GG280">
        <v>0</v>
      </c>
      <c r="GH280">
        <v>0</v>
      </c>
      <c r="GI280">
        <v>0</v>
      </c>
      <c r="GJ280">
        <v>0</v>
      </c>
      <c r="GK280">
        <v>1</v>
      </c>
      <c r="GL280">
        <v>0</v>
      </c>
      <c r="GM280">
        <v>0</v>
      </c>
      <c r="GN280">
        <v>0</v>
      </c>
      <c r="GO280">
        <v>3</v>
      </c>
      <c r="GP280">
        <v>1</v>
      </c>
      <c r="GQ280">
        <v>0</v>
      </c>
      <c r="GR280">
        <v>0</v>
      </c>
      <c r="GS280">
        <v>1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1</v>
      </c>
    </row>
    <row r="281" spans="1:217">
      <c r="A281" t="s">
        <v>534</v>
      </c>
      <c r="B281" t="s">
        <v>528</v>
      </c>
      <c r="C281" t="str">
        <f>"121007"</f>
        <v>121007</v>
      </c>
      <c r="D281" t="s">
        <v>533</v>
      </c>
      <c r="E281">
        <v>15</v>
      </c>
      <c r="F281">
        <v>402</v>
      </c>
      <c r="G281">
        <v>310</v>
      </c>
      <c r="H281">
        <v>102</v>
      </c>
      <c r="I281">
        <v>208</v>
      </c>
      <c r="J281">
        <v>0</v>
      </c>
      <c r="K281">
        <v>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208</v>
      </c>
      <c r="T281">
        <v>0</v>
      </c>
      <c r="U281">
        <v>0</v>
      </c>
      <c r="V281">
        <v>208</v>
      </c>
      <c r="W281">
        <v>8</v>
      </c>
      <c r="X281">
        <v>6</v>
      </c>
      <c r="Y281">
        <v>2</v>
      </c>
      <c r="Z281">
        <v>0</v>
      </c>
      <c r="AA281">
        <v>200</v>
      </c>
      <c r="AB281">
        <v>103</v>
      </c>
      <c r="AC281">
        <v>8</v>
      </c>
      <c r="AD281">
        <v>7</v>
      </c>
      <c r="AE281">
        <v>1</v>
      </c>
      <c r="AF281">
        <v>1</v>
      </c>
      <c r="AG281">
        <v>7</v>
      </c>
      <c r="AH281">
        <v>0</v>
      </c>
      <c r="AI281">
        <v>32</v>
      </c>
      <c r="AJ281">
        <v>0</v>
      </c>
      <c r="AK281">
        <v>11</v>
      </c>
      <c r="AL281">
        <v>3</v>
      </c>
      <c r="AM281">
        <v>2</v>
      </c>
      <c r="AN281">
        <v>1</v>
      </c>
      <c r="AO281">
        <v>9</v>
      </c>
      <c r="AP281">
        <v>0</v>
      </c>
      <c r="AQ281">
        <v>0</v>
      </c>
      <c r="AR281">
        <v>0</v>
      </c>
      <c r="AS281">
        <v>11</v>
      </c>
      <c r="AT281">
        <v>3</v>
      </c>
      <c r="AU281">
        <v>1</v>
      </c>
      <c r="AV281">
        <v>6</v>
      </c>
      <c r="AW281">
        <v>103</v>
      </c>
      <c r="AX281">
        <v>13</v>
      </c>
      <c r="AY281">
        <v>6</v>
      </c>
      <c r="AZ281">
        <v>0</v>
      </c>
      <c r="BA281">
        <v>1</v>
      </c>
      <c r="BB281">
        <v>0</v>
      </c>
      <c r="BC281">
        <v>5</v>
      </c>
      <c r="BD281">
        <v>0</v>
      </c>
      <c r="BE281">
        <v>1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13</v>
      </c>
      <c r="BT281">
        <v>2</v>
      </c>
      <c r="BU281">
        <v>0</v>
      </c>
      <c r="BV281">
        <v>1</v>
      </c>
      <c r="BW281">
        <v>0</v>
      </c>
      <c r="BX281">
        <v>0</v>
      </c>
      <c r="BY281">
        <v>0</v>
      </c>
      <c r="BZ281">
        <v>1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2</v>
      </c>
      <c r="CH281">
        <v>16</v>
      </c>
      <c r="CI281">
        <v>6</v>
      </c>
      <c r="CJ281">
        <v>2</v>
      </c>
      <c r="CK281">
        <v>1</v>
      </c>
      <c r="CL281">
        <v>3</v>
      </c>
      <c r="CM281">
        <v>0</v>
      </c>
      <c r="CN281">
        <v>0</v>
      </c>
      <c r="CO281">
        <v>0</v>
      </c>
      <c r="CP281">
        <v>2</v>
      </c>
      <c r="CQ281">
        <v>0</v>
      </c>
      <c r="CR281">
        <v>0</v>
      </c>
      <c r="CS281">
        <v>0</v>
      </c>
      <c r="CT281">
        <v>0</v>
      </c>
      <c r="CU281">
        <v>2</v>
      </c>
      <c r="CV281">
        <v>0</v>
      </c>
      <c r="CW281">
        <v>16</v>
      </c>
      <c r="CX281">
        <v>11</v>
      </c>
      <c r="CY281">
        <v>1</v>
      </c>
      <c r="CZ281">
        <v>9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1</v>
      </c>
      <c r="DR281">
        <v>11</v>
      </c>
      <c r="DS281">
        <v>9</v>
      </c>
      <c r="DT281">
        <v>5</v>
      </c>
      <c r="DU281">
        <v>0</v>
      </c>
      <c r="DV281">
        <v>0</v>
      </c>
      <c r="DW281" t="s">
        <v>0</v>
      </c>
      <c r="DX281">
        <v>0</v>
      </c>
      <c r="DY281">
        <v>0</v>
      </c>
      <c r="DZ281">
        <v>0</v>
      </c>
      <c r="EA281">
        <v>0</v>
      </c>
      <c r="EB281">
        <v>1</v>
      </c>
      <c r="EC281">
        <v>0</v>
      </c>
      <c r="ED281">
        <v>0</v>
      </c>
      <c r="EE281">
        <v>1</v>
      </c>
      <c r="EF281">
        <v>0</v>
      </c>
      <c r="EG281">
        <v>0</v>
      </c>
      <c r="EH281">
        <v>0</v>
      </c>
      <c r="EI281">
        <v>0</v>
      </c>
      <c r="EJ281">
        <v>2</v>
      </c>
      <c r="EK281">
        <v>0</v>
      </c>
      <c r="EL281">
        <v>0</v>
      </c>
      <c r="EM281">
        <v>0</v>
      </c>
      <c r="EN281">
        <v>9</v>
      </c>
      <c r="EO281">
        <v>37</v>
      </c>
      <c r="EP281">
        <v>9</v>
      </c>
      <c r="EQ281">
        <v>0</v>
      </c>
      <c r="ER281">
        <v>0</v>
      </c>
      <c r="ES281">
        <v>5</v>
      </c>
      <c r="ET281">
        <v>2</v>
      </c>
      <c r="EU281">
        <v>0</v>
      </c>
      <c r="EV281">
        <v>0</v>
      </c>
      <c r="EW281">
        <v>15</v>
      </c>
      <c r="EX281">
        <v>0</v>
      </c>
      <c r="EY281">
        <v>0</v>
      </c>
      <c r="EZ281">
        <v>2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1</v>
      </c>
      <c r="FG281">
        <v>0</v>
      </c>
      <c r="FH281">
        <v>1</v>
      </c>
      <c r="FI281">
        <v>2</v>
      </c>
      <c r="FJ281">
        <v>37</v>
      </c>
      <c r="FK281">
        <v>7</v>
      </c>
      <c r="FL281">
        <v>1</v>
      </c>
      <c r="FM281">
        <v>0</v>
      </c>
      <c r="FN281">
        <v>2</v>
      </c>
      <c r="FO281">
        <v>0</v>
      </c>
      <c r="FP281">
        <v>0</v>
      </c>
      <c r="FQ281">
        <v>0</v>
      </c>
      <c r="FR281">
        <v>1</v>
      </c>
      <c r="FS281">
        <v>0</v>
      </c>
      <c r="FT281">
        <v>0</v>
      </c>
      <c r="FU281">
        <v>2</v>
      </c>
      <c r="FV281">
        <v>0</v>
      </c>
      <c r="FW281">
        <v>0</v>
      </c>
      <c r="FX281">
        <v>1</v>
      </c>
      <c r="FY281">
        <v>7</v>
      </c>
      <c r="FZ281">
        <v>2</v>
      </c>
      <c r="GA281">
        <v>1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1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2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</row>
    <row r="282" spans="1:217">
      <c r="A282" t="s">
        <v>532</v>
      </c>
      <c r="B282" t="s">
        <v>528</v>
      </c>
      <c r="C282" t="str">
        <f>"121007"</f>
        <v>121007</v>
      </c>
      <c r="D282" t="s">
        <v>327</v>
      </c>
      <c r="E282">
        <v>16</v>
      </c>
      <c r="F282">
        <v>285</v>
      </c>
      <c r="G282">
        <v>220</v>
      </c>
      <c r="H282">
        <v>137</v>
      </c>
      <c r="I282">
        <v>83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83</v>
      </c>
      <c r="T282">
        <v>0</v>
      </c>
      <c r="U282">
        <v>0</v>
      </c>
      <c r="V282">
        <v>83</v>
      </c>
      <c r="W282">
        <v>6</v>
      </c>
      <c r="X282">
        <v>4</v>
      </c>
      <c r="Y282">
        <v>2</v>
      </c>
      <c r="Z282">
        <v>0</v>
      </c>
      <c r="AA282">
        <v>77</v>
      </c>
      <c r="AB282">
        <v>38</v>
      </c>
      <c r="AC282">
        <v>4</v>
      </c>
      <c r="AD282">
        <v>2</v>
      </c>
      <c r="AE282">
        <v>1</v>
      </c>
      <c r="AF282">
        <v>1</v>
      </c>
      <c r="AG282">
        <v>1</v>
      </c>
      <c r="AH282">
        <v>0</v>
      </c>
      <c r="AI282">
        <v>9</v>
      </c>
      <c r="AJ282">
        <v>0</v>
      </c>
      <c r="AK282">
        <v>0</v>
      </c>
      <c r="AL282">
        <v>6</v>
      </c>
      <c r="AM282">
        <v>0</v>
      </c>
      <c r="AN282">
        <v>0</v>
      </c>
      <c r="AO282">
        <v>5</v>
      </c>
      <c r="AP282">
        <v>0</v>
      </c>
      <c r="AQ282">
        <v>0</v>
      </c>
      <c r="AR282">
        <v>0</v>
      </c>
      <c r="AS282">
        <v>5</v>
      </c>
      <c r="AT282">
        <v>0</v>
      </c>
      <c r="AU282">
        <v>1</v>
      </c>
      <c r="AV282">
        <v>3</v>
      </c>
      <c r="AW282">
        <v>38</v>
      </c>
      <c r="AX282">
        <v>12</v>
      </c>
      <c r="AY282">
        <v>3</v>
      </c>
      <c r="AZ282">
        <v>1</v>
      </c>
      <c r="BA282">
        <v>0</v>
      </c>
      <c r="BB282">
        <v>0</v>
      </c>
      <c r="BC282">
        <v>3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5</v>
      </c>
      <c r="BS282">
        <v>12</v>
      </c>
      <c r="BT282">
        <v>2</v>
      </c>
      <c r="BU282">
        <v>0</v>
      </c>
      <c r="BV282">
        <v>0</v>
      </c>
      <c r="BW282">
        <v>1</v>
      </c>
      <c r="BX282">
        <v>1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2</v>
      </c>
      <c r="CH282">
        <v>3</v>
      </c>
      <c r="CI282">
        <v>1</v>
      </c>
      <c r="CJ282">
        <v>0</v>
      </c>
      <c r="CK282">
        <v>0</v>
      </c>
      <c r="CL282">
        <v>0</v>
      </c>
      <c r="CM282">
        <v>0</v>
      </c>
      <c r="CN282">
        <v>1</v>
      </c>
      <c r="CO282">
        <v>1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3</v>
      </c>
      <c r="CX282">
        <v>16</v>
      </c>
      <c r="CY282">
        <v>4</v>
      </c>
      <c r="CZ282">
        <v>4</v>
      </c>
      <c r="DA282">
        <v>1</v>
      </c>
      <c r="DB282">
        <v>0</v>
      </c>
      <c r="DC282">
        <v>0</v>
      </c>
      <c r="DD282">
        <v>0</v>
      </c>
      <c r="DE282">
        <v>0</v>
      </c>
      <c r="DF282">
        <v>1</v>
      </c>
      <c r="DG282">
        <v>1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1</v>
      </c>
      <c r="DQ282">
        <v>4</v>
      </c>
      <c r="DR282">
        <v>16</v>
      </c>
      <c r="DS282">
        <v>4</v>
      </c>
      <c r="DT282">
        <v>1</v>
      </c>
      <c r="DU282">
        <v>1</v>
      </c>
      <c r="DV282">
        <v>0</v>
      </c>
      <c r="DW282" t="s">
        <v>0</v>
      </c>
      <c r="DX282">
        <v>0</v>
      </c>
      <c r="DY282">
        <v>0</v>
      </c>
      <c r="DZ282">
        <v>0</v>
      </c>
      <c r="EA282">
        <v>0</v>
      </c>
      <c r="EB282">
        <v>2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4</v>
      </c>
      <c r="EO282">
        <v>2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1</v>
      </c>
      <c r="EX282">
        <v>1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2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</row>
    <row r="283" spans="1:217">
      <c r="A283" t="s">
        <v>531</v>
      </c>
      <c r="B283" t="s">
        <v>528</v>
      </c>
      <c r="C283" t="str">
        <f>"121007"</f>
        <v>121007</v>
      </c>
      <c r="D283" t="s">
        <v>530</v>
      </c>
      <c r="E283">
        <v>17</v>
      </c>
      <c r="F283">
        <v>216</v>
      </c>
      <c r="G283">
        <v>170</v>
      </c>
      <c r="H283">
        <v>70</v>
      </c>
      <c r="I283">
        <v>100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100</v>
      </c>
      <c r="T283">
        <v>0</v>
      </c>
      <c r="U283">
        <v>0</v>
      </c>
      <c r="V283">
        <v>100</v>
      </c>
      <c r="W283">
        <v>7</v>
      </c>
      <c r="X283">
        <v>5</v>
      </c>
      <c r="Y283">
        <v>2</v>
      </c>
      <c r="Z283">
        <v>0</v>
      </c>
      <c r="AA283">
        <v>93</v>
      </c>
      <c r="AB283">
        <v>50</v>
      </c>
      <c r="AC283">
        <v>3</v>
      </c>
      <c r="AD283">
        <v>7</v>
      </c>
      <c r="AE283">
        <v>0</v>
      </c>
      <c r="AF283">
        <v>0</v>
      </c>
      <c r="AG283">
        <v>6</v>
      </c>
      <c r="AH283">
        <v>0</v>
      </c>
      <c r="AI283">
        <v>11</v>
      </c>
      <c r="AJ283">
        <v>0</v>
      </c>
      <c r="AK283">
        <v>5</v>
      </c>
      <c r="AL283">
        <v>5</v>
      </c>
      <c r="AM283">
        <v>0</v>
      </c>
      <c r="AN283">
        <v>0</v>
      </c>
      <c r="AO283">
        <v>11</v>
      </c>
      <c r="AP283">
        <v>0</v>
      </c>
      <c r="AQ283">
        <v>0</v>
      </c>
      <c r="AR283">
        <v>0</v>
      </c>
      <c r="AS283">
        <v>1</v>
      </c>
      <c r="AT283">
        <v>0</v>
      </c>
      <c r="AU283">
        <v>0</v>
      </c>
      <c r="AV283">
        <v>1</v>
      </c>
      <c r="AW283">
        <v>50</v>
      </c>
      <c r="AX283">
        <v>11</v>
      </c>
      <c r="AY283">
        <v>4</v>
      </c>
      <c r="AZ283">
        <v>1</v>
      </c>
      <c r="BA283">
        <v>0</v>
      </c>
      <c r="BB283">
        <v>0</v>
      </c>
      <c r="BC283">
        <v>3</v>
      </c>
      <c r="BD283">
        <v>0</v>
      </c>
      <c r="BE283">
        <v>0</v>
      </c>
      <c r="BF283">
        <v>1</v>
      </c>
      <c r="BG283">
        <v>0</v>
      </c>
      <c r="BH283">
        <v>0</v>
      </c>
      <c r="BI283">
        <v>1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1</v>
      </c>
      <c r="BR283">
        <v>0</v>
      </c>
      <c r="BS283">
        <v>11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4</v>
      </c>
      <c r="CI283">
        <v>2</v>
      </c>
      <c r="CJ283">
        <v>0</v>
      </c>
      <c r="CK283">
        <v>1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1</v>
      </c>
      <c r="CS283">
        <v>0</v>
      </c>
      <c r="CT283">
        <v>0</v>
      </c>
      <c r="CU283">
        <v>0</v>
      </c>
      <c r="CV283">
        <v>0</v>
      </c>
      <c r="CW283">
        <v>4</v>
      </c>
      <c r="CX283">
        <v>20</v>
      </c>
      <c r="CY283">
        <v>6</v>
      </c>
      <c r="CZ283">
        <v>10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4</v>
      </c>
      <c r="DR283">
        <v>20</v>
      </c>
      <c r="DS283">
        <v>0</v>
      </c>
      <c r="DT283">
        <v>0</v>
      </c>
      <c r="DU283">
        <v>0</v>
      </c>
      <c r="DV283">
        <v>0</v>
      </c>
      <c r="DW283" t="s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4</v>
      </c>
      <c r="EP283">
        <v>1</v>
      </c>
      <c r="EQ283">
        <v>1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1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1</v>
      </c>
      <c r="FI283">
        <v>0</v>
      </c>
      <c r="FJ283">
        <v>4</v>
      </c>
      <c r="FK283">
        <v>3</v>
      </c>
      <c r="FL283">
        <v>0</v>
      </c>
      <c r="FM283">
        <v>0</v>
      </c>
      <c r="FN283">
        <v>1</v>
      </c>
      <c r="FO283">
        <v>0</v>
      </c>
      <c r="FP283">
        <v>1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1</v>
      </c>
      <c r="FW283">
        <v>0</v>
      </c>
      <c r="FX283">
        <v>0</v>
      </c>
      <c r="FY283">
        <v>3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1</v>
      </c>
      <c r="GQ283">
        <v>1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1</v>
      </c>
    </row>
    <row r="284" spans="1:217">
      <c r="A284" t="s">
        <v>529</v>
      </c>
      <c r="B284" t="s">
        <v>528</v>
      </c>
      <c r="C284" t="str">
        <f>"121007"</f>
        <v>121007</v>
      </c>
      <c r="D284" t="s">
        <v>527</v>
      </c>
      <c r="E284">
        <v>18</v>
      </c>
      <c r="F284">
        <v>36</v>
      </c>
      <c r="G284">
        <v>100</v>
      </c>
      <c r="H284">
        <v>64</v>
      </c>
      <c r="I284">
        <v>36</v>
      </c>
      <c r="J284">
        <v>0</v>
      </c>
      <c r="K284">
        <v>10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36</v>
      </c>
      <c r="T284">
        <v>0</v>
      </c>
      <c r="U284">
        <v>0</v>
      </c>
      <c r="V284">
        <v>36</v>
      </c>
      <c r="W284">
        <v>0</v>
      </c>
      <c r="X284">
        <v>0</v>
      </c>
      <c r="Y284">
        <v>0</v>
      </c>
      <c r="Z284">
        <v>0</v>
      </c>
      <c r="AA284">
        <v>36</v>
      </c>
      <c r="AB284">
        <v>24</v>
      </c>
      <c r="AC284">
        <v>3</v>
      </c>
      <c r="AD284">
        <v>3</v>
      </c>
      <c r="AE284">
        <v>2</v>
      </c>
      <c r="AF284">
        <v>2</v>
      </c>
      <c r="AG284">
        <v>0</v>
      </c>
      <c r="AH284">
        <v>0</v>
      </c>
      <c r="AI284">
        <v>10</v>
      </c>
      <c r="AJ284">
        <v>0</v>
      </c>
      <c r="AK284">
        <v>0</v>
      </c>
      <c r="AL284">
        <v>1</v>
      </c>
      <c r="AM284">
        <v>0</v>
      </c>
      <c r="AN284">
        <v>0</v>
      </c>
      <c r="AO284">
        <v>2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24</v>
      </c>
      <c r="AX284">
        <v>8</v>
      </c>
      <c r="AY284">
        <v>3</v>
      </c>
      <c r="AZ284">
        <v>1</v>
      </c>
      <c r="BA284">
        <v>1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1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</v>
      </c>
      <c r="BR284">
        <v>1</v>
      </c>
      <c r="BS284">
        <v>8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2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2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 t="s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2</v>
      </c>
      <c r="EP284">
        <v>2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2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</row>
    <row r="285" spans="1:217">
      <c r="A285" t="s">
        <v>526</v>
      </c>
      <c r="B285" t="s">
        <v>521</v>
      </c>
      <c r="C285" t="str">
        <f>"121008"</f>
        <v>121008</v>
      </c>
      <c r="D285" t="s">
        <v>103</v>
      </c>
      <c r="E285">
        <v>1</v>
      </c>
      <c r="F285">
        <v>569</v>
      </c>
      <c r="G285">
        <v>430</v>
      </c>
      <c r="H285">
        <v>137</v>
      </c>
      <c r="I285">
        <v>293</v>
      </c>
      <c r="J285">
        <v>0</v>
      </c>
      <c r="K285">
        <v>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293</v>
      </c>
      <c r="T285">
        <v>0</v>
      </c>
      <c r="U285">
        <v>0</v>
      </c>
      <c r="V285">
        <v>293</v>
      </c>
      <c r="W285">
        <v>11</v>
      </c>
      <c r="X285">
        <v>6</v>
      </c>
      <c r="Y285">
        <v>5</v>
      </c>
      <c r="Z285">
        <v>0</v>
      </c>
      <c r="AA285">
        <v>282</v>
      </c>
      <c r="AB285">
        <v>230</v>
      </c>
      <c r="AC285">
        <v>39</v>
      </c>
      <c r="AD285">
        <v>13</v>
      </c>
      <c r="AE285">
        <v>5</v>
      </c>
      <c r="AF285">
        <v>4</v>
      </c>
      <c r="AG285">
        <v>18</v>
      </c>
      <c r="AH285">
        <v>3</v>
      </c>
      <c r="AI285">
        <v>81</v>
      </c>
      <c r="AJ285">
        <v>0</v>
      </c>
      <c r="AK285">
        <v>9</v>
      </c>
      <c r="AL285">
        <v>39</v>
      </c>
      <c r="AM285">
        <v>1</v>
      </c>
      <c r="AN285">
        <v>0</v>
      </c>
      <c r="AO285">
        <v>7</v>
      </c>
      <c r="AP285">
        <v>2</v>
      </c>
      <c r="AQ285">
        <v>0</v>
      </c>
      <c r="AR285">
        <v>2</v>
      </c>
      <c r="AS285">
        <v>7</v>
      </c>
      <c r="AT285">
        <v>0</v>
      </c>
      <c r="AU285">
        <v>0</v>
      </c>
      <c r="AV285">
        <v>0</v>
      </c>
      <c r="AW285">
        <v>230</v>
      </c>
      <c r="AX285">
        <v>17</v>
      </c>
      <c r="AY285">
        <v>9</v>
      </c>
      <c r="AZ285">
        <v>1</v>
      </c>
      <c r="BA285">
        <v>2</v>
      </c>
      <c r="BB285">
        <v>0</v>
      </c>
      <c r="BC285">
        <v>1</v>
      </c>
      <c r="BD285">
        <v>0</v>
      </c>
      <c r="BE285">
        <v>0</v>
      </c>
      <c r="BF285">
        <v>1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2</v>
      </c>
      <c r="BP285">
        <v>0</v>
      </c>
      <c r="BQ285">
        <v>0</v>
      </c>
      <c r="BR285">
        <v>1</v>
      </c>
      <c r="BS285">
        <v>17</v>
      </c>
      <c r="BT285">
        <v>2</v>
      </c>
      <c r="BU285">
        <v>1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1</v>
      </c>
      <c r="CD285">
        <v>0</v>
      </c>
      <c r="CE285">
        <v>0</v>
      </c>
      <c r="CF285">
        <v>0</v>
      </c>
      <c r="CG285">
        <v>2</v>
      </c>
      <c r="CH285">
        <v>7</v>
      </c>
      <c r="CI285">
        <v>2</v>
      </c>
      <c r="CJ285">
        <v>1</v>
      </c>
      <c r="CK285">
        <v>4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7</v>
      </c>
      <c r="CX285">
        <v>2</v>
      </c>
      <c r="CY285">
        <v>1</v>
      </c>
      <c r="CZ285">
        <v>1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2</v>
      </c>
      <c r="DS285">
        <v>2</v>
      </c>
      <c r="DT285">
        <v>0</v>
      </c>
      <c r="DU285">
        <v>0</v>
      </c>
      <c r="DV285">
        <v>1</v>
      </c>
      <c r="DW285" t="s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1</v>
      </c>
      <c r="EN285">
        <v>2</v>
      </c>
      <c r="EO285">
        <v>18</v>
      </c>
      <c r="EP285">
        <v>7</v>
      </c>
      <c r="EQ285">
        <v>3</v>
      </c>
      <c r="ER285">
        <v>0</v>
      </c>
      <c r="ES285">
        <v>1</v>
      </c>
      <c r="ET285">
        <v>0</v>
      </c>
      <c r="EU285">
        <v>1</v>
      </c>
      <c r="EV285">
        <v>0</v>
      </c>
      <c r="EW285">
        <v>0</v>
      </c>
      <c r="EX285">
        <v>1</v>
      </c>
      <c r="EY285">
        <v>0</v>
      </c>
      <c r="EZ285">
        <v>0</v>
      </c>
      <c r="FA285">
        <v>0</v>
      </c>
      <c r="FB285">
        <v>1</v>
      </c>
      <c r="FC285">
        <v>0</v>
      </c>
      <c r="FD285">
        <v>1</v>
      </c>
      <c r="FE285">
        <v>1</v>
      </c>
      <c r="FF285">
        <v>0</v>
      </c>
      <c r="FG285">
        <v>0</v>
      </c>
      <c r="FH285">
        <v>0</v>
      </c>
      <c r="FI285">
        <v>2</v>
      </c>
      <c r="FJ285">
        <v>18</v>
      </c>
      <c r="FK285">
        <v>3</v>
      </c>
      <c r="FL285">
        <v>1</v>
      </c>
      <c r="FM285">
        <v>1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1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3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1</v>
      </c>
      <c r="GQ285">
        <v>0</v>
      </c>
      <c r="GR285">
        <v>0</v>
      </c>
      <c r="GS285">
        <v>1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1</v>
      </c>
    </row>
    <row r="286" spans="1:217">
      <c r="A286" t="s">
        <v>525</v>
      </c>
      <c r="B286" t="s">
        <v>521</v>
      </c>
      <c r="C286" t="str">
        <f>"121008"</f>
        <v>121008</v>
      </c>
      <c r="D286" t="s">
        <v>103</v>
      </c>
      <c r="E286">
        <v>2</v>
      </c>
      <c r="F286">
        <v>640</v>
      </c>
      <c r="G286">
        <v>500</v>
      </c>
      <c r="H286">
        <v>165</v>
      </c>
      <c r="I286">
        <v>335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335</v>
      </c>
      <c r="T286">
        <v>0</v>
      </c>
      <c r="U286">
        <v>0</v>
      </c>
      <c r="V286">
        <v>335</v>
      </c>
      <c r="W286">
        <v>16</v>
      </c>
      <c r="X286">
        <v>14</v>
      </c>
      <c r="Y286">
        <v>2</v>
      </c>
      <c r="Z286">
        <v>0</v>
      </c>
      <c r="AA286">
        <v>319</v>
      </c>
      <c r="AB286">
        <v>273</v>
      </c>
      <c r="AC286">
        <v>38</v>
      </c>
      <c r="AD286">
        <v>33</v>
      </c>
      <c r="AE286">
        <v>2</v>
      </c>
      <c r="AF286">
        <v>7</v>
      </c>
      <c r="AG286">
        <v>13</v>
      </c>
      <c r="AH286">
        <v>2</v>
      </c>
      <c r="AI286">
        <v>126</v>
      </c>
      <c r="AJ286">
        <v>0</v>
      </c>
      <c r="AK286">
        <v>2</v>
      </c>
      <c r="AL286">
        <v>18</v>
      </c>
      <c r="AM286">
        <v>1</v>
      </c>
      <c r="AN286">
        <v>1</v>
      </c>
      <c r="AO286">
        <v>8</v>
      </c>
      <c r="AP286">
        <v>0</v>
      </c>
      <c r="AQ286">
        <v>0</v>
      </c>
      <c r="AR286">
        <v>3</v>
      </c>
      <c r="AS286">
        <v>2</v>
      </c>
      <c r="AT286">
        <v>1</v>
      </c>
      <c r="AU286">
        <v>2</v>
      </c>
      <c r="AV286">
        <v>14</v>
      </c>
      <c r="AW286">
        <v>273</v>
      </c>
      <c r="AX286">
        <v>13</v>
      </c>
      <c r="AY286">
        <v>10</v>
      </c>
      <c r="AZ286">
        <v>0</v>
      </c>
      <c r="BA286">
        <v>0</v>
      </c>
      <c r="BB286">
        <v>1</v>
      </c>
      <c r="BC286">
        <v>0</v>
      </c>
      <c r="BD286">
        <v>0</v>
      </c>
      <c r="BE286">
        <v>1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1</v>
      </c>
      <c r="BS286">
        <v>13</v>
      </c>
      <c r="BT286">
        <v>1</v>
      </c>
      <c r="BU286">
        <v>1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1</v>
      </c>
      <c r="CH286">
        <v>7</v>
      </c>
      <c r="CI286">
        <v>6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1</v>
      </c>
      <c r="CT286">
        <v>0</v>
      </c>
      <c r="CU286">
        <v>0</v>
      </c>
      <c r="CV286">
        <v>0</v>
      </c>
      <c r="CW286">
        <v>7</v>
      </c>
      <c r="CX286">
        <v>9</v>
      </c>
      <c r="CY286">
        <v>3</v>
      </c>
      <c r="CZ286">
        <v>4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1</v>
      </c>
      <c r="DK286">
        <v>0</v>
      </c>
      <c r="DL286">
        <v>0</v>
      </c>
      <c r="DM286">
        <v>0</v>
      </c>
      <c r="DN286">
        <v>1</v>
      </c>
      <c r="DO286">
        <v>0</v>
      </c>
      <c r="DP286">
        <v>0</v>
      </c>
      <c r="DQ286">
        <v>0</v>
      </c>
      <c r="DR286">
        <v>9</v>
      </c>
      <c r="DS286">
        <v>2</v>
      </c>
      <c r="DT286">
        <v>0</v>
      </c>
      <c r="DU286">
        <v>0</v>
      </c>
      <c r="DV286">
        <v>0</v>
      </c>
      <c r="DW286" t="s">
        <v>0</v>
      </c>
      <c r="DX286">
        <v>1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1</v>
      </c>
      <c r="EL286">
        <v>0</v>
      </c>
      <c r="EM286">
        <v>0</v>
      </c>
      <c r="EN286">
        <v>2</v>
      </c>
      <c r="EO286">
        <v>6</v>
      </c>
      <c r="EP286">
        <v>1</v>
      </c>
      <c r="EQ286">
        <v>0</v>
      </c>
      <c r="ER286">
        <v>0</v>
      </c>
      <c r="ES286">
        <v>1</v>
      </c>
      <c r="ET286">
        <v>0</v>
      </c>
      <c r="EU286">
        <v>0</v>
      </c>
      <c r="EV286">
        <v>1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2</v>
      </c>
      <c r="FC286">
        <v>0</v>
      </c>
      <c r="FD286">
        <v>0</v>
      </c>
      <c r="FE286">
        <v>0</v>
      </c>
      <c r="FF286">
        <v>0</v>
      </c>
      <c r="FG286">
        <v>1</v>
      </c>
      <c r="FH286">
        <v>0</v>
      </c>
      <c r="FI286">
        <v>0</v>
      </c>
      <c r="FJ286">
        <v>6</v>
      </c>
      <c r="FK286">
        <v>7</v>
      </c>
      <c r="FL286">
        <v>6</v>
      </c>
      <c r="FM286">
        <v>1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7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1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1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1</v>
      </c>
    </row>
    <row r="287" spans="1:217">
      <c r="A287" t="s">
        <v>524</v>
      </c>
      <c r="B287" t="s">
        <v>521</v>
      </c>
      <c r="C287" t="str">
        <f>"121008"</f>
        <v>121008</v>
      </c>
      <c r="D287" t="s">
        <v>107</v>
      </c>
      <c r="E287">
        <v>3</v>
      </c>
      <c r="F287">
        <v>1304</v>
      </c>
      <c r="G287">
        <v>990</v>
      </c>
      <c r="H287">
        <v>308</v>
      </c>
      <c r="I287">
        <v>682</v>
      </c>
      <c r="J287">
        <v>0</v>
      </c>
      <c r="K287">
        <v>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682</v>
      </c>
      <c r="T287">
        <v>0</v>
      </c>
      <c r="U287">
        <v>0</v>
      </c>
      <c r="V287">
        <v>682</v>
      </c>
      <c r="W287">
        <v>34</v>
      </c>
      <c r="X287">
        <v>23</v>
      </c>
      <c r="Y287">
        <v>5</v>
      </c>
      <c r="Z287">
        <v>0</v>
      </c>
      <c r="AA287">
        <v>648</v>
      </c>
      <c r="AB287">
        <v>399</v>
      </c>
      <c r="AC287">
        <v>46</v>
      </c>
      <c r="AD287">
        <v>56</v>
      </c>
      <c r="AE287">
        <v>15</v>
      </c>
      <c r="AF287">
        <v>14</v>
      </c>
      <c r="AG287">
        <v>24</v>
      </c>
      <c r="AH287">
        <v>0</v>
      </c>
      <c r="AI287">
        <v>155</v>
      </c>
      <c r="AJ287">
        <v>0</v>
      </c>
      <c r="AK287">
        <v>28</v>
      </c>
      <c r="AL287">
        <v>26</v>
      </c>
      <c r="AM287">
        <v>0</v>
      </c>
      <c r="AN287">
        <v>0</v>
      </c>
      <c r="AO287">
        <v>11</v>
      </c>
      <c r="AP287">
        <v>0</v>
      </c>
      <c r="AQ287">
        <v>1</v>
      </c>
      <c r="AR287">
        <v>1</v>
      </c>
      <c r="AS287">
        <v>8</v>
      </c>
      <c r="AT287">
        <v>3</v>
      </c>
      <c r="AU287">
        <v>0</v>
      </c>
      <c r="AV287">
        <v>11</v>
      </c>
      <c r="AW287">
        <v>399</v>
      </c>
      <c r="AX287">
        <v>65</v>
      </c>
      <c r="AY287">
        <v>53</v>
      </c>
      <c r="AZ287">
        <v>2</v>
      </c>
      <c r="BA287">
        <v>1</v>
      </c>
      <c r="BB287">
        <v>0</v>
      </c>
      <c r="BC287">
        <v>4</v>
      </c>
      <c r="BD287">
        <v>1</v>
      </c>
      <c r="BE287">
        <v>0</v>
      </c>
      <c r="BF287">
        <v>0</v>
      </c>
      <c r="BG287">
        <v>2</v>
      </c>
      <c r="BH287">
        <v>1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65</v>
      </c>
      <c r="BT287">
        <v>6</v>
      </c>
      <c r="BU287">
        <v>4</v>
      </c>
      <c r="BV287">
        <v>0</v>
      </c>
      <c r="BW287">
        <v>1</v>
      </c>
      <c r="BX287">
        <v>1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6</v>
      </c>
      <c r="CH287">
        <v>44</v>
      </c>
      <c r="CI287">
        <v>25</v>
      </c>
      <c r="CJ287">
        <v>1</v>
      </c>
      <c r="CK287">
        <v>2</v>
      </c>
      <c r="CL287">
        <v>1</v>
      </c>
      <c r="CM287">
        <v>6</v>
      </c>
      <c r="CN287">
        <v>0</v>
      </c>
      <c r="CO287">
        <v>0</v>
      </c>
      <c r="CP287">
        <v>0</v>
      </c>
      <c r="CQ287">
        <v>3</v>
      </c>
      <c r="CR287">
        <v>0</v>
      </c>
      <c r="CS287">
        <v>0</v>
      </c>
      <c r="CT287">
        <v>1</v>
      </c>
      <c r="CU287">
        <v>2</v>
      </c>
      <c r="CV287">
        <v>3</v>
      </c>
      <c r="CW287">
        <v>44</v>
      </c>
      <c r="CX287">
        <v>32</v>
      </c>
      <c r="CY287">
        <v>4</v>
      </c>
      <c r="CZ287">
        <v>18</v>
      </c>
      <c r="DA287">
        <v>1</v>
      </c>
      <c r="DB287">
        <v>0</v>
      </c>
      <c r="DC287">
        <v>0</v>
      </c>
      <c r="DD287">
        <v>0</v>
      </c>
      <c r="DE287">
        <v>3</v>
      </c>
      <c r="DF287">
        <v>0</v>
      </c>
      <c r="DG287">
        <v>0</v>
      </c>
      <c r="DH287">
        <v>2</v>
      </c>
      <c r="DI287">
        <v>0</v>
      </c>
      <c r="DJ287">
        <v>1</v>
      </c>
      <c r="DK287">
        <v>1</v>
      </c>
      <c r="DL287">
        <v>2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32</v>
      </c>
      <c r="DS287">
        <v>23</v>
      </c>
      <c r="DT287">
        <v>13</v>
      </c>
      <c r="DU287">
        <v>6</v>
      </c>
      <c r="DV287">
        <v>0</v>
      </c>
      <c r="DW287" t="s">
        <v>0</v>
      </c>
      <c r="DX287">
        <v>1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1</v>
      </c>
      <c r="EG287">
        <v>1</v>
      </c>
      <c r="EH287">
        <v>0</v>
      </c>
      <c r="EI287">
        <v>0</v>
      </c>
      <c r="EJ287">
        <v>0</v>
      </c>
      <c r="EK287">
        <v>1</v>
      </c>
      <c r="EL287">
        <v>0</v>
      </c>
      <c r="EM287">
        <v>0</v>
      </c>
      <c r="EN287">
        <v>23</v>
      </c>
      <c r="EO287">
        <v>53</v>
      </c>
      <c r="EP287">
        <v>28</v>
      </c>
      <c r="EQ287">
        <v>6</v>
      </c>
      <c r="ER287">
        <v>4</v>
      </c>
      <c r="ES287">
        <v>4</v>
      </c>
      <c r="ET287">
        <v>0</v>
      </c>
      <c r="EU287">
        <v>0</v>
      </c>
      <c r="EV287">
        <v>2</v>
      </c>
      <c r="EW287">
        <v>0</v>
      </c>
      <c r="EX287">
        <v>2</v>
      </c>
      <c r="EY287">
        <v>1</v>
      </c>
      <c r="EZ287">
        <v>2</v>
      </c>
      <c r="FA287">
        <v>1</v>
      </c>
      <c r="FB287">
        <v>1</v>
      </c>
      <c r="FC287">
        <v>0</v>
      </c>
      <c r="FD287">
        <v>1</v>
      </c>
      <c r="FE287">
        <v>0</v>
      </c>
      <c r="FF287">
        <v>0</v>
      </c>
      <c r="FG287">
        <v>0</v>
      </c>
      <c r="FH287">
        <v>1</v>
      </c>
      <c r="FI287">
        <v>0</v>
      </c>
      <c r="FJ287">
        <v>53</v>
      </c>
      <c r="FK287">
        <v>19</v>
      </c>
      <c r="FL287">
        <v>5</v>
      </c>
      <c r="FM287">
        <v>3</v>
      </c>
      <c r="FN287">
        <v>2</v>
      </c>
      <c r="FO287">
        <v>2</v>
      </c>
      <c r="FP287">
        <v>0</v>
      </c>
      <c r="FQ287">
        <v>0</v>
      </c>
      <c r="FR287">
        <v>5</v>
      </c>
      <c r="FS287">
        <v>0</v>
      </c>
      <c r="FT287">
        <v>0</v>
      </c>
      <c r="FU287">
        <v>1</v>
      </c>
      <c r="FV287">
        <v>0</v>
      </c>
      <c r="FW287">
        <v>0</v>
      </c>
      <c r="FX287">
        <v>1</v>
      </c>
      <c r="FY287">
        <v>19</v>
      </c>
      <c r="FZ287">
        <v>4</v>
      </c>
      <c r="GA287">
        <v>3</v>
      </c>
      <c r="GB287">
        <v>0</v>
      </c>
      <c r="GC287">
        <v>1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4</v>
      </c>
      <c r="GP287">
        <v>3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1</v>
      </c>
      <c r="GX287">
        <v>0</v>
      </c>
      <c r="GY287">
        <v>2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3</v>
      </c>
    </row>
    <row r="288" spans="1:217">
      <c r="A288" t="s">
        <v>523</v>
      </c>
      <c r="B288" t="s">
        <v>521</v>
      </c>
      <c r="C288" t="str">
        <f>"121008"</f>
        <v>121008</v>
      </c>
      <c r="D288" t="s">
        <v>103</v>
      </c>
      <c r="E288">
        <v>4</v>
      </c>
      <c r="F288">
        <v>1230</v>
      </c>
      <c r="G288">
        <v>940</v>
      </c>
      <c r="H288">
        <v>374</v>
      </c>
      <c r="I288">
        <v>566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566</v>
      </c>
      <c r="T288">
        <v>0</v>
      </c>
      <c r="U288">
        <v>0</v>
      </c>
      <c r="V288">
        <v>566</v>
      </c>
      <c r="W288">
        <v>20</v>
      </c>
      <c r="X288">
        <v>16</v>
      </c>
      <c r="Y288">
        <v>4</v>
      </c>
      <c r="Z288">
        <v>0</v>
      </c>
      <c r="AA288">
        <v>546</v>
      </c>
      <c r="AB288">
        <v>388</v>
      </c>
      <c r="AC288">
        <v>45</v>
      </c>
      <c r="AD288">
        <v>31</v>
      </c>
      <c r="AE288">
        <v>12</v>
      </c>
      <c r="AF288">
        <v>16</v>
      </c>
      <c r="AG288">
        <v>47</v>
      </c>
      <c r="AH288">
        <v>0</v>
      </c>
      <c r="AI288">
        <v>133</v>
      </c>
      <c r="AJ288">
        <v>1</v>
      </c>
      <c r="AK288">
        <v>24</v>
      </c>
      <c r="AL288">
        <v>18</v>
      </c>
      <c r="AM288">
        <v>5</v>
      </c>
      <c r="AN288">
        <v>1</v>
      </c>
      <c r="AO288">
        <v>21</v>
      </c>
      <c r="AP288">
        <v>0</v>
      </c>
      <c r="AQ288">
        <v>1</v>
      </c>
      <c r="AR288">
        <v>5</v>
      </c>
      <c r="AS288">
        <v>16</v>
      </c>
      <c r="AT288">
        <v>2</v>
      </c>
      <c r="AU288">
        <v>2</v>
      </c>
      <c r="AV288">
        <v>8</v>
      </c>
      <c r="AW288">
        <v>388</v>
      </c>
      <c r="AX288">
        <v>50</v>
      </c>
      <c r="AY288">
        <v>34</v>
      </c>
      <c r="AZ288">
        <v>2</v>
      </c>
      <c r="BA288">
        <v>0</v>
      </c>
      <c r="BB288">
        <v>2</v>
      </c>
      <c r="BC288">
        <v>2</v>
      </c>
      <c r="BD288">
        <v>3</v>
      </c>
      <c r="BE288">
        <v>0</v>
      </c>
      <c r="BF288">
        <v>2</v>
      </c>
      <c r="BG288">
        <v>2</v>
      </c>
      <c r="BH288">
        <v>0</v>
      </c>
      <c r="BI288">
        <v>0</v>
      </c>
      <c r="BJ288">
        <v>0</v>
      </c>
      <c r="BK288">
        <v>0</v>
      </c>
      <c r="BL288">
        <v>1</v>
      </c>
      <c r="BM288">
        <v>1</v>
      </c>
      <c r="BN288">
        <v>0</v>
      </c>
      <c r="BO288">
        <v>1</v>
      </c>
      <c r="BP288">
        <v>0</v>
      </c>
      <c r="BQ288">
        <v>0</v>
      </c>
      <c r="BR288">
        <v>0</v>
      </c>
      <c r="BS288">
        <v>50</v>
      </c>
      <c r="BT288">
        <v>17</v>
      </c>
      <c r="BU288">
        <v>8</v>
      </c>
      <c r="BV288">
        <v>1</v>
      </c>
      <c r="BW288">
        <v>1</v>
      </c>
      <c r="BX288">
        <v>1</v>
      </c>
      <c r="BY288">
        <v>1</v>
      </c>
      <c r="BZ288">
        <v>0</v>
      </c>
      <c r="CA288">
        <v>2</v>
      </c>
      <c r="CB288">
        <v>0</v>
      </c>
      <c r="CC288">
        <v>0</v>
      </c>
      <c r="CD288">
        <v>2</v>
      </c>
      <c r="CE288">
        <v>0</v>
      </c>
      <c r="CF288">
        <v>1</v>
      </c>
      <c r="CG288">
        <v>17</v>
      </c>
      <c r="CH288">
        <v>13</v>
      </c>
      <c r="CI288">
        <v>11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2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13</v>
      </c>
      <c r="CX288">
        <v>25</v>
      </c>
      <c r="CY288">
        <v>7</v>
      </c>
      <c r="CZ288">
        <v>14</v>
      </c>
      <c r="DA288">
        <v>0</v>
      </c>
      <c r="DB288">
        <v>0</v>
      </c>
      <c r="DC288">
        <v>1</v>
      </c>
      <c r="DD288">
        <v>2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1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25</v>
      </c>
      <c r="DS288">
        <v>8</v>
      </c>
      <c r="DT288">
        <v>2</v>
      </c>
      <c r="DU288">
        <v>3</v>
      </c>
      <c r="DV288">
        <v>0</v>
      </c>
      <c r="DW288" t="s">
        <v>0</v>
      </c>
      <c r="DX288">
        <v>1</v>
      </c>
      <c r="DY288">
        <v>0</v>
      </c>
      <c r="DZ288">
        <v>0</v>
      </c>
      <c r="EA288">
        <v>0</v>
      </c>
      <c r="EB288">
        <v>1</v>
      </c>
      <c r="EC288">
        <v>0</v>
      </c>
      <c r="ED288">
        <v>0</v>
      </c>
      <c r="EE288">
        <v>0</v>
      </c>
      <c r="EF288">
        <v>0</v>
      </c>
      <c r="EG288">
        <v>1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8</v>
      </c>
      <c r="EO288">
        <v>33</v>
      </c>
      <c r="EP288">
        <v>10</v>
      </c>
      <c r="EQ288">
        <v>8</v>
      </c>
      <c r="ER288">
        <v>2</v>
      </c>
      <c r="ES288">
        <v>0</v>
      </c>
      <c r="ET288">
        <v>0</v>
      </c>
      <c r="EU288">
        <v>1</v>
      </c>
      <c r="EV288">
        <v>0</v>
      </c>
      <c r="EW288">
        <v>6</v>
      </c>
      <c r="EX288">
        <v>0</v>
      </c>
      <c r="EY288">
        <v>0</v>
      </c>
      <c r="EZ288">
        <v>0</v>
      </c>
      <c r="FA288">
        <v>0</v>
      </c>
      <c r="FB288">
        <v>1</v>
      </c>
      <c r="FC288">
        <v>0</v>
      </c>
      <c r="FD288">
        <v>2</v>
      </c>
      <c r="FE288">
        <v>1</v>
      </c>
      <c r="FF288">
        <v>0</v>
      </c>
      <c r="FG288">
        <v>1</v>
      </c>
      <c r="FH288">
        <v>0</v>
      </c>
      <c r="FI288">
        <v>1</v>
      </c>
      <c r="FJ288">
        <v>33</v>
      </c>
      <c r="FK288">
        <v>7</v>
      </c>
      <c r="FL288">
        <v>3</v>
      </c>
      <c r="FM288">
        <v>2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2</v>
      </c>
      <c r="FV288">
        <v>0</v>
      </c>
      <c r="FW288">
        <v>0</v>
      </c>
      <c r="FX288">
        <v>0</v>
      </c>
      <c r="FY288">
        <v>7</v>
      </c>
      <c r="FZ288">
        <v>2</v>
      </c>
      <c r="GA288">
        <v>2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2</v>
      </c>
      <c r="GP288">
        <v>3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1</v>
      </c>
      <c r="GX288">
        <v>0</v>
      </c>
      <c r="GY288">
        <v>0</v>
      </c>
      <c r="GZ288">
        <v>0</v>
      </c>
      <c r="HA288">
        <v>1</v>
      </c>
      <c r="HB288">
        <v>0</v>
      </c>
      <c r="HC288">
        <v>1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3</v>
      </c>
    </row>
    <row r="289" spans="1:217">
      <c r="A289" t="s">
        <v>522</v>
      </c>
      <c r="B289" t="s">
        <v>521</v>
      </c>
      <c r="C289" t="str">
        <f>"121008"</f>
        <v>121008</v>
      </c>
      <c r="D289" t="s">
        <v>520</v>
      </c>
      <c r="E289">
        <v>5</v>
      </c>
      <c r="F289">
        <v>484</v>
      </c>
      <c r="G289">
        <v>370</v>
      </c>
      <c r="H289">
        <v>105</v>
      </c>
      <c r="I289">
        <v>265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265</v>
      </c>
      <c r="T289">
        <v>0</v>
      </c>
      <c r="U289">
        <v>0</v>
      </c>
      <c r="V289">
        <v>265</v>
      </c>
      <c r="W289">
        <v>14</v>
      </c>
      <c r="X289">
        <v>8</v>
      </c>
      <c r="Y289">
        <v>5</v>
      </c>
      <c r="Z289">
        <v>0</v>
      </c>
      <c r="AA289">
        <v>251</v>
      </c>
      <c r="AB289">
        <v>208</v>
      </c>
      <c r="AC289">
        <v>22</v>
      </c>
      <c r="AD289">
        <v>39</v>
      </c>
      <c r="AE289">
        <v>0</v>
      </c>
      <c r="AF289">
        <v>11</v>
      </c>
      <c r="AG289">
        <v>13</v>
      </c>
      <c r="AH289">
        <v>1</v>
      </c>
      <c r="AI289">
        <v>77</v>
      </c>
      <c r="AJ289">
        <v>0</v>
      </c>
      <c r="AK289">
        <v>15</v>
      </c>
      <c r="AL289">
        <v>9</v>
      </c>
      <c r="AM289">
        <v>2</v>
      </c>
      <c r="AN289">
        <v>0</v>
      </c>
      <c r="AO289">
        <v>5</v>
      </c>
      <c r="AP289">
        <v>2</v>
      </c>
      <c r="AQ289">
        <v>0</v>
      </c>
      <c r="AR289">
        <v>3</v>
      </c>
      <c r="AS289">
        <v>8</v>
      </c>
      <c r="AT289">
        <v>1</v>
      </c>
      <c r="AU289">
        <v>0</v>
      </c>
      <c r="AV289">
        <v>0</v>
      </c>
      <c r="AW289">
        <v>208</v>
      </c>
      <c r="AX289">
        <v>11</v>
      </c>
      <c r="AY289">
        <v>8</v>
      </c>
      <c r="AZ289">
        <v>0</v>
      </c>
      <c r="BA289">
        <v>1</v>
      </c>
      <c r="BB289">
        <v>0</v>
      </c>
      <c r="BC289">
        <v>2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11</v>
      </c>
      <c r="BT289">
        <v>1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1</v>
      </c>
      <c r="CD289">
        <v>0</v>
      </c>
      <c r="CE289">
        <v>0</v>
      </c>
      <c r="CF289">
        <v>0</v>
      </c>
      <c r="CG289">
        <v>1</v>
      </c>
      <c r="CH289">
        <v>6</v>
      </c>
      <c r="CI289">
        <v>4</v>
      </c>
      <c r="CJ289">
        <v>1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1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6</v>
      </c>
      <c r="CX289">
        <v>7</v>
      </c>
      <c r="CY289">
        <v>2</v>
      </c>
      <c r="CZ289">
        <v>1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1</v>
      </c>
      <c r="DM289">
        <v>0</v>
      </c>
      <c r="DN289">
        <v>1</v>
      </c>
      <c r="DO289">
        <v>2</v>
      </c>
      <c r="DP289">
        <v>0</v>
      </c>
      <c r="DQ289">
        <v>0</v>
      </c>
      <c r="DR289">
        <v>7</v>
      </c>
      <c r="DS289">
        <v>3</v>
      </c>
      <c r="DT289">
        <v>2</v>
      </c>
      <c r="DU289">
        <v>1</v>
      </c>
      <c r="DV289">
        <v>0</v>
      </c>
      <c r="DW289" t="s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3</v>
      </c>
      <c r="EO289">
        <v>9</v>
      </c>
      <c r="EP289">
        <v>3</v>
      </c>
      <c r="EQ289">
        <v>1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3</v>
      </c>
      <c r="EX289">
        <v>1</v>
      </c>
      <c r="EY289">
        <v>0</v>
      </c>
      <c r="EZ289">
        <v>0</v>
      </c>
      <c r="FA289">
        <v>0</v>
      </c>
      <c r="FB289">
        <v>1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9</v>
      </c>
      <c r="FK289">
        <v>5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2</v>
      </c>
      <c r="FS289">
        <v>0</v>
      </c>
      <c r="FT289">
        <v>0</v>
      </c>
      <c r="FU289">
        <v>0</v>
      </c>
      <c r="FV289">
        <v>3</v>
      </c>
      <c r="FW289">
        <v>0</v>
      </c>
      <c r="FX289">
        <v>0</v>
      </c>
      <c r="FY289">
        <v>5</v>
      </c>
      <c r="FZ289">
        <v>1</v>
      </c>
      <c r="GA289">
        <v>1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1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</row>
    <row r="290" spans="1:217">
      <c r="A290" t="s">
        <v>519</v>
      </c>
      <c r="B290" t="s">
        <v>506</v>
      </c>
      <c r="C290" t="str">
        <f>"121009"</f>
        <v>121009</v>
      </c>
      <c r="D290" t="s">
        <v>505</v>
      </c>
      <c r="E290">
        <v>1</v>
      </c>
      <c r="F290">
        <v>833</v>
      </c>
      <c r="G290">
        <v>630</v>
      </c>
      <c r="H290">
        <v>139</v>
      </c>
      <c r="I290">
        <v>491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490</v>
      </c>
      <c r="T290">
        <v>0</v>
      </c>
      <c r="U290">
        <v>0</v>
      </c>
      <c r="V290">
        <v>490</v>
      </c>
      <c r="W290">
        <v>21</v>
      </c>
      <c r="X290">
        <v>17</v>
      </c>
      <c r="Y290">
        <v>4</v>
      </c>
      <c r="Z290">
        <v>0</v>
      </c>
      <c r="AA290">
        <v>469</v>
      </c>
      <c r="AB290">
        <v>271</v>
      </c>
      <c r="AC290">
        <v>31</v>
      </c>
      <c r="AD290">
        <v>9</v>
      </c>
      <c r="AE290">
        <v>19</v>
      </c>
      <c r="AF290">
        <v>6</v>
      </c>
      <c r="AG290">
        <v>5</v>
      </c>
      <c r="AH290">
        <v>8</v>
      </c>
      <c r="AI290">
        <v>85</v>
      </c>
      <c r="AJ290">
        <v>1</v>
      </c>
      <c r="AK290">
        <v>11</v>
      </c>
      <c r="AL290">
        <v>37</v>
      </c>
      <c r="AM290">
        <v>0</v>
      </c>
      <c r="AN290">
        <v>1</v>
      </c>
      <c r="AO290">
        <v>1</v>
      </c>
      <c r="AP290">
        <v>0</v>
      </c>
      <c r="AQ290">
        <v>46</v>
      </c>
      <c r="AR290">
        <v>0</v>
      </c>
      <c r="AS290">
        <v>4</v>
      </c>
      <c r="AT290">
        <v>0</v>
      </c>
      <c r="AU290">
        <v>0</v>
      </c>
      <c r="AV290">
        <v>7</v>
      </c>
      <c r="AW290">
        <v>271</v>
      </c>
      <c r="AX290">
        <v>43</v>
      </c>
      <c r="AY290">
        <v>34</v>
      </c>
      <c r="AZ290">
        <v>1</v>
      </c>
      <c r="BA290">
        <v>1</v>
      </c>
      <c r="BB290">
        <v>0</v>
      </c>
      <c r="BC290">
        <v>1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1</v>
      </c>
      <c r="BL290">
        <v>0</v>
      </c>
      <c r="BM290">
        <v>1</v>
      </c>
      <c r="BN290">
        <v>0</v>
      </c>
      <c r="BO290">
        <v>0</v>
      </c>
      <c r="BP290">
        <v>0</v>
      </c>
      <c r="BQ290">
        <v>0</v>
      </c>
      <c r="BR290">
        <v>4</v>
      </c>
      <c r="BS290">
        <v>43</v>
      </c>
      <c r="BT290">
        <v>3</v>
      </c>
      <c r="BU290">
        <v>3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3</v>
      </c>
      <c r="CH290">
        <v>26</v>
      </c>
      <c r="CI290">
        <v>13</v>
      </c>
      <c r="CJ290">
        <v>2</v>
      </c>
      <c r="CK290">
        <v>0</v>
      </c>
      <c r="CL290">
        <v>2</v>
      </c>
      <c r="CM290">
        <v>2</v>
      </c>
      <c r="CN290">
        <v>0</v>
      </c>
      <c r="CO290">
        <v>1</v>
      </c>
      <c r="CP290">
        <v>2</v>
      </c>
      <c r="CQ290">
        <v>0</v>
      </c>
      <c r="CR290">
        <v>0</v>
      </c>
      <c r="CS290">
        <v>1</v>
      </c>
      <c r="CT290">
        <v>3</v>
      </c>
      <c r="CU290">
        <v>0</v>
      </c>
      <c r="CV290">
        <v>0</v>
      </c>
      <c r="CW290">
        <v>26</v>
      </c>
      <c r="CX290">
        <v>32</v>
      </c>
      <c r="CY290">
        <v>5</v>
      </c>
      <c r="CZ290">
        <v>16</v>
      </c>
      <c r="DA290">
        <v>0</v>
      </c>
      <c r="DB290">
        <v>1</v>
      </c>
      <c r="DC290">
        <v>0</v>
      </c>
      <c r="DD290">
        <v>1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9</v>
      </c>
      <c r="DN290">
        <v>0</v>
      </c>
      <c r="DO290">
        <v>0</v>
      </c>
      <c r="DP290">
        <v>0</v>
      </c>
      <c r="DQ290">
        <v>0</v>
      </c>
      <c r="DR290">
        <v>32</v>
      </c>
      <c r="DS290">
        <v>2</v>
      </c>
      <c r="DT290">
        <v>0</v>
      </c>
      <c r="DU290">
        <v>0</v>
      </c>
      <c r="DV290">
        <v>0</v>
      </c>
      <c r="DW290" t="s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1</v>
      </c>
      <c r="EG290">
        <v>0</v>
      </c>
      <c r="EH290">
        <v>0</v>
      </c>
      <c r="EI290">
        <v>0</v>
      </c>
      <c r="EJ290">
        <v>0</v>
      </c>
      <c r="EK290">
        <v>1</v>
      </c>
      <c r="EL290">
        <v>0</v>
      </c>
      <c r="EM290">
        <v>0</v>
      </c>
      <c r="EN290">
        <v>2</v>
      </c>
      <c r="EO290">
        <v>57</v>
      </c>
      <c r="EP290">
        <v>4</v>
      </c>
      <c r="EQ290">
        <v>48</v>
      </c>
      <c r="ER290">
        <v>0</v>
      </c>
      <c r="ES290">
        <v>0</v>
      </c>
      <c r="ET290">
        <v>0</v>
      </c>
      <c r="EU290">
        <v>0</v>
      </c>
      <c r="EV290">
        <v>2</v>
      </c>
      <c r="EW290">
        <v>0</v>
      </c>
      <c r="EX290">
        <v>0</v>
      </c>
      <c r="EY290">
        <v>1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2</v>
      </c>
      <c r="FJ290">
        <v>57</v>
      </c>
      <c r="FK290">
        <v>31</v>
      </c>
      <c r="FL290">
        <v>3</v>
      </c>
      <c r="FM290">
        <v>24</v>
      </c>
      <c r="FN290">
        <v>1</v>
      </c>
      <c r="FO290">
        <v>0</v>
      </c>
      <c r="FP290">
        <v>0</v>
      </c>
      <c r="FQ290">
        <v>0</v>
      </c>
      <c r="FR290">
        <v>0</v>
      </c>
      <c r="FS290">
        <v>2</v>
      </c>
      <c r="FT290">
        <v>0</v>
      </c>
      <c r="FU290">
        <v>0</v>
      </c>
      <c r="FV290">
        <v>0</v>
      </c>
      <c r="FW290">
        <v>1</v>
      </c>
      <c r="FX290">
        <v>0</v>
      </c>
      <c r="FY290">
        <v>31</v>
      </c>
      <c r="FZ290">
        <v>2</v>
      </c>
      <c r="GA290">
        <v>2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2</v>
      </c>
      <c r="GP290">
        <v>2</v>
      </c>
      <c r="GQ290">
        <v>0</v>
      </c>
      <c r="GR290">
        <v>0</v>
      </c>
      <c r="GS290">
        <v>1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1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2</v>
      </c>
    </row>
    <row r="291" spans="1:217">
      <c r="A291" t="s">
        <v>518</v>
      </c>
      <c r="B291" t="s">
        <v>506</v>
      </c>
      <c r="C291" t="str">
        <f>"121009"</f>
        <v>121009</v>
      </c>
      <c r="D291" t="s">
        <v>517</v>
      </c>
      <c r="E291">
        <v>2</v>
      </c>
      <c r="F291">
        <v>495</v>
      </c>
      <c r="G291">
        <v>380</v>
      </c>
      <c r="H291">
        <v>126</v>
      </c>
      <c r="I291">
        <v>254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254</v>
      </c>
      <c r="T291">
        <v>0</v>
      </c>
      <c r="U291">
        <v>0</v>
      </c>
      <c r="V291">
        <v>254</v>
      </c>
      <c r="W291">
        <v>14</v>
      </c>
      <c r="X291">
        <v>9</v>
      </c>
      <c r="Y291">
        <v>5</v>
      </c>
      <c r="Z291">
        <v>0</v>
      </c>
      <c r="AA291">
        <v>240</v>
      </c>
      <c r="AB291">
        <v>133</v>
      </c>
      <c r="AC291">
        <v>14</v>
      </c>
      <c r="AD291">
        <v>9</v>
      </c>
      <c r="AE291">
        <v>7</v>
      </c>
      <c r="AF291">
        <v>7</v>
      </c>
      <c r="AG291">
        <v>5</v>
      </c>
      <c r="AH291">
        <v>0</v>
      </c>
      <c r="AI291">
        <v>38</v>
      </c>
      <c r="AJ291">
        <v>3</v>
      </c>
      <c r="AK291">
        <v>4</v>
      </c>
      <c r="AL291">
        <v>37</v>
      </c>
      <c r="AM291">
        <v>0</v>
      </c>
      <c r="AN291">
        <v>0</v>
      </c>
      <c r="AO291">
        <v>0</v>
      </c>
      <c r="AP291">
        <v>0</v>
      </c>
      <c r="AQ291">
        <v>5</v>
      </c>
      <c r="AR291">
        <v>0</v>
      </c>
      <c r="AS291">
        <v>0</v>
      </c>
      <c r="AT291">
        <v>0</v>
      </c>
      <c r="AU291">
        <v>0</v>
      </c>
      <c r="AV291">
        <v>4</v>
      </c>
      <c r="AW291">
        <v>133</v>
      </c>
      <c r="AX291">
        <v>19</v>
      </c>
      <c r="AY291">
        <v>8</v>
      </c>
      <c r="AZ291">
        <v>4</v>
      </c>
      <c r="BA291">
        <v>2</v>
      </c>
      <c r="BB291">
        <v>0</v>
      </c>
      <c r="BC291">
        <v>1</v>
      </c>
      <c r="BD291">
        <v>0</v>
      </c>
      <c r="BE291">
        <v>1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1</v>
      </c>
      <c r="BR291">
        <v>1</v>
      </c>
      <c r="BS291">
        <v>19</v>
      </c>
      <c r="BT291">
        <v>3</v>
      </c>
      <c r="BU291">
        <v>2</v>
      </c>
      <c r="BV291">
        <v>0</v>
      </c>
      <c r="BW291">
        <v>0</v>
      </c>
      <c r="BX291">
        <v>0</v>
      </c>
      <c r="BY291">
        <v>0</v>
      </c>
      <c r="BZ291">
        <v>1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3</v>
      </c>
      <c r="CH291">
        <v>11</v>
      </c>
      <c r="CI291">
        <v>7</v>
      </c>
      <c r="CJ291">
        <v>0</v>
      </c>
      <c r="CK291">
        <v>0</v>
      </c>
      <c r="CL291">
        <v>2</v>
      </c>
      <c r="CM291">
        <v>0</v>
      </c>
      <c r="CN291">
        <v>1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1</v>
      </c>
      <c r="CW291">
        <v>11</v>
      </c>
      <c r="CX291">
        <v>43</v>
      </c>
      <c r="CY291">
        <v>10</v>
      </c>
      <c r="CZ291">
        <v>22</v>
      </c>
      <c r="DA291">
        <v>2</v>
      </c>
      <c r="DB291">
        <v>0</v>
      </c>
      <c r="DC291">
        <v>2</v>
      </c>
      <c r="DD291">
        <v>2</v>
      </c>
      <c r="DE291">
        <v>0</v>
      </c>
      <c r="DF291">
        <v>0</v>
      </c>
      <c r="DG291">
        <v>0</v>
      </c>
      <c r="DH291">
        <v>1</v>
      </c>
      <c r="DI291">
        <v>0</v>
      </c>
      <c r="DJ291">
        <v>1</v>
      </c>
      <c r="DK291">
        <v>1</v>
      </c>
      <c r="DL291">
        <v>0</v>
      </c>
      <c r="DM291">
        <v>2</v>
      </c>
      <c r="DN291">
        <v>0</v>
      </c>
      <c r="DO291">
        <v>0</v>
      </c>
      <c r="DP291">
        <v>0</v>
      </c>
      <c r="DQ291">
        <v>0</v>
      </c>
      <c r="DR291">
        <v>43</v>
      </c>
      <c r="DS291">
        <v>10</v>
      </c>
      <c r="DT291">
        <v>5</v>
      </c>
      <c r="DU291">
        <v>2</v>
      </c>
      <c r="DV291">
        <v>0</v>
      </c>
      <c r="DW291" t="s">
        <v>0</v>
      </c>
      <c r="DX291">
        <v>0</v>
      </c>
      <c r="DY291">
        <v>0</v>
      </c>
      <c r="DZ291">
        <v>1</v>
      </c>
      <c r="EA291">
        <v>1</v>
      </c>
      <c r="EB291">
        <v>0</v>
      </c>
      <c r="EC291">
        <v>0</v>
      </c>
      <c r="ED291">
        <v>1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10</v>
      </c>
      <c r="EO291">
        <v>13</v>
      </c>
      <c r="EP291">
        <v>1</v>
      </c>
      <c r="EQ291">
        <v>7</v>
      </c>
      <c r="ER291">
        <v>1</v>
      </c>
      <c r="ES291">
        <v>0</v>
      </c>
      <c r="ET291">
        <v>0</v>
      </c>
      <c r="EU291">
        <v>0</v>
      </c>
      <c r="EV291">
        <v>1</v>
      </c>
      <c r="EW291">
        <v>0</v>
      </c>
      <c r="EX291">
        <v>0</v>
      </c>
      <c r="EY291">
        <v>0</v>
      </c>
      <c r="EZ291">
        <v>0</v>
      </c>
      <c r="FA291">
        <v>1</v>
      </c>
      <c r="FB291">
        <v>1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1</v>
      </c>
      <c r="FJ291">
        <v>13</v>
      </c>
      <c r="FK291">
        <v>2</v>
      </c>
      <c r="FL291">
        <v>1</v>
      </c>
      <c r="FM291">
        <v>0</v>
      </c>
      <c r="FN291">
        <v>0</v>
      </c>
      <c r="FO291">
        <v>1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2</v>
      </c>
      <c r="FZ291">
        <v>5</v>
      </c>
      <c r="GA291">
        <v>4</v>
      </c>
      <c r="GB291">
        <v>0</v>
      </c>
      <c r="GC291">
        <v>0</v>
      </c>
      <c r="GD291">
        <v>0</v>
      </c>
      <c r="GE291">
        <v>0</v>
      </c>
      <c r="GF291">
        <v>1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5</v>
      </c>
      <c r="GP291">
        <v>1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1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1</v>
      </c>
    </row>
    <row r="292" spans="1:217">
      <c r="A292" t="s">
        <v>516</v>
      </c>
      <c r="B292" t="s">
        <v>506</v>
      </c>
      <c r="C292" t="str">
        <f>"121009"</f>
        <v>121009</v>
      </c>
      <c r="D292" t="s">
        <v>505</v>
      </c>
      <c r="E292">
        <v>3</v>
      </c>
      <c r="F292">
        <v>1631</v>
      </c>
      <c r="G292">
        <v>1240</v>
      </c>
      <c r="H292">
        <v>377</v>
      </c>
      <c r="I292">
        <v>863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863</v>
      </c>
      <c r="T292">
        <v>0</v>
      </c>
      <c r="U292">
        <v>0</v>
      </c>
      <c r="V292">
        <v>863</v>
      </c>
      <c r="W292">
        <v>24</v>
      </c>
      <c r="X292">
        <v>18</v>
      </c>
      <c r="Y292">
        <v>6</v>
      </c>
      <c r="Z292">
        <v>0</v>
      </c>
      <c r="AA292">
        <v>839</v>
      </c>
      <c r="AB292">
        <v>607</v>
      </c>
      <c r="AC292">
        <v>63</v>
      </c>
      <c r="AD292">
        <v>36</v>
      </c>
      <c r="AE292">
        <v>34</v>
      </c>
      <c r="AF292">
        <v>33</v>
      </c>
      <c r="AG292">
        <v>28</v>
      </c>
      <c r="AH292">
        <v>3</v>
      </c>
      <c r="AI292">
        <v>252</v>
      </c>
      <c r="AJ292">
        <v>2</v>
      </c>
      <c r="AK292">
        <v>16</v>
      </c>
      <c r="AL292">
        <v>78</v>
      </c>
      <c r="AM292">
        <v>0</v>
      </c>
      <c r="AN292">
        <v>4</v>
      </c>
      <c r="AO292">
        <v>2</v>
      </c>
      <c r="AP292">
        <v>0</v>
      </c>
      <c r="AQ292">
        <v>33</v>
      </c>
      <c r="AR292">
        <v>2</v>
      </c>
      <c r="AS292">
        <v>6</v>
      </c>
      <c r="AT292">
        <v>1</v>
      </c>
      <c r="AU292">
        <v>3</v>
      </c>
      <c r="AV292">
        <v>11</v>
      </c>
      <c r="AW292">
        <v>607</v>
      </c>
      <c r="AX292">
        <v>54</v>
      </c>
      <c r="AY292">
        <v>37</v>
      </c>
      <c r="AZ292">
        <v>1</v>
      </c>
      <c r="BA292">
        <v>6</v>
      </c>
      <c r="BB292">
        <v>0</v>
      </c>
      <c r="BC292">
        <v>2</v>
      </c>
      <c r="BD292">
        <v>1</v>
      </c>
      <c r="BE292">
        <v>0</v>
      </c>
      <c r="BF292">
        <v>1</v>
      </c>
      <c r="BG292">
        <v>0</v>
      </c>
      <c r="BH292">
        <v>0</v>
      </c>
      <c r="BI292">
        <v>0</v>
      </c>
      <c r="BJ292">
        <v>1</v>
      </c>
      <c r="BK292">
        <v>0</v>
      </c>
      <c r="BL292">
        <v>0</v>
      </c>
      <c r="BM292">
        <v>0</v>
      </c>
      <c r="BN292">
        <v>5</v>
      </c>
      <c r="BO292">
        <v>0</v>
      </c>
      <c r="BP292">
        <v>0</v>
      </c>
      <c r="BQ292">
        <v>0</v>
      </c>
      <c r="BR292">
        <v>0</v>
      </c>
      <c r="BS292">
        <v>54</v>
      </c>
      <c r="BT292">
        <v>14</v>
      </c>
      <c r="BU292">
        <v>7</v>
      </c>
      <c r="BV292">
        <v>1</v>
      </c>
      <c r="BW292">
        <v>0</v>
      </c>
      <c r="BX292">
        <v>2</v>
      </c>
      <c r="BY292">
        <v>1</v>
      </c>
      <c r="BZ292">
        <v>0</v>
      </c>
      <c r="CA292">
        <v>0</v>
      </c>
      <c r="CB292">
        <v>2</v>
      </c>
      <c r="CC292">
        <v>1</v>
      </c>
      <c r="CD292">
        <v>0</v>
      </c>
      <c r="CE292">
        <v>0</v>
      </c>
      <c r="CF292">
        <v>0</v>
      </c>
      <c r="CG292">
        <v>14</v>
      </c>
      <c r="CH292">
        <v>33</v>
      </c>
      <c r="CI292">
        <v>16</v>
      </c>
      <c r="CJ292">
        <v>0</v>
      </c>
      <c r="CK292">
        <v>2</v>
      </c>
      <c r="CL292">
        <v>1</v>
      </c>
      <c r="CM292">
        <v>4</v>
      </c>
      <c r="CN292">
        <v>0</v>
      </c>
      <c r="CO292">
        <v>1</v>
      </c>
      <c r="CP292">
        <v>1</v>
      </c>
      <c r="CQ292">
        <v>0</v>
      </c>
      <c r="CR292">
        <v>0</v>
      </c>
      <c r="CS292">
        <v>0</v>
      </c>
      <c r="CT292">
        <v>4</v>
      </c>
      <c r="CU292">
        <v>1</v>
      </c>
      <c r="CV292">
        <v>3</v>
      </c>
      <c r="CW292">
        <v>33</v>
      </c>
      <c r="CX292">
        <v>39</v>
      </c>
      <c r="CY292">
        <v>3</v>
      </c>
      <c r="CZ292">
        <v>33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1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1</v>
      </c>
      <c r="DN292">
        <v>0</v>
      </c>
      <c r="DO292">
        <v>0</v>
      </c>
      <c r="DP292">
        <v>0</v>
      </c>
      <c r="DQ292">
        <v>1</v>
      </c>
      <c r="DR292">
        <v>39</v>
      </c>
      <c r="DS292">
        <v>11</v>
      </c>
      <c r="DT292">
        <v>7</v>
      </c>
      <c r="DU292">
        <v>1</v>
      </c>
      <c r="DV292">
        <v>0</v>
      </c>
      <c r="DW292" t="s">
        <v>0</v>
      </c>
      <c r="DX292">
        <v>0</v>
      </c>
      <c r="DY292">
        <v>2</v>
      </c>
      <c r="DZ292">
        <v>0</v>
      </c>
      <c r="EA292">
        <v>1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11</v>
      </c>
      <c r="EO292">
        <v>46</v>
      </c>
      <c r="EP292">
        <v>10</v>
      </c>
      <c r="EQ292">
        <v>19</v>
      </c>
      <c r="ER292">
        <v>0</v>
      </c>
      <c r="ES292">
        <v>0</v>
      </c>
      <c r="ET292">
        <v>0</v>
      </c>
      <c r="EU292">
        <v>0</v>
      </c>
      <c r="EV292">
        <v>2</v>
      </c>
      <c r="EW292">
        <v>1</v>
      </c>
      <c r="EX292">
        <v>1</v>
      </c>
      <c r="EY292">
        <v>1</v>
      </c>
      <c r="EZ292">
        <v>2</v>
      </c>
      <c r="FA292">
        <v>2</v>
      </c>
      <c r="FB292">
        <v>1</v>
      </c>
      <c r="FC292">
        <v>0</v>
      </c>
      <c r="FD292">
        <v>0</v>
      </c>
      <c r="FE292">
        <v>0</v>
      </c>
      <c r="FF292">
        <v>2</v>
      </c>
      <c r="FG292">
        <v>1</v>
      </c>
      <c r="FH292">
        <v>2</v>
      </c>
      <c r="FI292">
        <v>2</v>
      </c>
      <c r="FJ292">
        <v>46</v>
      </c>
      <c r="FK292">
        <v>27</v>
      </c>
      <c r="FL292">
        <v>6</v>
      </c>
      <c r="FM292">
        <v>16</v>
      </c>
      <c r="FN292">
        <v>2</v>
      </c>
      <c r="FO292">
        <v>0</v>
      </c>
      <c r="FP292">
        <v>0</v>
      </c>
      <c r="FQ292">
        <v>0</v>
      </c>
      <c r="FR292">
        <v>0</v>
      </c>
      <c r="FS292">
        <v>3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27</v>
      </c>
      <c r="FZ292">
        <v>6</v>
      </c>
      <c r="GA292">
        <v>3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1</v>
      </c>
      <c r="GK292">
        <v>2</v>
      </c>
      <c r="GL292">
        <v>0</v>
      </c>
      <c r="GM292">
        <v>0</v>
      </c>
      <c r="GN292">
        <v>0</v>
      </c>
      <c r="GO292">
        <v>6</v>
      </c>
      <c r="GP292">
        <v>2</v>
      </c>
      <c r="GQ292">
        <v>0</v>
      </c>
      <c r="GR292">
        <v>0</v>
      </c>
      <c r="GS292">
        <v>1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1</v>
      </c>
      <c r="HF292">
        <v>0</v>
      </c>
      <c r="HG292">
        <v>0</v>
      </c>
      <c r="HH292">
        <v>0</v>
      </c>
      <c r="HI292">
        <v>2</v>
      </c>
    </row>
    <row r="293" spans="1:217">
      <c r="A293" t="s">
        <v>515</v>
      </c>
      <c r="B293" t="s">
        <v>506</v>
      </c>
      <c r="C293" t="str">
        <f>"121009"</f>
        <v>121009</v>
      </c>
      <c r="D293" t="s">
        <v>158</v>
      </c>
      <c r="E293">
        <v>4</v>
      </c>
      <c r="F293">
        <v>1101</v>
      </c>
      <c r="G293">
        <v>840</v>
      </c>
      <c r="H293">
        <v>323</v>
      </c>
      <c r="I293">
        <v>517</v>
      </c>
      <c r="J293">
        <v>2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517</v>
      </c>
      <c r="T293">
        <v>0</v>
      </c>
      <c r="U293">
        <v>0</v>
      </c>
      <c r="V293">
        <v>517</v>
      </c>
      <c r="W293">
        <v>29</v>
      </c>
      <c r="X293">
        <v>24</v>
      </c>
      <c r="Y293">
        <v>5</v>
      </c>
      <c r="Z293">
        <v>0</v>
      </c>
      <c r="AA293">
        <v>488</v>
      </c>
      <c r="AB293">
        <v>382</v>
      </c>
      <c r="AC293">
        <v>17</v>
      </c>
      <c r="AD293">
        <v>28</v>
      </c>
      <c r="AE293">
        <v>31</v>
      </c>
      <c r="AF293">
        <v>4</v>
      </c>
      <c r="AG293">
        <v>48</v>
      </c>
      <c r="AH293">
        <v>5</v>
      </c>
      <c r="AI293">
        <v>151</v>
      </c>
      <c r="AJ293">
        <v>4</v>
      </c>
      <c r="AK293">
        <v>4</v>
      </c>
      <c r="AL293">
        <v>37</v>
      </c>
      <c r="AM293">
        <v>1</v>
      </c>
      <c r="AN293">
        <v>0</v>
      </c>
      <c r="AO293">
        <v>1</v>
      </c>
      <c r="AP293">
        <v>1</v>
      </c>
      <c r="AQ293">
        <v>34</v>
      </c>
      <c r="AR293">
        <v>0</v>
      </c>
      <c r="AS293">
        <v>4</v>
      </c>
      <c r="AT293">
        <v>0</v>
      </c>
      <c r="AU293">
        <v>0</v>
      </c>
      <c r="AV293">
        <v>12</v>
      </c>
      <c r="AW293">
        <v>382</v>
      </c>
      <c r="AX293">
        <v>30</v>
      </c>
      <c r="AY293">
        <v>13</v>
      </c>
      <c r="AZ293">
        <v>4</v>
      </c>
      <c r="BA293">
        <v>3</v>
      </c>
      <c r="BB293">
        <v>0</v>
      </c>
      <c r="BC293">
        <v>0</v>
      </c>
      <c r="BD293">
        <v>0</v>
      </c>
      <c r="BE293">
        <v>0</v>
      </c>
      <c r="BF293">
        <v>1</v>
      </c>
      <c r="BG293">
        <v>1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2</v>
      </c>
      <c r="BN293">
        <v>1</v>
      </c>
      <c r="BO293">
        <v>0</v>
      </c>
      <c r="BP293">
        <v>0</v>
      </c>
      <c r="BQ293">
        <v>0</v>
      </c>
      <c r="BR293">
        <v>5</v>
      </c>
      <c r="BS293">
        <v>30</v>
      </c>
      <c r="BT293">
        <v>4</v>
      </c>
      <c r="BU293">
        <v>0</v>
      </c>
      <c r="BV293">
        <v>0</v>
      </c>
      <c r="BW293">
        <v>1</v>
      </c>
      <c r="BX293">
        <v>1</v>
      </c>
      <c r="BY293">
        <v>0</v>
      </c>
      <c r="BZ293">
        <v>1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1</v>
      </c>
      <c r="CG293">
        <v>4</v>
      </c>
      <c r="CH293">
        <v>7</v>
      </c>
      <c r="CI293">
        <v>4</v>
      </c>
      <c r="CJ293">
        <v>0</v>
      </c>
      <c r="CK293">
        <v>0</v>
      </c>
      <c r="CL293">
        <v>0</v>
      </c>
      <c r="CM293">
        <v>2</v>
      </c>
      <c r="CN293">
        <v>0</v>
      </c>
      <c r="CO293">
        <v>1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7</v>
      </c>
      <c r="CX293">
        <v>22</v>
      </c>
      <c r="CY293">
        <v>3</v>
      </c>
      <c r="CZ293">
        <v>16</v>
      </c>
      <c r="DA293">
        <v>1</v>
      </c>
      <c r="DB293">
        <v>0</v>
      </c>
      <c r="DC293">
        <v>0</v>
      </c>
      <c r="DD293">
        <v>0</v>
      </c>
      <c r="DE293">
        <v>2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22</v>
      </c>
      <c r="DS293">
        <v>3</v>
      </c>
      <c r="DT293">
        <v>1</v>
      </c>
      <c r="DU293">
        <v>0</v>
      </c>
      <c r="DV293">
        <v>0</v>
      </c>
      <c r="DW293" t="s">
        <v>0</v>
      </c>
      <c r="DX293">
        <v>0</v>
      </c>
      <c r="DY293">
        <v>1</v>
      </c>
      <c r="DZ293">
        <v>0</v>
      </c>
      <c r="EA293">
        <v>0</v>
      </c>
      <c r="EB293">
        <v>0</v>
      </c>
      <c r="EC293">
        <v>1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3</v>
      </c>
      <c r="EO293">
        <v>27</v>
      </c>
      <c r="EP293">
        <v>7</v>
      </c>
      <c r="EQ293">
        <v>6</v>
      </c>
      <c r="ER293">
        <v>1</v>
      </c>
      <c r="ES293">
        <v>0</v>
      </c>
      <c r="ET293">
        <v>0</v>
      </c>
      <c r="EU293">
        <v>0</v>
      </c>
      <c r="EV293">
        <v>1</v>
      </c>
      <c r="EW293">
        <v>1</v>
      </c>
      <c r="EX293">
        <v>1</v>
      </c>
      <c r="EY293">
        <v>1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1</v>
      </c>
      <c r="FF293">
        <v>0</v>
      </c>
      <c r="FG293">
        <v>1</v>
      </c>
      <c r="FH293">
        <v>1</v>
      </c>
      <c r="FI293">
        <v>6</v>
      </c>
      <c r="FJ293">
        <v>27</v>
      </c>
      <c r="FK293">
        <v>11</v>
      </c>
      <c r="FL293">
        <v>6</v>
      </c>
      <c r="FM293">
        <v>4</v>
      </c>
      <c r="FN293">
        <v>1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11</v>
      </c>
      <c r="FZ293">
        <v>2</v>
      </c>
      <c r="GA293">
        <v>2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2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</row>
    <row r="294" spans="1:217">
      <c r="A294" t="s">
        <v>514</v>
      </c>
      <c r="B294" t="s">
        <v>506</v>
      </c>
      <c r="C294" t="str">
        <f>"121009"</f>
        <v>121009</v>
      </c>
      <c r="D294" t="s">
        <v>133</v>
      </c>
      <c r="E294">
        <v>5</v>
      </c>
      <c r="F294">
        <v>1324</v>
      </c>
      <c r="G294">
        <v>1010</v>
      </c>
      <c r="H294">
        <v>291</v>
      </c>
      <c r="I294">
        <v>719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719</v>
      </c>
      <c r="T294">
        <v>0</v>
      </c>
      <c r="U294">
        <v>0</v>
      </c>
      <c r="V294">
        <v>719</v>
      </c>
      <c r="W294">
        <v>28</v>
      </c>
      <c r="X294">
        <v>21</v>
      </c>
      <c r="Y294">
        <v>5</v>
      </c>
      <c r="Z294">
        <v>0</v>
      </c>
      <c r="AA294">
        <v>691</v>
      </c>
      <c r="AB294">
        <v>466</v>
      </c>
      <c r="AC294">
        <v>41</v>
      </c>
      <c r="AD294">
        <v>51</v>
      </c>
      <c r="AE294">
        <v>48</v>
      </c>
      <c r="AF294">
        <v>27</v>
      </c>
      <c r="AG294">
        <v>7</v>
      </c>
      <c r="AH294">
        <v>3</v>
      </c>
      <c r="AI294">
        <v>151</v>
      </c>
      <c r="AJ294">
        <v>2</v>
      </c>
      <c r="AK294">
        <v>9</v>
      </c>
      <c r="AL294">
        <v>55</v>
      </c>
      <c r="AM294">
        <v>1</v>
      </c>
      <c r="AN294">
        <v>2</v>
      </c>
      <c r="AO294">
        <v>0</v>
      </c>
      <c r="AP294">
        <v>0</v>
      </c>
      <c r="AQ294">
        <v>38</v>
      </c>
      <c r="AR294">
        <v>0</v>
      </c>
      <c r="AS294">
        <v>11</v>
      </c>
      <c r="AT294">
        <v>2</v>
      </c>
      <c r="AU294">
        <v>9</v>
      </c>
      <c r="AV294">
        <v>9</v>
      </c>
      <c r="AW294">
        <v>466</v>
      </c>
      <c r="AX294">
        <v>67</v>
      </c>
      <c r="AY294">
        <v>40</v>
      </c>
      <c r="AZ294">
        <v>5</v>
      </c>
      <c r="BA294">
        <v>1</v>
      </c>
      <c r="BB294">
        <v>4</v>
      </c>
      <c r="BC294">
        <v>3</v>
      </c>
      <c r="BD294">
        <v>0</v>
      </c>
      <c r="BE294">
        <v>0</v>
      </c>
      <c r="BF294">
        <v>0</v>
      </c>
      <c r="BG294">
        <v>1</v>
      </c>
      <c r="BH294">
        <v>0</v>
      </c>
      <c r="BI294">
        <v>0</v>
      </c>
      <c r="BJ294">
        <v>1</v>
      </c>
      <c r="BK294">
        <v>0</v>
      </c>
      <c r="BL294">
        <v>0</v>
      </c>
      <c r="BM294">
        <v>0</v>
      </c>
      <c r="BN294">
        <v>6</v>
      </c>
      <c r="BO294">
        <v>0</v>
      </c>
      <c r="BP294">
        <v>0</v>
      </c>
      <c r="BQ294">
        <v>0</v>
      </c>
      <c r="BR294">
        <v>6</v>
      </c>
      <c r="BS294">
        <v>67</v>
      </c>
      <c r="BT294">
        <v>4</v>
      </c>
      <c r="BU294">
        <v>0</v>
      </c>
      <c r="BV294">
        <v>0</v>
      </c>
      <c r="BW294">
        <v>2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1</v>
      </c>
      <c r="CE294">
        <v>0</v>
      </c>
      <c r="CF294">
        <v>1</v>
      </c>
      <c r="CG294">
        <v>4</v>
      </c>
      <c r="CH294">
        <v>27</v>
      </c>
      <c r="CI294">
        <v>12</v>
      </c>
      <c r="CJ294">
        <v>2</v>
      </c>
      <c r="CK294">
        <v>5</v>
      </c>
      <c r="CL294">
        <v>4</v>
      </c>
      <c r="CM294">
        <v>0</v>
      </c>
      <c r="CN294">
        <v>2</v>
      </c>
      <c r="CO294">
        <v>1</v>
      </c>
      <c r="CP294">
        <v>0</v>
      </c>
      <c r="CQ294">
        <v>1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27</v>
      </c>
      <c r="CX294">
        <v>61</v>
      </c>
      <c r="CY294">
        <v>11</v>
      </c>
      <c r="CZ294">
        <v>28</v>
      </c>
      <c r="DA294">
        <v>4</v>
      </c>
      <c r="DB294">
        <v>0</v>
      </c>
      <c r="DC294">
        <v>0</v>
      </c>
      <c r="DD294">
        <v>1</v>
      </c>
      <c r="DE294">
        <v>0</v>
      </c>
      <c r="DF294">
        <v>0</v>
      </c>
      <c r="DG294">
        <v>1</v>
      </c>
      <c r="DH294">
        <v>0</v>
      </c>
      <c r="DI294">
        <v>0</v>
      </c>
      <c r="DJ294">
        <v>4</v>
      </c>
      <c r="DK294">
        <v>0</v>
      </c>
      <c r="DL294">
        <v>0</v>
      </c>
      <c r="DM294">
        <v>11</v>
      </c>
      <c r="DN294">
        <v>0</v>
      </c>
      <c r="DO294">
        <v>1</v>
      </c>
      <c r="DP294">
        <v>0</v>
      </c>
      <c r="DQ294">
        <v>0</v>
      </c>
      <c r="DR294">
        <v>61</v>
      </c>
      <c r="DS294">
        <v>6</v>
      </c>
      <c r="DT294">
        <v>3</v>
      </c>
      <c r="DU294">
        <v>0</v>
      </c>
      <c r="DV294">
        <v>1</v>
      </c>
      <c r="DW294" t="s">
        <v>0</v>
      </c>
      <c r="DX294">
        <v>0</v>
      </c>
      <c r="DY294">
        <v>2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6</v>
      </c>
      <c r="EO294">
        <v>46</v>
      </c>
      <c r="EP294">
        <v>7</v>
      </c>
      <c r="EQ294">
        <v>30</v>
      </c>
      <c r="ER294">
        <v>0</v>
      </c>
      <c r="ES294">
        <v>2</v>
      </c>
      <c r="ET294">
        <v>0</v>
      </c>
      <c r="EU294">
        <v>0</v>
      </c>
      <c r="EV294">
        <v>0</v>
      </c>
      <c r="EW294">
        <v>1</v>
      </c>
      <c r="EX294">
        <v>0</v>
      </c>
      <c r="EY294">
        <v>1</v>
      </c>
      <c r="EZ294">
        <v>1</v>
      </c>
      <c r="FA294">
        <v>0</v>
      </c>
      <c r="FB294">
        <v>0</v>
      </c>
      <c r="FC294">
        <v>0</v>
      </c>
      <c r="FD294">
        <v>1</v>
      </c>
      <c r="FE294">
        <v>1</v>
      </c>
      <c r="FF294">
        <v>0</v>
      </c>
      <c r="FG294">
        <v>1</v>
      </c>
      <c r="FH294">
        <v>0</v>
      </c>
      <c r="FI294">
        <v>1</v>
      </c>
      <c r="FJ294">
        <v>46</v>
      </c>
      <c r="FK294">
        <v>12</v>
      </c>
      <c r="FL294">
        <v>8</v>
      </c>
      <c r="FM294">
        <v>4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12</v>
      </c>
      <c r="FZ294">
        <v>2</v>
      </c>
      <c r="GA294">
        <v>0</v>
      </c>
      <c r="GB294">
        <v>0</v>
      </c>
      <c r="GC294">
        <v>1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1</v>
      </c>
      <c r="GO294">
        <v>2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</row>
    <row r="295" spans="1:217">
      <c r="A295" t="s">
        <v>513</v>
      </c>
      <c r="B295" t="s">
        <v>506</v>
      </c>
      <c r="C295" t="str">
        <f>"121009"</f>
        <v>121009</v>
      </c>
      <c r="D295" t="s">
        <v>505</v>
      </c>
      <c r="E295">
        <v>6</v>
      </c>
      <c r="F295">
        <v>1554</v>
      </c>
      <c r="G295">
        <v>1180</v>
      </c>
      <c r="H295">
        <v>395</v>
      </c>
      <c r="I295">
        <v>785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785</v>
      </c>
      <c r="T295">
        <v>0</v>
      </c>
      <c r="U295">
        <v>0</v>
      </c>
      <c r="V295">
        <v>785</v>
      </c>
      <c r="W295">
        <v>31</v>
      </c>
      <c r="X295">
        <v>20</v>
      </c>
      <c r="Y295">
        <v>11</v>
      </c>
      <c r="Z295">
        <v>0</v>
      </c>
      <c r="AA295">
        <v>754</v>
      </c>
      <c r="AB295">
        <v>592</v>
      </c>
      <c r="AC295">
        <v>43</v>
      </c>
      <c r="AD295">
        <v>41</v>
      </c>
      <c r="AE295">
        <v>27</v>
      </c>
      <c r="AF295">
        <v>13</v>
      </c>
      <c r="AG295">
        <v>18</v>
      </c>
      <c r="AH295">
        <v>2</v>
      </c>
      <c r="AI295">
        <v>268</v>
      </c>
      <c r="AJ295">
        <v>14</v>
      </c>
      <c r="AK295">
        <v>6</v>
      </c>
      <c r="AL295">
        <v>65</v>
      </c>
      <c r="AM295">
        <v>0</v>
      </c>
      <c r="AN295">
        <v>1</v>
      </c>
      <c r="AO295">
        <v>0</v>
      </c>
      <c r="AP295">
        <v>0</v>
      </c>
      <c r="AQ295">
        <v>44</v>
      </c>
      <c r="AR295">
        <v>0</v>
      </c>
      <c r="AS295">
        <v>5</v>
      </c>
      <c r="AT295">
        <v>1</v>
      </c>
      <c r="AU295">
        <v>21</v>
      </c>
      <c r="AV295">
        <v>23</v>
      </c>
      <c r="AW295">
        <v>592</v>
      </c>
      <c r="AX295">
        <v>30</v>
      </c>
      <c r="AY295">
        <v>18</v>
      </c>
      <c r="AZ295">
        <v>0</v>
      </c>
      <c r="BA295">
        <v>4</v>
      </c>
      <c r="BB295">
        <v>2</v>
      </c>
      <c r="BC295">
        <v>3</v>
      </c>
      <c r="BD295">
        <v>0</v>
      </c>
      <c r="BE295">
        <v>0</v>
      </c>
      <c r="BF295">
        <v>1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1</v>
      </c>
      <c r="BS295">
        <v>30</v>
      </c>
      <c r="BT295">
        <v>9</v>
      </c>
      <c r="BU295">
        <v>3</v>
      </c>
      <c r="BV295">
        <v>1</v>
      </c>
      <c r="BW295">
        <v>0</v>
      </c>
      <c r="BX295">
        <v>3</v>
      </c>
      <c r="BY295">
        <v>0</v>
      </c>
      <c r="BZ295">
        <v>1</v>
      </c>
      <c r="CA295">
        <v>0</v>
      </c>
      <c r="CB295">
        <v>0</v>
      </c>
      <c r="CC295">
        <v>0</v>
      </c>
      <c r="CD295">
        <v>1</v>
      </c>
      <c r="CE295">
        <v>0</v>
      </c>
      <c r="CF295">
        <v>0</v>
      </c>
      <c r="CG295">
        <v>9</v>
      </c>
      <c r="CH295">
        <v>20</v>
      </c>
      <c r="CI295">
        <v>8</v>
      </c>
      <c r="CJ295">
        <v>3</v>
      </c>
      <c r="CK295">
        <v>1</v>
      </c>
      <c r="CL295">
        <v>2</v>
      </c>
      <c r="CM295">
        <v>2</v>
      </c>
      <c r="CN295">
        <v>0</v>
      </c>
      <c r="CO295">
        <v>0</v>
      </c>
      <c r="CP295">
        <v>0</v>
      </c>
      <c r="CQ295">
        <v>2</v>
      </c>
      <c r="CR295">
        <v>1</v>
      </c>
      <c r="CS295">
        <v>0</v>
      </c>
      <c r="CT295">
        <v>0</v>
      </c>
      <c r="CU295">
        <v>0</v>
      </c>
      <c r="CV295">
        <v>1</v>
      </c>
      <c r="CW295">
        <v>20</v>
      </c>
      <c r="CX295">
        <v>44</v>
      </c>
      <c r="CY295">
        <v>6</v>
      </c>
      <c r="CZ295">
        <v>25</v>
      </c>
      <c r="DA295">
        <v>3</v>
      </c>
      <c r="DB295">
        <v>0</v>
      </c>
      <c r="DC295">
        <v>1</v>
      </c>
      <c r="DD295">
        <v>1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8</v>
      </c>
      <c r="DN295">
        <v>0</v>
      </c>
      <c r="DO295">
        <v>0</v>
      </c>
      <c r="DP295">
        <v>0</v>
      </c>
      <c r="DQ295">
        <v>0</v>
      </c>
      <c r="DR295">
        <v>44</v>
      </c>
      <c r="DS295">
        <v>6</v>
      </c>
      <c r="DT295">
        <v>4</v>
      </c>
      <c r="DU295">
        <v>0</v>
      </c>
      <c r="DV295">
        <v>1</v>
      </c>
      <c r="DW295" t="s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5</v>
      </c>
      <c r="EO295">
        <v>36</v>
      </c>
      <c r="EP295">
        <v>6</v>
      </c>
      <c r="EQ295">
        <v>20</v>
      </c>
      <c r="ER295">
        <v>3</v>
      </c>
      <c r="ES295">
        <v>2</v>
      </c>
      <c r="ET295">
        <v>0</v>
      </c>
      <c r="EU295">
        <v>0</v>
      </c>
      <c r="EV295">
        <v>1</v>
      </c>
      <c r="EW295">
        <v>4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36</v>
      </c>
      <c r="FK295">
        <v>12</v>
      </c>
      <c r="FL295">
        <v>1</v>
      </c>
      <c r="FM295">
        <v>9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1</v>
      </c>
      <c r="FT295">
        <v>0</v>
      </c>
      <c r="FU295">
        <v>0</v>
      </c>
      <c r="FV295">
        <v>0</v>
      </c>
      <c r="FW295">
        <v>0</v>
      </c>
      <c r="FX295">
        <v>1</v>
      </c>
      <c r="FY295">
        <v>12</v>
      </c>
      <c r="FZ295">
        <v>5</v>
      </c>
      <c r="GA295">
        <v>2</v>
      </c>
      <c r="GB295">
        <v>1</v>
      </c>
      <c r="GC295">
        <v>1</v>
      </c>
      <c r="GD295">
        <v>0</v>
      </c>
      <c r="GE295">
        <v>0</v>
      </c>
      <c r="GF295">
        <v>1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5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</row>
    <row r="296" spans="1:217">
      <c r="A296" t="s">
        <v>512</v>
      </c>
      <c r="B296" t="s">
        <v>506</v>
      </c>
      <c r="C296" t="str">
        <f>"121009"</f>
        <v>121009</v>
      </c>
      <c r="D296" t="s">
        <v>505</v>
      </c>
      <c r="E296">
        <v>7</v>
      </c>
      <c r="F296">
        <v>1329</v>
      </c>
      <c r="G296">
        <v>1010</v>
      </c>
      <c r="H296">
        <v>291</v>
      </c>
      <c r="I296">
        <v>719</v>
      </c>
      <c r="J296">
        <v>0</v>
      </c>
      <c r="K296">
        <v>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718</v>
      </c>
      <c r="T296">
        <v>0</v>
      </c>
      <c r="U296">
        <v>0</v>
      </c>
      <c r="V296">
        <v>718</v>
      </c>
      <c r="W296">
        <v>44</v>
      </c>
      <c r="X296">
        <v>34</v>
      </c>
      <c r="Y296">
        <v>7</v>
      </c>
      <c r="Z296">
        <v>0</v>
      </c>
      <c r="AA296">
        <v>674</v>
      </c>
      <c r="AB296">
        <v>404</v>
      </c>
      <c r="AC296">
        <v>42</v>
      </c>
      <c r="AD296">
        <v>25</v>
      </c>
      <c r="AE296">
        <v>18</v>
      </c>
      <c r="AF296">
        <v>10</v>
      </c>
      <c r="AG296">
        <v>22</v>
      </c>
      <c r="AH296">
        <v>4</v>
      </c>
      <c r="AI296">
        <v>151</v>
      </c>
      <c r="AJ296">
        <v>2</v>
      </c>
      <c r="AK296">
        <v>9</v>
      </c>
      <c r="AL296">
        <v>55</v>
      </c>
      <c r="AM296">
        <v>0</v>
      </c>
      <c r="AN296">
        <v>0</v>
      </c>
      <c r="AO296">
        <v>0</v>
      </c>
      <c r="AP296">
        <v>1</v>
      </c>
      <c r="AQ296">
        <v>43</v>
      </c>
      <c r="AR296">
        <v>0</v>
      </c>
      <c r="AS296">
        <v>13</v>
      </c>
      <c r="AT296">
        <v>0</v>
      </c>
      <c r="AU296">
        <v>2</v>
      </c>
      <c r="AV296">
        <v>7</v>
      </c>
      <c r="AW296">
        <v>404</v>
      </c>
      <c r="AX296">
        <v>58</v>
      </c>
      <c r="AY296">
        <v>43</v>
      </c>
      <c r="AZ296">
        <v>2</v>
      </c>
      <c r="BA296">
        <v>4</v>
      </c>
      <c r="BB296">
        <v>0</v>
      </c>
      <c r="BC296">
        <v>0</v>
      </c>
      <c r="BD296">
        <v>0</v>
      </c>
      <c r="BE296">
        <v>0</v>
      </c>
      <c r="BF296">
        <v>2</v>
      </c>
      <c r="BG296">
        <v>1</v>
      </c>
      <c r="BH296">
        <v>1</v>
      </c>
      <c r="BI296">
        <v>0</v>
      </c>
      <c r="BJ296">
        <v>2</v>
      </c>
      <c r="BK296">
        <v>0</v>
      </c>
      <c r="BL296">
        <v>0</v>
      </c>
      <c r="BM296">
        <v>0</v>
      </c>
      <c r="BN296">
        <v>2</v>
      </c>
      <c r="BO296">
        <v>1</v>
      </c>
      <c r="BP296">
        <v>0</v>
      </c>
      <c r="BQ296">
        <v>0</v>
      </c>
      <c r="BR296">
        <v>0</v>
      </c>
      <c r="BS296">
        <v>58</v>
      </c>
      <c r="BT296">
        <v>12</v>
      </c>
      <c r="BU296">
        <v>8</v>
      </c>
      <c r="BV296">
        <v>0</v>
      </c>
      <c r="BW296">
        <v>2</v>
      </c>
      <c r="BX296">
        <v>2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12</v>
      </c>
      <c r="CH296">
        <v>41</v>
      </c>
      <c r="CI296">
        <v>27</v>
      </c>
      <c r="CJ296">
        <v>2</v>
      </c>
      <c r="CK296">
        <v>0</v>
      </c>
      <c r="CL296">
        <v>6</v>
      </c>
      <c r="CM296">
        <v>2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2</v>
      </c>
      <c r="CT296">
        <v>0</v>
      </c>
      <c r="CU296">
        <v>0</v>
      </c>
      <c r="CV296">
        <v>2</v>
      </c>
      <c r="CW296">
        <v>41</v>
      </c>
      <c r="CX296">
        <v>65</v>
      </c>
      <c r="CY296">
        <v>6</v>
      </c>
      <c r="CZ296">
        <v>51</v>
      </c>
      <c r="DA296">
        <v>2</v>
      </c>
      <c r="DB296">
        <v>0</v>
      </c>
      <c r="DC296">
        <v>0</v>
      </c>
      <c r="DD296">
        <v>1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2</v>
      </c>
      <c r="DL296">
        <v>1</v>
      </c>
      <c r="DM296">
        <v>2</v>
      </c>
      <c r="DN296">
        <v>0</v>
      </c>
      <c r="DO296">
        <v>0</v>
      </c>
      <c r="DP296">
        <v>0</v>
      </c>
      <c r="DQ296">
        <v>0</v>
      </c>
      <c r="DR296">
        <v>65</v>
      </c>
      <c r="DS296">
        <v>14</v>
      </c>
      <c r="DT296">
        <v>8</v>
      </c>
      <c r="DU296">
        <v>0</v>
      </c>
      <c r="DV296">
        <v>0</v>
      </c>
      <c r="DW296" t="s">
        <v>0</v>
      </c>
      <c r="DX296">
        <v>0</v>
      </c>
      <c r="DY296">
        <v>1</v>
      </c>
      <c r="DZ296">
        <v>1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1</v>
      </c>
      <c r="EI296">
        <v>1</v>
      </c>
      <c r="EJ296">
        <v>0</v>
      </c>
      <c r="EK296">
        <v>1</v>
      </c>
      <c r="EL296">
        <v>0</v>
      </c>
      <c r="EM296">
        <v>0</v>
      </c>
      <c r="EN296">
        <v>13</v>
      </c>
      <c r="EO296">
        <v>60</v>
      </c>
      <c r="EP296">
        <v>6</v>
      </c>
      <c r="EQ296">
        <v>39</v>
      </c>
      <c r="ER296">
        <v>0</v>
      </c>
      <c r="ES296">
        <v>2</v>
      </c>
      <c r="ET296">
        <v>2</v>
      </c>
      <c r="EU296">
        <v>1</v>
      </c>
      <c r="EV296">
        <v>2</v>
      </c>
      <c r="EW296">
        <v>2</v>
      </c>
      <c r="EX296">
        <v>0</v>
      </c>
      <c r="EY296">
        <v>0</v>
      </c>
      <c r="EZ296">
        <v>0</v>
      </c>
      <c r="FA296">
        <v>1</v>
      </c>
      <c r="FB296">
        <v>0</v>
      </c>
      <c r="FC296">
        <v>0</v>
      </c>
      <c r="FD296">
        <v>0</v>
      </c>
      <c r="FE296">
        <v>1</v>
      </c>
      <c r="FF296">
        <v>0</v>
      </c>
      <c r="FG296">
        <v>0</v>
      </c>
      <c r="FH296">
        <v>2</v>
      </c>
      <c r="FI296">
        <v>2</v>
      </c>
      <c r="FJ296">
        <v>60</v>
      </c>
      <c r="FK296">
        <v>18</v>
      </c>
      <c r="FL296">
        <v>3</v>
      </c>
      <c r="FM296">
        <v>11</v>
      </c>
      <c r="FN296">
        <v>2</v>
      </c>
      <c r="FO296">
        <v>2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18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2</v>
      </c>
      <c r="GQ296">
        <v>2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2</v>
      </c>
    </row>
    <row r="297" spans="1:217">
      <c r="A297" t="s">
        <v>511</v>
      </c>
      <c r="B297" t="s">
        <v>506</v>
      </c>
      <c r="C297" t="str">
        <f>"121009"</f>
        <v>121009</v>
      </c>
      <c r="D297" t="s">
        <v>451</v>
      </c>
      <c r="E297">
        <v>8</v>
      </c>
      <c r="F297">
        <v>496</v>
      </c>
      <c r="G297">
        <v>390</v>
      </c>
      <c r="H297">
        <v>157</v>
      </c>
      <c r="I297">
        <v>233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233</v>
      </c>
      <c r="T297">
        <v>0</v>
      </c>
      <c r="U297">
        <v>0</v>
      </c>
      <c r="V297">
        <v>233</v>
      </c>
      <c r="W297">
        <v>12</v>
      </c>
      <c r="X297">
        <v>7</v>
      </c>
      <c r="Y297">
        <v>5</v>
      </c>
      <c r="Z297">
        <v>0</v>
      </c>
      <c r="AA297">
        <v>221</v>
      </c>
      <c r="AB297">
        <v>178</v>
      </c>
      <c r="AC297">
        <v>9</v>
      </c>
      <c r="AD297">
        <v>8</v>
      </c>
      <c r="AE297">
        <v>12</v>
      </c>
      <c r="AF297">
        <v>4</v>
      </c>
      <c r="AG297">
        <v>15</v>
      </c>
      <c r="AH297">
        <v>0</v>
      </c>
      <c r="AI297">
        <v>79</v>
      </c>
      <c r="AJ297">
        <v>0</v>
      </c>
      <c r="AK297">
        <v>1</v>
      </c>
      <c r="AL297">
        <v>15</v>
      </c>
      <c r="AM297">
        <v>0</v>
      </c>
      <c r="AN297">
        <v>0</v>
      </c>
      <c r="AO297">
        <v>0</v>
      </c>
      <c r="AP297">
        <v>2</v>
      </c>
      <c r="AQ297">
        <v>16</v>
      </c>
      <c r="AR297">
        <v>0</v>
      </c>
      <c r="AS297">
        <v>7</v>
      </c>
      <c r="AT297">
        <v>1</v>
      </c>
      <c r="AU297">
        <v>2</v>
      </c>
      <c r="AV297">
        <v>7</v>
      </c>
      <c r="AW297">
        <v>178</v>
      </c>
      <c r="AX297">
        <v>11</v>
      </c>
      <c r="AY297">
        <v>6</v>
      </c>
      <c r="AZ297">
        <v>0</v>
      </c>
      <c r="BA297">
        <v>1</v>
      </c>
      <c r="BB297">
        <v>0</v>
      </c>
      <c r="BC297">
        <v>0</v>
      </c>
      <c r="BD297">
        <v>0</v>
      </c>
      <c r="BE297">
        <v>1</v>
      </c>
      <c r="BF297">
        <v>0</v>
      </c>
      <c r="BG297">
        <v>0</v>
      </c>
      <c r="BH297">
        <v>1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2</v>
      </c>
      <c r="BS297">
        <v>11</v>
      </c>
      <c r="BT297">
        <v>4</v>
      </c>
      <c r="BU297">
        <v>1</v>
      </c>
      <c r="BV297">
        <v>0</v>
      </c>
      <c r="BW297">
        <v>2</v>
      </c>
      <c r="BX297">
        <v>0</v>
      </c>
      <c r="BY297">
        <v>0</v>
      </c>
      <c r="BZ297">
        <v>0</v>
      </c>
      <c r="CA297">
        <v>1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4</v>
      </c>
      <c r="CH297">
        <v>7</v>
      </c>
      <c r="CI297">
        <v>2</v>
      </c>
      <c r="CJ297">
        <v>0</v>
      </c>
      <c r="CK297">
        <v>0</v>
      </c>
      <c r="CL297">
        <v>2</v>
      </c>
      <c r="CM297">
        <v>1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2</v>
      </c>
      <c r="CW297">
        <v>7</v>
      </c>
      <c r="CX297">
        <v>9</v>
      </c>
      <c r="CY297">
        <v>0</v>
      </c>
      <c r="CZ297">
        <v>9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9</v>
      </c>
      <c r="DS297">
        <v>1</v>
      </c>
      <c r="DT297">
        <v>0</v>
      </c>
      <c r="DU297">
        <v>0</v>
      </c>
      <c r="DV297">
        <v>0</v>
      </c>
      <c r="DW297" t="s">
        <v>0</v>
      </c>
      <c r="DX297">
        <v>0</v>
      </c>
      <c r="DY297">
        <v>1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1</v>
      </c>
      <c r="EO297">
        <v>5</v>
      </c>
      <c r="EP297">
        <v>1</v>
      </c>
      <c r="EQ297">
        <v>2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1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1</v>
      </c>
      <c r="FF297">
        <v>0</v>
      </c>
      <c r="FG297">
        <v>0</v>
      </c>
      <c r="FH297">
        <v>0</v>
      </c>
      <c r="FI297">
        <v>0</v>
      </c>
      <c r="FJ297">
        <v>5</v>
      </c>
      <c r="FK297">
        <v>3</v>
      </c>
      <c r="FL297">
        <v>0</v>
      </c>
      <c r="FM297">
        <v>2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1</v>
      </c>
      <c r="FY297">
        <v>3</v>
      </c>
      <c r="FZ297">
        <v>3</v>
      </c>
      <c r="GA297">
        <v>1</v>
      </c>
      <c r="GB297">
        <v>1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1</v>
      </c>
      <c r="GK297">
        <v>0</v>
      </c>
      <c r="GL297">
        <v>0</v>
      </c>
      <c r="GM297">
        <v>0</v>
      </c>
      <c r="GN297">
        <v>0</v>
      </c>
      <c r="GO297">
        <v>3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</row>
    <row r="298" spans="1:217">
      <c r="A298" t="s">
        <v>510</v>
      </c>
      <c r="B298" t="s">
        <v>506</v>
      </c>
      <c r="C298" t="str">
        <f>"121009"</f>
        <v>121009</v>
      </c>
      <c r="D298" t="s">
        <v>103</v>
      </c>
      <c r="E298">
        <v>9</v>
      </c>
      <c r="F298">
        <v>605</v>
      </c>
      <c r="G298">
        <v>460</v>
      </c>
      <c r="H298">
        <v>122</v>
      </c>
      <c r="I298">
        <v>338</v>
      </c>
      <c r="J298">
        <v>0</v>
      </c>
      <c r="K298">
        <v>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338</v>
      </c>
      <c r="T298">
        <v>0</v>
      </c>
      <c r="U298">
        <v>0</v>
      </c>
      <c r="V298">
        <v>338</v>
      </c>
      <c r="W298">
        <v>14</v>
      </c>
      <c r="X298">
        <v>12</v>
      </c>
      <c r="Y298">
        <v>2</v>
      </c>
      <c r="Z298">
        <v>0</v>
      </c>
      <c r="AA298">
        <v>324</v>
      </c>
      <c r="AB298">
        <v>214</v>
      </c>
      <c r="AC298">
        <v>30</v>
      </c>
      <c r="AD298">
        <v>13</v>
      </c>
      <c r="AE298">
        <v>11</v>
      </c>
      <c r="AF298">
        <v>0</v>
      </c>
      <c r="AG298">
        <v>7</v>
      </c>
      <c r="AH298">
        <v>1</v>
      </c>
      <c r="AI298">
        <v>92</v>
      </c>
      <c r="AJ298">
        <v>0</v>
      </c>
      <c r="AK298">
        <v>2</v>
      </c>
      <c r="AL298">
        <v>36</v>
      </c>
      <c r="AM298">
        <v>0</v>
      </c>
      <c r="AN298">
        <v>0</v>
      </c>
      <c r="AO298">
        <v>0</v>
      </c>
      <c r="AP298">
        <v>1</v>
      </c>
      <c r="AQ298">
        <v>12</v>
      </c>
      <c r="AR298">
        <v>0</v>
      </c>
      <c r="AS298">
        <v>1</v>
      </c>
      <c r="AT298">
        <v>0</v>
      </c>
      <c r="AU298">
        <v>6</v>
      </c>
      <c r="AV298">
        <v>2</v>
      </c>
      <c r="AW298">
        <v>214</v>
      </c>
      <c r="AX298">
        <v>18</v>
      </c>
      <c r="AY298">
        <v>9</v>
      </c>
      <c r="AZ298">
        <v>1</v>
      </c>
      <c r="BA298">
        <v>2</v>
      </c>
      <c r="BB298">
        <v>0</v>
      </c>
      <c r="BC298">
        <v>0</v>
      </c>
      <c r="BD298">
        <v>0</v>
      </c>
      <c r="BE298">
        <v>1</v>
      </c>
      <c r="BF298">
        <v>1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1</v>
      </c>
      <c r="BO298">
        <v>0</v>
      </c>
      <c r="BP298">
        <v>1</v>
      </c>
      <c r="BQ298">
        <v>0</v>
      </c>
      <c r="BR298">
        <v>2</v>
      </c>
      <c r="BS298">
        <v>18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6</v>
      </c>
      <c r="CI298">
        <v>1</v>
      </c>
      <c r="CJ298">
        <v>0</v>
      </c>
      <c r="CK298">
        <v>0</v>
      </c>
      <c r="CL298">
        <v>1</v>
      </c>
      <c r="CM298">
        <v>1</v>
      </c>
      <c r="CN298">
        <v>0</v>
      </c>
      <c r="CO298">
        <v>0</v>
      </c>
      <c r="CP298">
        <v>0</v>
      </c>
      <c r="CQ298">
        <v>1</v>
      </c>
      <c r="CR298">
        <v>0</v>
      </c>
      <c r="CS298">
        <v>2</v>
      </c>
      <c r="CT298">
        <v>0</v>
      </c>
      <c r="CU298">
        <v>0</v>
      </c>
      <c r="CV298">
        <v>0</v>
      </c>
      <c r="CW298">
        <v>6</v>
      </c>
      <c r="CX298">
        <v>25</v>
      </c>
      <c r="CY298">
        <v>3</v>
      </c>
      <c r="CZ298">
        <v>19</v>
      </c>
      <c r="DA298">
        <v>1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1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1</v>
      </c>
      <c r="DN298">
        <v>0</v>
      </c>
      <c r="DO298">
        <v>0</v>
      </c>
      <c r="DP298">
        <v>0</v>
      </c>
      <c r="DQ298">
        <v>0</v>
      </c>
      <c r="DR298">
        <v>25</v>
      </c>
      <c r="DS298">
        <v>1</v>
      </c>
      <c r="DT298">
        <v>0</v>
      </c>
      <c r="DU298">
        <v>0</v>
      </c>
      <c r="DV298">
        <v>0</v>
      </c>
      <c r="DW298" t="s">
        <v>0</v>
      </c>
      <c r="DX298">
        <v>0</v>
      </c>
      <c r="DY298">
        <v>0</v>
      </c>
      <c r="DZ298">
        <v>1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1</v>
      </c>
      <c r="EO298">
        <v>54</v>
      </c>
      <c r="EP298">
        <v>1</v>
      </c>
      <c r="EQ298">
        <v>46</v>
      </c>
      <c r="ER298">
        <v>3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1</v>
      </c>
      <c r="EY298">
        <v>1</v>
      </c>
      <c r="EZ298">
        <v>0</v>
      </c>
      <c r="FA298">
        <v>2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54</v>
      </c>
      <c r="FK298">
        <v>4</v>
      </c>
      <c r="FL298">
        <v>0</v>
      </c>
      <c r="FM298">
        <v>4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4</v>
      </c>
      <c r="FZ298">
        <v>1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1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1</v>
      </c>
      <c r="GP298">
        <v>1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1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1</v>
      </c>
    </row>
    <row r="299" spans="1:217">
      <c r="A299" t="s">
        <v>509</v>
      </c>
      <c r="B299" t="s">
        <v>506</v>
      </c>
      <c r="C299" t="str">
        <f>"121009"</f>
        <v>121009</v>
      </c>
      <c r="D299" t="s">
        <v>103</v>
      </c>
      <c r="E299">
        <v>10</v>
      </c>
      <c r="F299">
        <v>395</v>
      </c>
      <c r="G299">
        <v>300</v>
      </c>
      <c r="H299">
        <v>79</v>
      </c>
      <c r="I299">
        <v>221</v>
      </c>
      <c r="J299">
        <v>0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221</v>
      </c>
      <c r="T299">
        <v>0</v>
      </c>
      <c r="U299">
        <v>0</v>
      </c>
      <c r="V299">
        <v>221</v>
      </c>
      <c r="W299">
        <v>8</v>
      </c>
      <c r="X299">
        <v>4</v>
      </c>
      <c r="Y299">
        <v>4</v>
      </c>
      <c r="Z299">
        <v>0</v>
      </c>
      <c r="AA299">
        <v>213</v>
      </c>
      <c r="AB299">
        <v>163</v>
      </c>
      <c r="AC299">
        <v>32</v>
      </c>
      <c r="AD299">
        <v>5</v>
      </c>
      <c r="AE299">
        <v>16</v>
      </c>
      <c r="AF299">
        <v>14</v>
      </c>
      <c r="AG299">
        <v>10</v>
      </c>
      <c r="AH299">
        <v>1</v>
      </c>
      <c r="AI299">
        <v>47</v>
      </c>
      <c r="AJ299">
        <v>0</v>
      </c>
      <c r="AK299">
        <v>3</v>
      </c>
      <c r="AL299">
        <v>24</v>
      </c>
      <c r="AM299">
        <v>1</v>
      </c>
      <c r="AN299">
        <v>1</v>
      </c>
      <c r="AO299">
        <v>0</v>
      </c>
      <c r="AP299">
        <v>1</v>
      </c>
      <c r="AQ299">
        <v>3</v>
      </c>
      <c r="AR299">
        <v>0</v>
      </c>
      <c r="AS299">
        <v>3</v>
      </c>
      <c r="AT299">
        <v>0</v>
      </c>
      <c r="AU299">
        <v>0</v>
      </c>
      <c r="AV299">
        <v>2</v>
      </c>
      <c r="AW299">
        <v>163</v>
      </c>
      <c r="AX299">
        <v>12</v>
      </c>
      <c r="AY299">
        <v>8</v>
      </c>
      <c r="AZ299">
        <v>1</v>
      </c>
      <c r="BA299">
        <v>0</v>
      </c>
      <c r="BB299">
        <v>0</v>
      </c>
      <c r="BC299">
        <v>0</v>
      </c>
      <c r="BD299">
        <v>1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1</v>
      </c>
      <c r="BM299">
        <v>1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12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4</v>
      </c>
      <c r="CI299">
        <v>2</v>
      </c>
      <c r="CJ299">
        <v>0</v>
      </c>
      <c r="CK299">
        <v>1</v>
      </c>
      <c r="CL299">
        <v>1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4</v>
      </c>
      <c r="CX299">
        <v>21</v>
      </c>
      <c r="CY299">
        <v>1</v>
      </c>
      <c r="CZ299">
        <v>18</v>
      </c>
      <c r="DA299">
        <v>1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1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21</v>
      </c>
      <c r="DS299">
        <v>2</v>
      </c>
      <c r="DT299">
        <v>2</v>
      </c>
      <c r="DU299">
        <v>0</v>
      </c>
      <c r="DV299">
        <v>0</v>
      </c>
      <c r="DW299" t="s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2</v>
      </c>
      <c r="EO299">
        <v>9</v>
      </c>
      <c r="EP299">
        <v>2</v>
      </c>
      <c r="EQ299">
        <v>3</v>
      </c>
      <c r="ER299">
        <v>0</v>
      </c>
      <c r="ES299">
        <v>0</v>
      </c>
      <c r="ET299">
        <v>1</v>
      </c>
      <c r="EU299">
        <v>0</v>
      </c>
      <c r="EV299">
        <v>1</v>
      </c>
      <c r="EW299">
        <v>1</v>
      </c>
      <c r="EX299">
        <v>0</v>
      </c>
      <c r="EY299">
        <v>0</v>
      </c>
      <c r="EZ299">
        <v>0</v>
      </c>
      <c r="FA299">
        <v>1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9</v>
      </c>
      <c r="FK299">
        <v>2</v>
      </c>
      <c r="FL299">
        <v>0</v>
      </c>
      <c r="FM299">
        <v>1</v>
      </c>
      <c r="FN299">
        <v>1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2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</row>
    <row r="300" spans="1:217">
      <c r="A300" t="s">
        <v>508</v>
      </c>
      <c r="B300" t="s">
        <v>506</v>
      </c>
      <c r="C300" t="str">
        <f>"121009"</f>
        <v>121009</v>
      </c>
      <c r="D300" t="s">
        <v>505</v>
      </c>
      <c r="E300">
        <v>11</v>
      </c>
      <c r="F300">
        <v>1559</v>
      </c>
      <c r="G300">
        <v>1190</v>
      </c>
      <c r="H300">
        <v>291</v>
      </c>
      <c r="I300">
        <v>899</v>
      </c>
      <c r="J300">
        <v>0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897</v>
      </c>
      <c r="T300">
        <v>0</v>
      </c>
      <c r="U300">
        <v>0</v>
      </c>
      <c r="V300">
        <v>897</v>
      </c>
      <c r="W300">
        <v>36</v>
      </c>
      <c r="X300">
        <v>26</v>
      </c>
      <c r="Y300">
        <v>10</v>
      </c>
      <c r="Z300">
        <v>0</v>
      </c>
      <c r="AA300">
        <v>861</v>
      </c>
      <c r="AB300">
        <v>480</v>
      </c>
      <c r="AC300">
        <v>52</v>
      </c>
      <c r="AD300">
        <v>57</v>
      </c>
      <c r="AE300">
        <v>29</v>
      </c>
      <c r="AF300">
        <v>11</v>
      </c>
      <c r="AG300">
        <v>10</v>
      </c>
      <c r="AH300">
        <v>1</v>
      </c>
      <c r="AI300">
        <v>151</v>
      </c>
      <c r="AJ300">
        <v>6</v>
      </c>
      <c r="AK300">
        <v>13</v>
      </c>
      <c r="AL300">
        <v>60</v>
      </c>
      <c r="AM300">
        <v>0</v>
      </c>
      <c r="AN300">
        <v>2</v>
      </c>
      <c r="AO300">
        <v>0</v>
      </c>
      <c r="AP300">
        <v>1</v>
      </c>
      <c r="AQ300">
        <v>57</v>
      </c>
      <c r="AR300">
        <v>4</v>
      </c>
      <c r="AS300">
        <v>10</v>
      </c>
      <c r="AT300">
        <v>1</v>
      </c>
      <c r="AU300">
        <v>9</v>
      </c>
      <c r="AV300">
        <v>6</v>
      </c>
      <c r="AW300">
        <v>480</v>
      </c>
      <c r="AX300">
        <v>107</v>
      </c>
      <c r="AY300">
        <v>84</v>
      </c>
      <c r="AZ300">
        <v>8</v>
      </c>
      <c r="BA300">
        <v>2</v>
      </c>
      <c r="BB300">
        <v>2</v>
      </c>
      <c r="BC300">
        <v>1</v>
      </c>
      <c r="BD300">
        <v>0</v>
      </c>
      <c r="BE300">
        <v>0</v>
      </c>
      <c r="BF300">
        <v>1</v>
      </c>
      <c r="BG300">
        <v>1</v>
      </c>
      <c r="BH300">
        <v>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6</v>
      </c>
      <c r="BO300">
        <v>0</v>
      </c>
      <c r="BP300">
        <v>0</v>
      </c>
      <c r="BQ300">
        <v>0</v>
      </c>
      <c r="BR300">
        <v>1</v>
      </c>
      <c r="BS300">
        <v>107</v>
      </c>
      <c r="BT300">
        <v>23</v>
      </c>
      <c r="BU300">
        <v>12</v>
      </c>
      <c r="BV300">
        <v>1</v>
      </c>
      <c r="BW300">
        <v>1</v>
      </c>
      <c r="BX300">
        <v>2</v>
      </c>
      <c r="BY300">
        <v>0</v>
      </c>
      <c r="BZ300">
        <v>1</v>
      </c>
      <c r="CA300">
        <v>0</v>
      </c>
      <c r="CB300">
        <v>1</v>
      </c>
      <c r="CC300">
        <v>2</v>
      </c>
      <c r="CD300">
        <v>2</v>
      </c>
      <c r="CE300">
        <v>1</v>
      </c>
      <c r="CF300">
        <v>0</v>
      </c>
      <c r="CG300">
        <v>23</v>
      </c>
      <c r="CH300">
        <v>50</v>
      </c>
      <c r="CI300">
        <v>33</v>
      </c>
      <c r="CJ300">
        <v>4</v>
      </c>
      <c r="CK300">
        <v>1</v>
      </c>
      <c r="CL300">
        <v>5</v>
      </c>
      <c r="CM300">
        <v>3</v>
      </c>
      <c r="CN300">
        <v>0</v>
      </c>
      <c r="CO300">
        <v>3</v>
      </c>
      <c r="CP300">
        <v>0</v>
      </c>
      <c r="CQ300">
        <v>0</v>
      </c>
      <c r="CR300">
        <v>0</v>
      </c>
      <c r="CS300">
        <v>1</v>
      </c>
      <c r="CT300">
        <v>0</v>
      </c>
      <c r="CU300">
        <v>0</v>
      </c>
      <c r="CV300">
        <v>0</v>
      </c>
      <c r="CW300">
        <v>50</v>
      </c>
      <c r="CX300">
        <v>49</v>
      </c>
      <c r="CY300">
        <v>10</v>
      </c>
      <c r="CZ300">
        <v>26</v>
      </c>
      <c r="DA300">
        <v>0</v>
      </c>
      <c r="DB300">
        <v>0</v>
      </c>
      <c r="DC300">
        <v>3</v>
      </c>
      <c r="DD300">
        <v>3</v>
      </c>
      <c r="DE300">
        <v>0</v>
      </c>
      <c r="DF300">
        <v>0</v>
      </c>
      <c r="DG300">
        <v>0</v>
      </c>
      <c r="DH300">
        <v>0</v>
      </c>
      <c r="DI300">
        <v>1</v>
      </c>
      <c r="DJ300">
        <v>1</v>
      </c>
      <c r="DK300">
        <v>0</v>
      </c>
      <c r="DL300">
        <v>1</v>
      </c>
      <c r="DM300">
        <v>3</v>
      </c>
      <c r="DN300">
        <v>0</v>
      </c>
      <c r="DO300">
        <v>0</v>
      </c>
      <c r="DP300">
        <v>1</v>
      </c>
      <c r="DQ300">
        <v>0</v>
      </c>
      <c r="DR300">
        <v>49</v>
      </c>
      <c r="DS300">
        <v>10</v>
      </c>
      <c r="DT300">
        <v>5</v>
      </c>
      <c r="DU300">
        <v>3</v>
      </c>
      <c r="DV300">
        <v>1</v>
      </c>
      <c r="DW300" t="s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1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10</v>
      </c>
      <c r="EO300">
        <v>96</v>
      </c>
      <c r="EP300">
        <v>10</v>
      </c>
      <c r="EQ300">
        <v>74</v>
      </c>
      <c r="ER300">
        <v>0</v>
      </c>
      <c r="ES300">
        <v>1</v>
      </c>
      <c r="ET300">
        <v>0</v>
      </c>
      <c r="EU300">
        <v>0</v>
      </c>
      <c r="EV300">
        <v>1</v>
      </c>
      <c r="EW300">
        <v>0</v>
      </c>
      <c r="EX300">
        <v>1</v>
      </c>
      <c r="EY300">
        <v>1</v>
      </c>
      <c r="EZ300">
        <v>0</v>
      </c>
      <c r="FA300">
        <v>1</v>
      </c>
      <c r="FB300">
        <v>3</v>
      </c>
      <c r="FC300">
        <v>0</v>
      </c>
      <c r="FD300">
        <v>0</v>
      </c>
      <c r="FE300">
        <v>0</v>
      </c>
      <c r="FF300">
        <v>1</v>
      </c>
      <c r="FG300">
        <v>1</v>
      </c>
      <c r="FH300">
        <v>1</v>
      </c>
      <c r="FI300">
        <v>1</v>
      </c>
      <c r="FJ300">
        <v>96</v>
      </c>
      <c r="FK300">
        <v>44</v>
      </c>
      <c r="FL300">
        <v>4</v>
      </c>
      <c r="FM300">
        <v>34</v>
      </c>
      <c r="FN300">
        <v>3</v>
      </c>
      <c r="FO300">
        <v>0</v>
      </c>
      <c r="FP300">
        <v>1</v>
      </c>
      <c r="FQ300">
        <v>0</v>
      </c>
      <c r="FR300">
        <v>1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1</v>
      </c>
      <c r="FY300">
        <v>44</v>
      </c>
      <c r="FZ300">
        <v>2</v>
      </c>
      <c r="GA300">
        <v>2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2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</row>
    <row r="301" spans="1:217">
      <c r="A301" t="s">
        <v>507</v>
      </c>
      <c r="B301" t="s">
        <v>506</v>
      </c>
      <c r="C301" t="str">
        <f>"121009"</f>
        <v>121009</v>
      </c>
      <c r="D301" t="s">
        <v>505</v>
      </c>
      <c r="E301">
        <v>12</v>
      </c>
      <c r="F301">
        <v>773</v>
      </c>
      <c r="G301">
        <v>600</v>
      </c>
      <c r="H301">
        <v>160</v>
      </c>
      <c r="I301">
        <v>440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440</v>
      </c>
      <c r="T301">
        <v>0</v>
      </c>
      <c r="U301">
        <v>0</v>
      </c>
      <c r="V301">
        <v>440</v>
      </c>
      <c r="W301">
        <v>19</v>
      </c>
      <c r="X301">
        <v>14</v>
      </c>
      <c r="Y301">
        <v>5</v>
      </c>
      <c r="Z301">
        <v>0</v>
      </c>
      <c r="AA301">
        <v>421</v>
      </c>
      <c r="AB301">
        <v>290</v>
      </c>
      <c r="AC301">
        <v>37</v>
      </c>
      <c r="AD301">
        <v>30</v>
      </c>
      <c r="AE301">
        <v>9</v>
      </c>
      <c r="AF301">
        <v>6</v>
      </c>
      <c r="AG301">
        <v>16</v>
      </c>
      <c r="AH301">
        <v>1</v>
      </c>
      <c r="AI301">
        <v>119</v>
      </c>
      <c r="AJ301">
        <v>9</v>
      </c>
      <c r="AK301">
        <v>12</v>
      </c>
      <c r="AL301">
        <v>29</v>
      </c>
      <c r="AM301">
        <v>0</v>
      </c>
      <c r="AN301">
        <v>1</v>
      </c>
      <c r="AO301">
        <v>0</v>
      </c>
      <c r="AP301">
        <v>0</v>
      </c>
      <c r="AQ301">
        <v>5</v>
      </c>
      <c r="AR301">
        <v>1</v>
      </c>
      <c r="AS301">
        <v>5</v>
      </c>
      <c r="AT301">
        <v>0</v>
      </c>
      <c r="AU301">
        <v>6</v>
      </c>
      <c r="AV301">
        <v>4</v>
      </c>
      <c r="AW301">
        <v>290</v>
      </c>
      <c r="AX301">
        <v>35</v>
      </c>
      <c r="AY301">
        <v>27</v>
      </c>
      <c r="AZ301">
        <v>2</v>
      </c>
      <c r="BA301">
        <v>1</v>
      </c>
      <c r="BB301">
        <v>1</v>
      </c>
      <c r="BC301">
        <v>0</v>
      </c>
      <c r="BD301">
        <v>0</v>
      </c>
      <c r="BE301">
        <v>1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1</v>
      </c>
      <c r="BN301">
        <v>0</v>
      </c>
      <c r="BO301">
        <v>0</v>
      </c>
      <c r="BP301">
        <v>1</v>
      </c>
      <c r="BQ301">
        <v>0</v>
      </c>
      <c r="BR301">
        <v>1</v>
      </c>
      <c r="BS301">
        <v>35</v>
      </c>
      <c r="BT301">
        <v>6</v>
      </c>
      <c r="BU301">
        <v>2</v>
      </c>
      <c r="BV301">
        <v>1</v>
      </c>
      <c r="BW301">
        <v>1</v>
      </c>
      <c r="BX301">
        <v>0</v>
      </c>
      <c r="BY301">
        <v>1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1</v>
      </c>
      <c r="CG301">
        <v>6</v>
      </c>
      <c r="CH301">
        <v>18</v>
      </c>
      <c r="CI301">
        <v>13</v>
      </c>
      <c r="CJ301">
        <v>1</v>
      </c>
      <c r="CK301">
        <v>1</v>
      </c>
      <c r="CL301">
        <v>0</v>
      </c>
      <c r="CM301">
        <v>0</v>
      </c>
      <c r="CN301">
        <v>1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2</v>
      </c>
      <c r="CW301">
        <v>18</v>
      </c>
      <c r="CX301">
        <v>28</v>
      </c>
      <c r="CY301">
        <v>2</v>
      </c>
      <c r="CZ301">
        <v>24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1</v>
      </c>
      <c r="DI301">
        <v>0</v>
      </c>
      <c r="DJ301">
        <v>1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28</v>
      </c>
      <c r="DS301">
        <v>6</v>
      </c>
      <c r="DT301">
        <v>2</v>
      </c>
      <c r="DU301">
        <v>0</v>
      </c>
      <c r="DV301">
        <v>0</v>
      </c>
      <c r="DW301" t="s">
        <v>0</v>
      </c>
      <c r="DX301">
        <v>0</v>
      </c>
      <c r="DY301">
        <v>1</v>
      </c>
      <c r="DZ301">
        <v>0</v>
      </c>
      <c r="EA301">
        <v>0</v>
      </c>
      <c r="EB301">
        <v>1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1</v>
      </c>
      <c r="EL301">
        <v>0</v>
      </c>
      <c r="EM301">
        <v>1</v>
      </c>
      <c r="EN301">
        <v>6</v>
      </c>
      <c r="EO301">
        <v>24</v>
      </c>
      <c r="EP301">
        <v>9</v>
      </c>
      <c r="EQ301">
        <v>2</v>
      </c>
      <c r="ER301">
        <v>1</v>
      </c>
      <c r="ES301">
        <v>0</v>
      </c>
      <c r="ET301">
        <v>0</v>
      </c>
      <c r="EU301">
        <v>0</v>
      </c>
      <c r="EV301">
        <v>1</v>
      </c>
      <c r="EW301">
        <v>1</v>
      </c>
      <c r="EX301">
        <v>0</v>
      </c>
      <c r="EY301">
        <v>2</v>
      </c>
      <c r="EZ301">
        <v>0</v>
      </c>
      <c r="FA301">
        <v>2</v>
      </c>
      <c r="FB301">
        <v>4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2</v>
      </c>
      <c r="FJ301">
        <v>24</v>
      </c>
      <c r="FK301">
        <v>12</v>
      </c>
      <c r="FL301">
        <v>2</v>
      </c>
      <c r="FM301">
        <v>8</v>
      </c>
      <c r="FN301">
        <v>2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12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2</v>
      </c>
      <c r="GQ301">
        <v>1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1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2</v>
      </c>
    </row>
    <row r="302" spans="1:217">
      <c r="A302" t="s">
        <v>504</v>
      </c>
      <c r="B302" t="s">
        <v>493</v>
      </c>
      <c r="C302" t="str">
        <f>"121010"</f>
        <v>121010</v>
      </c>
      <c r="D302" t="s">
        <v>503</v>
      </c>
      <c r="E302">
        <v>1</v>
      </c>
      <c r="F302">
        <v>2099</v>
      </c>
      <c r="G302">
        <v>1590</v>
      </c>
      <c r="H302">
        <v>327</v>
      </c>
      <c r="I302">
        <v>1263</v>
      </c>
      <c r="J302">
        <v>2</v>
      </c>
      <c r="K302">
        <v>8</v>
      </c>
      <c r="L302">
        <v>2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1264</v>
      </c>
      <c r="T302">
        <v>1</v>
      </c>
      <c r="U302">
        <v>0</v>
      </c>
      <c r="V302">
        <v>1264</v>
      </c>
      <c r="W302">
        <v>46</v>
      </c>
      <c r="X302">
        <v>25</v>
      </c>
      <c r="Y302">
        <v>21</v>
      </c>
      <c r="Z302">
        <v>0</v>
      </c>
      <c r="AA302">
        <v>1218</v>
      </c>
      <c r="AB302">
        <v>959</v>
      </c>
      <c r="AC302">
        <v>113</v>
      </c>
      <c r="AD302">
        <v>33</v>
      </c>
      <c r="AE302">
        <v>23</v>
      </c>
      <c r="AF302">
        <v>114</v>
      </c>
      <c r="AG302">
        <v>34</v>
      </c>
      <c r="AH302">
        <v>3</v>
      </c>
      <c r="AI302">
        <v>464</v>
      </c>
      <c r="AJ302">
        <v>2</v>
      </c>
      <c r="AK302">
        <v>28</v>
      </c>
      <c r="AL302">
        <v>68</v>
      </c>
      <c r="AM302">
        <v>5</v>
      </c>
      <c r="AN302">
        <v>1</v>
      </c>
      <c r="AO302">
        <v>2</v>
      </c>
      <c r="AP302">
        <v>1</v>
      </c>
      <c r="AQ302">
        <v>5</v>
      </c>
      <c r="AR302">
        <v>3</v>
      </c>
      <c r="AS302">
        <v>12</v>
      </c>
      <c r="AT302">
        <v>1</v>
      </c>
      <c r="AU302">
        <v>2</v>
      </c>
      <c r="AV302">
        <v>45</v>
      </c>
      <c r="AW302">
        <v>959</v>
      </c>
      <c r="AX302">
        <v>65</v>
      </c>
      <c r="AY302">
        <v>50</v>
      </c>
      <c r="AZ302">
        <v>1</v>
      </c>
      <c r="BA302">
        <v>2</v>
      </c>
      <c r="BB302">
        <v>0</v>
      </c>
      <c r="BC302">
        <v>0</v>
      </c>
      <c r="BD302">
        <v>2</v>
      </c>
      <c r="BE302">
        <v>1</v>
      </c>
      <c r="BF302">
        <v>0</v>
      </c>
      <c r="BG302">
        <v>2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3</v>
      </c>
      <c r="BN302">
        <v>0</v>
      </c>
      <c r="BO302">
        <v>1</v>
      </c>
      <c r="BP302">
        <v>0</v>
      </c>
      <c r="BQ302">
        <v>1</v>
      </c>
      <c r="BR302">
        <v>2</v>
      </c>
      <c r="BS302">
        <v>65</v>
      </c>
      <c r="BT302">
        <v>21</v>
      </c>
      <c r="BU302">
        <v>6</v>
      </c>
      <c r="BV302">
        <v>2</v>
      </c>
      <c r="BW302">
        <v>1</v>
      </c>
      <c r="BX302">
        <v>5</v>
      </c>
      <c r="BY302">
        <v>1</v>
      </c>
      <c r="BZ302">
        <v>3</v>
      </c>
      <c r="CA302">
        <v>1</v>
      </c>
      <c r="CB302">
        <v>2</v>
      </c>
      <c r="CC302">
        <v>0</v>
      </c>
      <c r="CD302">
        <v>0</v>
      </c>
      <c r="CE302">
        <v>0</v>
      </c>
      <c r="CF302">
        <v>0</v>
      </c>
      <c r="CG302">
        <v>21</v>
      </c>
      <c r="CH302">
        <v>40</v>
      </c>
      <c r="CI302">
        <v>25</v>
      </c>
      <c r="CJ302">
        <v>0</v>
      </c>
      <c r="CK302">
        <v>2</v>
      </c>
      <c r="CL302">
        <v>3</v>
      </c>
      <c r="CM302">
        <v>0</v>
      </c>
      <c r="CN302">
        <v>1</v>
      </c>
      <c r="CO302">
        <v>0</v>
      </c>
      <c r="CP302">
        <v>1</v>
      </c>
      <c r="CQ302">
        <v>3</v>
      </c>
      <c r="CR302">
        <v>0</v>
      </c>
      <c r="CS302">
        <v>1</v>
      </c>
      <c r="CT302">
        <v>1</v>
      </c>
      <c r="CU302">
        <v>0</v>
      </c>
      <c r="CV302">
        <v>3</v>
      </c>
      <c r="CW302">
        <v>40</v>
      </c>
      <c r="CX302">
        <v>50</v>
      </c>
      <c r="CY302">
        <v>7</v>
      </c>
      <c r="CZ302">
        <v>29</v>
      </c>
      <c r="DA302">
        <v>4</v>
      </c>
      <c r="DB302">
        <v>0</v>
      </c>
      <c r="DC302">
        <v>0</v>
      </c>
      <c r="DD302">
        <v>3</v>
      </c>
      <c r="DE302">
        <v>1</v>
      </c>
      <c r="DF302">
        <v>0</v>
      </c>
      <c r="DG302">
        <v>1</v>
      </c>
      <c r="DH302">
        <v>0</v>
      </c>
      <c r="DI302">
        <v>0</v>
      </c>
      <c r="DJ302">
        <v>0</v>
      </c>
      <c r="DK302">
        <v>0</v>
      </c>
      <c r="DL302">
        <v>2</v>
      </c>
      <c r="DM302">
        <v>0</v>
      </c>
      <c r="DN302">
        <v>0</v>
      </c>
      <c r="DO302">
        <v>0</v>
      </c>
      <c r="DP302">
        <v>0</v>
      </c>
      <c r="DQ302">
        <v>3</v>
      </c>
      <c r="DR302">
        <v>50</v>
      </c>
      <c r="DS302">
        <v>8</v>
      </c>
      <c r="DT302">
        <v>5</v>
      </c>
      <c r="DU302">
        <v>1</v>
      </c>
      <c r="DV302">
        <v>0</v>
      </c>
      <c r="DW302" t="s">
        <v>0</v>
      </c>
      <c r="DX302">
        <v>0</v>
      </c>
      <c r="DY302">
        <v>0</v>
      </c>
      <c r="DZ302">
        <v>1</v>
      </c>
      <c r="EA302">
        <v>0</v>
      </c>
      <c r="EB302">
        <v>1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8</v>
      </c>
      <c r="EO302">
        <v>56</v>
      </c>
      <c r="EP302">
        <v>35</v>
      </c>
      <c r="EQ302">
        <v>3</v>
      </c>
      <c r="ER302">
        <v>0</v>
      </c>
      <c r="ES302">
        <v>5</v>
      </c>
      <c r="ET302">
        <v>0</v>
      </c>
      <c r="EU302">
        <v>0</v>
      </c>
      <c r="EV302">
        <v>3</v>
      </c>
      <c r="EW302">
        <v>1</v>
      </c>
      <c r="EX302">
        <v>1</v>
      </c>
      <c r="EY302">
        <v>1</v>
      </c>
      <c r="EZ302">
        <v>1</v>
      </c>
      <c r="FA302">
        <v>0</v>
      </c>
      <c r="FB302">
        <v>0</v>
      </c>
      <c r="FC302">
        <v>0</v>
      </c>
      <c r="FD302">
        <v>2</v>
      </c>
      <c r="FE302">
        <v>0</v>
      </c>
      <c r="FF302">
        <v>2</v>
      </c>
      <c r="FG302">
        <v>0</v>
      </c>
      <c r="FH302">
        <v>0</v>
      </c>
      <c r="FI302">
        <v>2</v>
      </c>
      <c r="FJ302">
        <v>56</v>
      </c>
      <c r="FK302">
        <v>16</v>
      </c>
      <c r="FL302">
        <v>10</v>
      </c>
      <c r="FM302">
        <v>3</v>
      </c>
      <c r="FN302">
        <v>1</v>
      </c>
      <c r="FO302">
        <v>1</v>
      </c>
      <c r="FP302">
        <v>1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16</v>
      </c>
      <c r="FZ302">
        <v>2</v>
      </c>
      <c r="GA302">
        <v>0</v>
      </c>
      <c r="GB302">
        <v>0</v>
      </c>
      <c r="GC302">
        <v>1</v>
      </c>
      <c r="GD302">
        <v>0</v>
      </c>
      <c r="GE302">
        <v>0</v>
      </c>
      <c r="GF302">
        <v>1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2</v>
      </c>
      <c r="GP302">
        <v>1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1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1</v>
      </c>
    </row>
    <row r="303" spans="1:217">
      <c r="A303" t="s">
        <v>502</v>
      </c>
      <c r="B303" t="s">
        <v>493</v>
      </c>
      <c r="C303" t="str">
        <f>"121010"</f>
        <v>121010</v>
      </c>
      <c r="D303" t="s">
        <v>103</v>
      </c>
      <c r="E303">
        <v>2</v>
      </c>
      <c r="F303">
        <v>870</v>
      </c>
      <c r="G303">
        <v>660</v>
      </c>
      <c r="H303">
        <v>183</v>
      </c>
      <c r="I303">
        <v>477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477</v>
      </c>
      <c r="T303">
        <v>0</v>
      </c>
      <c r="U303">
        <v>0</v>
      </c>
      <c r="V303">
        <v>477</v>
      </c>
      <c r="W303">
        <v>14</v>
      </c>
      <c r="X303">
        <v>9</v>
      </c>
      <c r="Y303">
        <v>5</v>
      </c>
      <c r="Z303">
        <v>0</v>
      </c>
      <c r="AA303">
        <v>463</v>
      </c>
      <c r="AB303">
        <v>359</v>
      </c>
      <c r="AC303">
        <v>60</v>
      </c>
      <c r="AD303">
        <v>12</v>
      </c>
      <c r="AE303">
        <v>10</v>
      </c>
      <c r="AF303">
        <v>36</v>
      </c>
      <c r="AG303">
        <v>22</v>
      </c>
      <c r="AH303">
        <v>1</v>
      </c>
      <c r="AI303">
        <v>141</v>
      </c>
      <c r="AJ303">
        <v>1</v>
      </c>
      <c r="AK303">
        <v>20</v>
      </c>
      <c r="AL303">
        <v>26</v>
      </c>
      <c r="AM303">
        <v>0</v>
      </c>
      <c r="AN303">
        <v>2</v>
      </c>
      <c r="AO303">
        <v>0</v>
      </c>
      <c r="AP303">
        <v>1</v>
      </c>
      <c r="AQ303">
        <v>0</v>
      </c>
      <c r="AR303">
        <v>3</v>
      </c>
      <c r="AS303">
        <v>5</v>
      </c>
      <c r="AT303">
        <v>1</v>
      </c>
      <c r="AU303">
        <v>1</v>
      </c>
      <c r="AV303">
        <v>17</v>
      </c>
      <c r="AW303">
        <v>359</v>
      </c>
      <c r="AX303">
        <v>27</v>
      </c>
      <c r="AY303">
        <v>22</v>
      </c>
      <c r="AZ303">
        <v>0</v>
      </c>
      <c r="BA303">
        <v>0</v>
      </c>
      <c r="BB303">
        <v>0</v>
      </c>
      <c r="BC303">
        <v>0</v>
      </c>
      <c r="BD303">
        <v>1</v>
      </c>
      <c r="BE303">
        <v>0</v>
      </c>
      <c r="BF303">
        <v>2</v>
      </c>
      <c r="BG303">
        <v>1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1</v>
      </c>
      <c r="BQ303">
        <v>0</v>
      </c>
      <c r="BR303">
        <v>0</v>
      </c>
      <c r="BS303">
        <v>27</v>
      </c>
      <c r="BT303">
        <v>16</v>
      </c>
      <c r="BU303">
        <v>7</v>
      </c>
      <c r="BV303">
        <v>0</v>
      </c>
      <c r="BW303">
        <v>0</v>
      </c>
      <c r="BX303">
        <v>3</v>
      </c>
      <c r="BY303">
        <v>0</v>
      </c>
      <c r="BZ303">
        <v>1</v>
      </c>
      <c r="CA303">
        <v>1</v>
      </c>
      <c r="CB303">
        <v>0</v>
      </c>
      <c r="CC303">
        <v>2</v>
      </c>
      <c r="CD303">
        <v>0</v>
      </c>
      <c r="CE303">
        <v>2</v>
      </c>
      <c r="CF303">
        <v>0</v>
      </c>
      <c r="CG303">
        <v>16</v>
      </c>
      <c r="CH303">
        <v>11</v>
      </c>
      <c r="CI303">
        <v>6</v>
      </c>
      <c r="CJ303">
        <v>3</v>
      </c>
      <c r="CK303">
        <v>0</v>
      </c>
      <c r="CL303">
        <v>0</v>
      </c>
      <c r="CM303">
        <v>0</v>
      </c>
      <c r="CN303">
        <v>1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1</v>
      </c>
      <c r="CW303">
        <v>11</v>
      </c>
      <c r="CX303">
        <v>19</v>
      </c>
      <c r="CY303">
        <v>8</v>
      </c>
      <c r="CZ303">
        <v>6</v>
      </c>
      <c r="DA303">
        <v>0</v>
      </c>
      <c r="DB303">
        <v>0</v>
      </c>
      <c r="DC303">
        <v>0</v>
      </c>
      <c r="DD303">
        <v>2</v>
      </c>
      <c r="DE303">
        <v>1</v>
      </c>
      <c r="DF303">
        <v>0</v>
      </c>
      <c r="DG303">
        <v>0</v>
      </c>
      <c r="DH303">
        <v>1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1</v>
      </c>
      <c r="DO303">
        <v>0</v>
      </c>
      <c r="DP303">
        <v>0</v>
      </c>
      <c r="DQ303">
        <v>0</v>
      </c>
      <c r="DR303">
        <v>19</v>
      </c>
      <c r="DS303">
        <v>4</v>
      </c>
      <c r="DT303">
        <v>1</v>
      </c>
      <c r="DU303">
        <v>0</v>
      </c>
      <c r="DV303">
        <v>0</v>
      </c>
      <c r="DW303" t="s">
        <v>0</v>
      </c>
      <c r="DX303">
        <v>0</v>
      </c>
      <c r="DY303">
        <v>1</v>
      </c>
      <c r="DZ303">
        <v>1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1</v>
      </c>
      <c r="EL303">
        <v>0</v>
      </c>
      <c r="EM303">
        <v>0</v>
      </c>
      <c r="EN303">
        <v>4</v>
      </c>
      <c r="EO303">
        <v>22</v>
      </c>
      <c r="EP303">
        <v>10</v>
      </c>
      <c r="EQ303">
        <v>1</v>
      </c>
      <c r="ER303">
        <v>0</v>
      </c>
      <c r="ES303">
        <v>0</v>
      </c>
      <c r="ET303">
        <v>2</v>
      </c>
      <c r="EU303">
        <v>0</v>
      </c>
      <c r="EV303">
        <v>0</v>
      </c>
      <c r="EW303">
        <v>2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4</v>
      </c>
      <c r="FE303">
        <v>2</v>
      </c>
      <c r="FF303">
        <v>0</v>
      </c>
      <c r="FG303">
        <v>0</v>
      </c>
      <c r="FH303">
        <v>0</v>
      </c>
      <c r="FI303">
        <v>1</v>
      </c>
      <c r="FJ303">
        <v>22</v>
      </c>
      <c r="FK303">
        <v>5</v>
      </c>
      <c r="FL303">
        <v>1</v>
      </c>
      <c r="FM303">
        <v>0</v>
      </c>
      <c r="FN303">
        <v>2</v>
      </c>
      <c r="FO303">
        <v>0</v>
      </c>
      <c r="FP303">
        <v>0</v>
      </c>
      <c r="FQ303">
        <v>0</v>
      </c>
      <c r="FR303">
        <v>0</v>
      </c>
      <c r="FS303">
        <v>1</v>
      </c>
      <c r="FT303">
        <v>0</v>
      </c>
      <c r="FU303">
        <v>0</v>
      </c>
      <c r="FV303">
        <v>0</v>
      </c>
      <c r="FW303">
        <v>1</v>
      </c>
      <c r="FX303">
        <v>0</v>
      </c>
      <c r="FY303">
        <v>5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</row>
    <row r="304" spans="1:217">
      <c r="A304" t="s">
        <v>501</v>
      </c>
      <c r="B304" t="s">
        <v>493</v>
      </c>
      <c r="C304" t="str">
        <f>"121010"</f>
        <v>121010</v>
      </c>
      <c r="D304" t="s">
        <v>119</v>
      </c>
      <c r="E304">
        <v>3</v>
      </c>
      <c r="F304">
        <v>1778</v>
      </c>
      <c r="G304">
        <v>1350</v>
      </c>
      <c r="H304">
        <v>182</v>
      </c>
      <c r="I304">
        <v>1168</v>
      </c>
      <c r="J304">
        <v>1</v>
      </c>
      <c r="K304">
        <v>10</v>
      </c>
      <c r="L304">
        <v>1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1169</v>
      </c>
      <c r="T304">
        <v>1</v>
      </c>
      <c r="U304">
        <v>0</v>
      </c>
      <c r="V304">
        <v>1169</v>
      </c>
      <c r="W304">
        <v>29</v>
      </c>
      <c r="X304">
        <v>19</v>
      </c>
      <c r="Y304">
        <v>6</v>
      </c>
      <c r="Z304">
        <v>0</v>
      </c>
      <c r="AA304">
        <v>1140</v>
      </c>
      <c r="AB304">
        <v>807</v>
      </c>
      <c r="AC304">
        <v>129</v>
      </c>
      <c r="AD304">
        <v>60</v>
      </c>
      <c r="AE304">
        <v>13</v>
      </c>
      <c r="AF304">
        <v>120</v>
      </c>
      <c r="AG304">
        <v>24</v>
      </c>
      <c r="AH304">
        <v>3</v>
      </c>
      <c r="AI304">
        <v>264</v>
      </c>
      <c r="AJ304">
        <v>0</v>
      </c>
      <c r="AK304">
        <v>24</v>
      </c>
      <c r="AL304">
        <v>87</v>
      </c>
      <c r="AM304">
        <v>0</v>
      </c>
      <c r="AN304">
        <v>2</v>
      </c>
      <c r="AO304">
        <v>9</v>
      </c>
      <c r="AP304">
        <v>1</v>
      </c>
      <c r="AQ304">
        <v>2</v>
      </c>
      <c r="AR304">
        <v>1</v>
      </c>
      <c r="AS304">
        <v>11</v>
      </c>
      <c r="AT304">
        <v>0</v>
      </c>
      <c r="AU304">
        <v>3</v>
      </c>
      <c r="AV304">
        <v>54</v>
      </c>
      <c r="AW304">
        <v>807</v>
      </c>
      <c r="AX304">
        <v>103</v>
      </c>
      <c r="AY304">
        <v>85</v>
      </c>
      <c r="AZ304">
        <v>4</v>
      </c>
      <c r="BA304">
        <v>4</v>
      </c>
      <c r="BB304">
        <v>1</v>
      </c>
      <c r="BC304">
        <v>1</v>
      </c>
      <c r="BD304">
        <v>0</v>
      </c>
      <c r="BE304">
        <v>0</v>
      </c>
      <c r="BF304">
        <v>2</v>
      </c>
      <c r="BG304">
        <v>1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1</v>
      </c>
      <c r="BN304">
        <v>0</v>
      </c>
      <c r="BO304">
        <v>0</v>
      </c>
      <c r="BP304">
        <v>0</v>
      </c>
      <c r="BQ304">
        <v>2</v>
      </c>
      <c r="BR304">
        <v>2</v>
      </c>
      <c r="BS304">
        <v>103</v>
      </c>
      <c r="BT304">
        <v>8</v>
      </c>
      <c r="BU304">
        <v>6</v>
      </c>
      <c r="BV304">
        <v>0</v>
      </c>
      <c r="BW304">
        <v>0</v>
      </c>
      <c r="BX304">
        <v>1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1</v>
      </c>
      <c r="CE304">
        <v>0</v>
      </c>
      <c r="CF304">
        <v>0</v>
      </c>
      <c r="CG304">
        <v>8</v>
      </c>
      <c r="CH304">
        <v>49</v>
      </c>
      <c r="CI304">
        <v>25</v>
      </c>
      <c r="CJ304">
        <v>5</v>
      </c>
      <c r="CK304">
        <v>6</v>
      </c>
      <c r="CL304">
        <v>2</v>
      </c>
      <c r="CM304">
        <v>1</v>
      </c>
      <c r="CN304">
        <v>1</v>
      </c>
      <c r="CO304">
        <v>5</v>
      </c>
      <c r="CP304">
        <v>0</v>
      </c>
      <c r="CQ304">
        <v>1</v>
      </c>
      <c r="CR304">
        <v>2</v>
      </c>
      <c r="CS304">
        <v>0</v>
      </c>
      <c r="CT304">
        <v>1</v>
      </c>
      <c r="CU304">
        <v>0</v>
      </c>
      <c r="CV304">
        <v>0</v>
      </c>
      <c r="CW304">
        <v>49</v>
      </c>
      <c r="CX304">
        <v>65</v>
      </c>
      <c r="CY304">
        <v>27</v>
      </c>
      <c r="CZ304">
        <v>28</v>
      </c>
      <c r="DA304">
        <v>0</v>
      </c>
      <c r="DB304">
        <v>0</v>
      </c>
      <c r="DC304">
        <v>0</v>
      </c>
      <c r="DD304">
        <v>0</v>
      </c>
      <c r="DE304">
        <v>2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2</v>
      </c>
      <c r="DM304">
        <v>0</v>
      </c>
      <c r="DN304">
        <v>0</v>
      </c>
      <c r="DO304">
        <v>0</v>
      </c>
      <c r="DP304">
        <v>0</v>
      </c>
      <c r="DQ304">
        <v>6</v>
      </c>
      <c r="DR304">
        <v>65</v>
      </c>
      <c r="DS304">
        <v>16</v>
      </c>
      <c r="DT304">
        <v>9</v>
      </c>
      <c r="DU304">
        <v>3</v>
      </c>
      <c r="DV304">
        <v>0</v>
      </c>
      <c r="DW304" t="s">
        <v>0</v>
      </c>
      <c r="DX304">
        <v>0</v>
      </c>
      <c r="DY304">
        <v>0</v>
      </c>
      <c r="DZ304">
        <v>0</v>
      </c>
      <c r="EA304">
        <v>0</v>
      </c>
      <c r="EB304">
        <v>2</v>
      </c>
      <c r="EC304">
        <v>0</v>
      </c>
      <c r="ED304">
        <v>0</v>
      </c>
      <c r="EE304">
        <v>0</v>
      </c>
      <c r="EF304">
        <v>0</v>
      </c>
      <c r="EG304">
        <v>1</v>
      </c>
      <c r="EH304">
        <v>0</v>
      </c>
      <c r="EI304">
        <v>0</v>
      </c>
      <c r="EJ304">
        <v>0</v>
      </c>
      <c r="EK304">
        <v>1</v>
      </c>
      <c r="EL304">
        <v>0</v>
      </c>
      <c r="EM304">
        <v>0</v>
      </c>
      <c r="EN304">
        <v>16</v>
      </c>
      <c r="EO304">
        <v>60</v>
      </c>
      <c r="EP304">
        <v>22</v>
      </c>
      <c r="EQ304">
        <v>3</v>
      </c>
      <c r="ER304">
        <v>1</v>
      </c>
      <c r="ES304">
        <v>1</v>
      </c>
      <c r="ET304">
        <v>2</v>
      </c>
      <c r="EU304">
        <v>4</v>
      </c>
      <c r="EV304">
        <v>1</v>
      </c>
      <c r="EW304">
        <v>0</v>
      </c>
      <c r="EX304">
        <v>6</v>
      </c>
      <c r="EY304">
        <v>3</v>
      </c>
      <c r="EZ304">
        <v>1</v>
      </c>
      <c r="FA304">
        <v>1</v>
      </c>
      <c r="FB304">
        <v>0</v>
      </c>
      <c r="FC304">
        <v>0</v>
      </c>
      <c r="FD304">
        <v>2</v>
      </c>
      <c r="FE304">
        <v>1</v>
      </c>
      <c r="FF304">
        <v>5</v>
      </c>
      <c r="FG304">
        <v>1</v>
      </c>
      <c r="FH304">
        <v>1</v>
      </c>
      <c r="FI304">
        <v>5</v>
      </c>
      <c r="FJ304">
        <v>60</v>
      </c>
      <c r="FK304">
        <v>23</v>
      </c>
      <c r="FL304">
        <v>7</v>
      </c>
      <c r="FM304">
        <v>2</v>
      </c>
      <c r="FN304">
        <v>7</v>
      </c>
      <c r="FO304">
        <v>0</v>
      </c>
      <c r="FP304">
        <v>0</v>
      </c>
      <c r="FQ304">
        <v>0</v>
      </c>
      <c r="FR304">
        <v>0</v>
      </c>
      <c r="FS304">
        <v>1</v>
      </c>
      <c r="FT304">
        <v>2</v>
      </c>
      <c r="FU304">
        <v>3</v>
      </c>
      <c r="FV304">
        <v>0</v>
      </c>
      <c r="FW304">
        <v>0</v>
      </c>
      <c r="FX304">
        <v>1</v>
      </c>
      <c r="FY304">
        <v>23</v>
      </c>
      <c r="FZ304">
        <v>6</v>
      </c>
      <c r="GA304">
        <v>5</v>
      </c>
      <c r="GB304">
        <v>0</v>
      </c>
      <c r="GC304">
        <v>1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6</v>
      </c>
      <c r="GP304">
        <v>3</v>
      </c>
      <c r="GQ304">
        <v>2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1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3</v>
      </c>
    </row>
    <row r="305" spans="1:217">
      <c r="A305" t="s">
        <v>500</v>
      </c>
      <c r="B305" t="s">
        <v>493</v>
      </c>
      <c r="C305" t="str">
        <f>"121010"</f>
        <v>121010</v>
      </c>
      <c r="D305" t="s">
        <v>499</v>
      </c>
      <c r="E305">
        <v>4</v>
      </c>
      <c r="F305">
        <v>701</v>
      </c>
      <c r="G305">
        <v>540</v>
      </c>
      <c r="H305">
        <v>128</v>
      </c>
      <c r="I305">
        <v>412</v>
      </c>
      <c r="J305">
        <v>0</v>
      </c>
      <c r="K305">
        <v>9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412</v>
      </c>
      <c r="T305">
        <v>0</v>
      </c>
      <c r="U305">
        <v>0</v>
      </c>
      <c r="V305">
        <v>412</v>
      </c>
      <c r="W305">
        <v>17</v>
      </c>
      <c r="X305">
        <v>9</v>
      </c>
      <c r="Y305">
        <v>5</v>
      </c>
      <c r="Z305">
        <v>0</v>
      </c>
      <c r="AA305">
        <v>395</v>
      </c>
      <c r="AB305">
        <v>297</v>
      </c>
      <c r="AC305">
        <v>25</v>
      </c>
      <c r="AD305">
        <v>24</v>
      </c>
      <c r="AE305">
        <v>6</v>
      </c>
      <c r="AF305">
        <v>39</v>
      </c>
      <c r="AG305">
        <v>8</v>
      </c>
      <c r="AH305">
        <v>3</v>
      </c>
      <c r="AI305">
        <v>141</v>
      </c>
      <c r="AJ305">
        <v>0</v>
      </c>
      <c r="AK305">
        <v>5</v>
      </c>
      <c r="AL305">
        <v>21</v>
      </c>
      <c r="AM305">
        <v>0</v>
      </c>
      <c r="AN305">
        <v>1</v>
      </c>
      <c r="AO305">
        <v>1</v>
      </c>
      <c r="AP305">
        <v>3</v>
      </c>
      <c r="AQ305">
        <v>0</v>
      </c>
      <c r="AR305">
        <v>0</v>
      </c>
      <c r="AS305">
        <v>5</v>
      </c>
      <c r="AT305">
        <v>1</v>
      </c>
      <c r="AU305">
        <v>2</v>
      </c>
      <c r="AV305">
        <v>12</v>
      </c>
      <c r="AW305">
        <v>297</v>
      </c>
      <c r="AX305">
        <v>21</v>
      </c>
      <c r="AY305">
        <v>15</v>
      </c>
      <c r="AZ305">
        <v>2</v>
      </c>
      <c r="BA305">
        <v>0</v>
      </c>
      <c r="BB305">
        <v>0</v>
      </c>
      <c r="BC305">
        <v>1</v>
      </c>
      <c r="BD305">
        <v>1</v>
      </c>
      <c r="BE305">
        <v>0</v>
      </c>
      <c r="BF305">
        <v>1</v>
      </c>
      <c r="BG305">
        <v>0</v>
      </c>
      <c r="BH305">
        <v>0</v>
      </c>
      <c r="BI305">
        <v>0</v>
      </c>
      <c r="BJ305">
        <v>1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21</v>
      </c>
      <c r="BT305">
        <v>7</v>
      </c>
      <c r="BU305">
        <v>2</v>
      </c>
      <c r="BV305">
        <v>1</v>
      </c>
      <c r="BW305">
        <v>0</v>
      </c>
      <c r="BX305">
        <v>2</v>
      </c>
      <c r="BY305">
        <v>0</v>
      </c>
      <c r="BZ305">
        <v>0</v>
      </c>
      <c r="CA305">
        <v>1</v>
      </c>
      <c r="CB305">
        <v>0</v>
      </c>
      <c r="CC305">
        <v>0</v>
      </c>
      <c r="CD305">
        <v>1</v>
      </c>
      <c r="CE305">
        <v>0</v>
      </c>
      <c r="CF305">
        <v>0</v>
      </c>
      <c r="CG305">
        <v>7</v>
      </c>
      <c r="CH305">
        <v>12</v>
      </c>
      <c r="CI305">
        <v>4</v>
      </c>
      <c r="CJ305">
        <v>4</v>
      </c>
      <c r="CK305">
        <v>2</v>
      </c>
      <c r="CL305">
        <v>1</v>
      </c>
      <c r="CM305">
        <v>0</v>
      </c>
      <c r="CN305">
        <v>0</v>
      </c>
      <c r="CO305">
        <v>1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12</v>
      </c>
      <c r="CX305">
        <v>15</v>
      </c>
      <c r="CY305">
        <v>6</v>
      </c>
      <c r="CZ305">
        <v>7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1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1</v>
      </c>
      <c r="DR305">
        <v>15</v>
      </c>
      <c r="DS305">
        <v>4</v>
      </c>
      <c r="DT305">
        <v>3</v>
      </c>
      <c r="DU305">
        <v>0</v>
      </c>
      <c r="DV305">
        <v>0</v>
      </c>
      <c r="DW305" t="s">
        <v>0</v>
      </c>
      <c r="DX305">
        <v>0</v>
      </c>
      <c r="DY305">
        <v>1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4</v>
      </c>
      <c r="EO305">
        <v>27</v>
      </c>
      <c r="EP305">
        <v>6</v>
      </c>
      <c r="EQ305">
        <v>4</v>
      </c>
      <c r="ER305">
        <v>1</v>
      </c>
      <c r="ES305">
        <v>0</v>
      </c>
      <c r="ET305">
        <v>0</v>
      </c>
      <c r="EU305">
        <v>2</v>
      </c>
      <c r="EV305">
        <v>0</v>
      </c>
      <c r="EW305">
        <v>5</v>
      </c>
      <c r="EX305">
        <v>0</v>
      </c>
      <c r="EY305">
        <v>0</v>
      </c>
      <c r="EZ305">
        <v>0</v>
      </c>
      <c r="FA305">
        <v>0</v>
      </c>
      <c r="FB305">
        <v>1</v>
      </c>
      <c r="FC305">
        <v>0</v>
      </c>
      <c r="FD305">
        <v>1</v>
      </c>
      <c r="FE305">
        <v>2</v>
      </c>
      <c r="FF305">
        <v>0</v>
      </c>
      <c r="FG305">
        <v>1</v>
      </c>
      <c r="FH305">
        <v>1</v>
      </c>
      <c r="FI305">
        <v>3</v>
      </c>
      <c r="FJ305">
        <v>27</v>
      </c>
      <c r="FK305">
        <v>11</v>
      </c>
      <c r="FL305">
        <v>4</v>
      </c>
      <c r="FM305">
        <v>3</v>
      </c>
      <c r="FN305">
        <v>0</v>
      </c>
      <c r="FO305">
        <v>1</v>
      </c>
      <c r="FP305">
        <v>0</v>
      </c>
      <c r="FQ305">
        <v>0</v>
      </c>
      <c r="FR305">
        <v>1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2</v>
      </c>
      <c r="FY305">
        <v>11</v>
      </c>
      <c r="FZ305">
        <v>1</v>
      </c>
      <c r="GA305">
        <v>1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1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</row>
    <row r="306" spans="1:217">
      <c r="A306" t="s">
        <v>498</v>
      </c>
      <c r="B306" t="s">
        <v>493</v>
      </c>
      <c r="C306" t="str">
        <f>"121010"</f>
        <v>121010</v>
      </c>
      <c r="D306" t="s">
        <v>497</v>
      </c>
      <c r="E306">
        <v>5</v>
      </c>
      <c r="F306">
        <v>792</v>
      </c>
      <c r="G306">
        <v>600</v>
      </c>
      <c r="H306">
        <v>193</v>
      </c>
      <c r="I306">
        <v>407</v>
      </c>
      <c r="J306">
        <v>0</v>
      </c>
      <c r="K306">
        <v>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407</v>
      </c>
      <c r="T306">
        <v>0</v>
      </c>
      <c r="U306">
        <v>0</v>
      </c>
      <c r="V306">
        <v>407</v>
      </c>
      <c r="W306">
        <v>9</v>
      </c>
      <c r="X306">
        <v>6</v>
      </c>
      <c r="Y306">
        <v>3</v>
      </c>
      <c r="Z306">
        <v>0</v>
      </c>
      <c r="AA306">
        <v>398</v>
      </c>
      <c r="AB306">
        <v>314</v>
      </c>
      <c r="AC306">
        <v>36</v>
      </c>
      <c r="AD306">
        <v>13</v>
      </c>
      <c r="AE306">
        <v>8</v>
      </c>
      <c r="AF306">
        <v>44</v>
      </c>
      <c r="AG306">
        <v>24</v>
      </c>
      <c r="AH306">
        <v>3</v>
      </c>
      <c r="AI306">
        <v>133</v>
      </c>
      <c r="AJ306">
        <v>1</v>
      </c>
      <c r="AK306">
        <v>5</v>
      </c>
      <c r="AL306">
        <v>18</v>
      </c>
      <c r="AM306">
        <v>1</v>
      </c>
      <c r="AN306">
        <v>2</v>
      </c>
      <c r="AO306">
        <v>0</v>
      </c>
      <c r="AP306">
        <v>0</v>
      </c>
      <c r="AQ306">
        <v>2</v>
      </c>
      <c r="AR306">
        <v>3</v>
      </c>
      <c r="AS306">
        <v>2</v>
      </c>
      <c r="AT306">
        <v>1</v>
      </c>
      <c r="AU306">
        <v>1</v>
      </c>
      <c r="AV306">
        <v>17</v>
      </c>
      <c r="AW306">
        <v>314</v>
      </c>
      <c r="AX306">
        <v>28</v>
      </c>
      <c r="AY306">
        <v>24</v>
      </c>
      <c r="AZ306">
        <v>0</v>
      </c>
      <c r="BA306">
        <v>1</v>
      </c>
      <c r="BB306">
        <v>0</v>
      </c>
      <c r="BC306">
        <v>1</v>
      </c>
      <c r="BD306">
        <v>0</v>
      </c>
      <c r="BE306">
        <v>0</v>
      </c>
      <c r="BF306">
        <v>1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1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28</v>
      </c>
      <c r="BT306">
        <v>3</v>
      </c>
      <c r="BU306">
        <v>1</v>
      </c>
      <c r="BV306">
        <v>0</v>
      </c>
      <c r="BW306">
        <v>0</v>
      </c>
      <c r="BX306">
        <v>2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3</v>
      </c>
      <c r="CH306">
        <v>10</v>
      </c>
      <c r="CI306">
        <v>3</v>
      </c>
      <c r="CJ306">
        <v>2</v>
      </c>
      <c r="CK306">
        <v>0</v>
      </c>
      <c r="CL306">
        <v>0</v>
      </c>
      <c r="CM306">
        <v>1</v>
      </c>
      <c r="CN306">
        <v>1</v>
      </c>
      <c r="CO306">
        <v>1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1</v>
      </c>
      <c r="CV306">
        <v>1</v>
      </c>
      <c r="CW306">
        <v>10</v>
      </c>
      <c r="CX306">
        <v>6</v>
      </c>
      <c r="CY306">
        <v>0</v>
      </c>
      <c r="CZ306">
        <v>4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1</v>
      </c>
      <c r="DM306">
        <v>0</v>
      </c>
      <c r="DN306">
        <v>0</v>
      </c>
      <c r="DO306">
        <v>0</v>
      </c>
      <c r="DP306">
        <v>0</v>
      </c>
      <c r="DQ306">
        <v>1</v>
      </c>
      <c r="DR306">
        <v>6</v>
      </c>
      <c r="DS306">
        <v>7</v>
      </c>
      <c r="DT306">
        <v>1</v>
      </c>
      <c r="DU306">
        <v>4</v>
      </c>
      <c r="DV306">
        <v>0</v>
      </c>
      <c r="DW306" t="s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2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7</v>
      </c>
      <c r="EO306">
        <v>21</v>
      </c>
      <c r="EP306">
        <v>12</v>
      </c>
      <c r="EQ306">
        <v>1</v>
      </c>
      <c r="ER306">
        <v>1</v>
      </c>
      <c r="ES306">
        <v>1</v>
      </c>
      <c r="ET306">
        <v>0</v>
      </c>
      <c r="EU306">
        <v>1</v>
      </c>
      <c r="EV306">
        <v>0</v>
      </c>
      <c r="EW306">
        <v>1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1</v>
      </c>
      <c r="FE306">
        <v>0</v>
      </c>
      <c r="FF306">
        <v>2</v>
      </c>
      <c r="FG306">
        <v>0</v>
      </c>
      <c r="FH306">
        <v>1</v>
      </c>
      <c r="FI306">
        <v>0</v>
      </c>
      <c r="FJ306">
        <v>21</v>
      </c>
      <c r="FK306">
        <v>4</v>
      </c>
      <c r="FL306">
        <v>0</v>
      </c>
      <c r="FM306">
        <v>0</v>
      </c>
      <c r="FN306">
        <v>1</v>
      </c>
      <c r="FO306">
        <v>2</v>
      </c>
      <c r="FP306">
        <v>1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4</v>
      </c>
      <c r="FZ306">
        <v>4</v>
      </c>
      <c r="GA306">
        <v>1</v>
      </c>
      <c r="GB306">
        <v>0</v>
      </c>
      <c r="GC306">
        <v>0</v>
      </c>
      <c r="GD306">
        <v>1</v>
      </c>
      <c r="GE306">
        <v>1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1</v>
      </c>
      <c r="GN306">
        <v>0</v>
      </c>
      <c r="GO306">
        <v>4</v>
      </c>
      <c r="GP306">
        <v>1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1</v>
      </c>
      <c r="HI306">
        <v>1</v>
      </c>
    </row>
    <row r="307" spans="1:217">
      <c r="A307" t="s">
        <v>496</v>
      </c>
      <c r="B307" t="s">
        <v>493</v>
      </c>
      <c r="C307" t="str">
        <f>"121010"</f>
        <v>121010</v>
      </c>
      <c r="D307" t="s">
        <v>495</v>
      </c>
      <c r="E307">
        <v>6</v>
      </c>
      <c r="F307">
        <v>667</v>
      </c>
      <c r="G307">
        <v>510</v>
      </c>
      <c r="H307">
        <v>99</v>
      </c>
      <c r="I307">
        <v>411</v>
      </c>
      <c r="J307">
        <v>0</v>
      </c>
      <c r="K307">
        <v>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411</v>
      </c>
      <c r="T307">
        <v>0</v>
      </c>
      <c r="U307">
        <v>0</v>
      </c>
      <c r="V307">
        <v>411</v>
      </c>
      <c r="W307">
        <v>7</v>
      </c>
      <c r="X307">
        <v>3</v>
      </c>
      <c r="Y307">
        <v>4</v>
      </c>
      <c r="Z307">
        <v>0</v>
      </c>
      <c r="AA307">
        <v>404</v>
      </c>
      <c r="AB307">
        <v>301</v>
      </c>
      <c r="AC307">
        <v>43</v>
      </c>
      <c r="AD307">
        <v>10</v>
      </c>
      <c r="AE307">
        <v>4</v>
      </c>
      <c r="AF307">
        <v>20</v>
      </c>
      <c r="AG307">
        <v>15</v>
      </c>
      <c r="AH307">
        <v>0</v>
      </c>
      <c r="AI307">
        <v>156</v>
      </c>
      <c r="AJ307">
        <v>1</v>
      </c>
      <c r="AK307">
        <v>14</v>
      </c>
      <c r="AL307">
        <v>20</v>
      </c>
      <c r="AM307">
        <v>0</v>
      </c>
      <c r="AN307">
        <v>0</v>
      </c>
      <c r="AO307">
        <v>0</v>
      </c>
      <c r="AP307">
        <v>0</v>
      </c>
      <c r="AQ307">
        <v>1</v>
      </c>
      <c r="AR307">
        <v>0</v>
      </c>
      <c r="AS307">
        <v>8</v>
      </c>
      <c r="AT307">
        <v>3</v>
      </c>
      <c r="AU307">
        <v>1</v>
      </c>
      <c r="AV307">
        <v>5</v>
      </c>
      <c r="AW307">
        <v>301</v>
      </c>
      <c r="AX307">
        <v>27</v>
      </c>
      <c r="AY307">
        <v>22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2</v>
      </c>
      <c r="BF307">
        <v>0</v>
      </c>
      <c r="BG307">
        <v>0</v>
      </c>
      <c r="BH307">
        <v>2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1</v>
      </c>
      <c r="BO307">
        <v>0</v>
      </c>
      <c r="BP307">
        <v>0</v>
      </c>
      <c r="BQ307">
        <v>0</v>
      </c>
      <c r="BR307">
        <v>0</v>
      </c>
      <c r="BS307">
        <v>27</v>
      </c>
      <c r="BT307">
        <v>8</v>
      </c>
      <c r="BU307">
        <v>6</v>
      </c>
      <c r="BV307">
        <v>0</v>
      </c>
      <c r="BW307">
        <v>1</v>
      </c>
      <c r="BX307">
        <v>0</v>
      </c>
      <c r="BY307">
        <v>1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8</v>
      </c>
      <c r="CH307">
        <v>14</v>
      </c>
      <c r="CI307">
        <v>7</v>
      </c>
      <c r="CJ307">
        <v>1</v>
      </c>
      <c r="CK307">
        <v>3</v>
      </c>
      <c r="CL307">
        <v>0</v>
      </c>
      <c r="CM307">
        <v>1</v>
      </c>
      <c r="CN307">
        <v>0</v>
      </c>
      <c r="CO307">
        <v>0</v>
      </c>
      <c r="CP307">
        <v>1</v>
      </c>
      <c r="CQ307">
        <v>0</v>
      </c>
      <c r="CR307">
        <v>0</v>
      </c>
      <c r="CS307">
        <v>0</v>
      </c>
      <c r="CT307">
        <v>1</v>
      </c>
      <c r="CU307">
        <v>0</v>
      </c>
      <c r="CV307">
        <v>0</v>
      </c>
      <c r="CW307">
        <v>14</v>
      </c>
      <c r="CX307">
        <v>21</v>
      </c>
      <c r="CY307">
        <v>3</v>
      </c>
      <c r="CZ307">
        <v>16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1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1</v>
      </c>
      <c r="DQ307">
        <v>0</v>
      </c>
      <c r="DR307">
        <v>21</v>
      </c>
      <c r="DS307">
        <v>2</v>
      </c>
      <c r="DT307">
        <v>0</v>
      </c>
      <c r="DU307">
        <v>0</v>
      </c>
      <c r="DV307">
        <v>0</v>
      </c>
      <c r="DW307" t="s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2</v>
      </c>
      <c r="EN307">
        <v>2</v>
      </c>
      <c r="EO307">
        <v>23</v>
      </c>
      <c r="EP307">
        <v>6</v>
      </c>
      <c r="EQ307">
        <v>4</v>
      </c>
      <c r="ER307">
        <v>2</v>
      </c>
      <c r="ES307">
        <v>0</v>
      </c>
      <c r="ET307">
        <v>0</v>
      </c>
      <c r="EU307">
        <v>0</v>
      </c>
      <c r="EV307">
        <v>2</v>
      </c>
      <c r="EW307">
        <v>0</v>
      </c>
      <c r="EX307">
        <v>2</v>
      </c>
      <c r="EY307">
        <v>0</v>
      </c>
      <c r="EZ307">
        <v>0</v>
      </c>
      <c r="FA307">
        <v>1</v>
      </c>
      <c r="FB307">
        <v>0</v>
      </c>
      <c r="FC307">
        <v>0</v>
      </c>
      <c r="FD307">
        <v>1</v>
      </c>
      <c r="FE307">
        <v>1</v>
      </c>
      <c r="FF307">
        <v>2</v>
      </c>
      <c r="FG307">
        <v>0</v>
      </c>
      <c r="FH307">
        <v>0</v>
      </c>
      <c r="FI307">
        <v>2</v>
      </c>
      <c r="FJ307">
        <v>23</v>
      </c>
      <c r="FK307">
        <v>3</v>
      </c>
      <c r="FL307">
        <v>1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1</v>
      </c>
      <c r="FS307">
        <v>1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3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5</v>
      </c>
      <c r="GQ307">
        <v>2</v>
      </c>
      <c r="GR307">
        <v>1</v>
      </c>
      <c r="GS307">
        <v>0</v>
      </c>
      <c r="GT307">
        <v>0</v>
      </c>
      <c r="GU307">
        <v>0</v>
      </c>
      <c r="GV307">
        <v>2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5</v>
      </c>
    </row>
    <row r="308" spans="1:217">
      <c r="A308" t="s">
        <v>494</v>
      </c>
      <c r="B308" t="s">
        <v>493</v>
      </c>
      <c r="C308" t="str">
        <f>"121010"</f>
        <v>121010</v>
      </c>
      <c r="D308" t="s">
        <v>119</v>
      </c>
      <c r="E308">
        <v>7</v>
      </c>
      <c r="F308">
        <v>1055</v>
      </c>
      <c r="G308">
        <v>810</v>
      </c>
      <c r="H308">
        <v>206</v>
      </c>
      <c r="I308">
        <v>604</v>
      </c>
      <c r="J308">
        <v>0</v>
      </c>
      <c r="K308">
        <v>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604</v>
      </c>
      <c r="T308">
        <v>0</v>
      </c>
      <c r="U308">
        <v>0</v>
      </c>
      <c r="V308">
        <v>604</v>
      </c>
      <c r="W308">
        <v>13</v>
      </c>
      <c r="X308">
        <v>9</v>
      </c>
      <c r="Y308">
        <v>4</v>
      </c>
      <c r="Z308">
        <v>0</v>
      </c>
      <c r="AA308">
        <v>591</v>
      </c>
      <c r="AB308">
        <v>477</v>
      </c>
      <c r="AC308">
        <v>74</v>
      </c>
      <c r="AD308">
        <v>38</v>
      </c>
      <c r="AE308">
        <v>9</v>
      </c>
      <c r="AF308">
        <v>84</v>
      </c>
      <c r="AG308">
        <v>17</v>
      </c>
      <c r="AH308">
        <v>1</v>
      </c>
      <c r="AI308">
        <v>184</v>
      </c>
      <c r="AJ308">
        <v>3</v>
      </c>
      <c r="AK308">
        <v>10</v>
      </c>
      <c r="AL308">
        <v>19</v>
      </c>
      <c r="AM308">
        <v>1</v>
      </c>
      <c r="AN308">
        <v>1</v>
      </c>
      <c r="AO308">
        <v>0</v>
      </c>
      <c r="AP308">
        <v>0</v>
      </c>
      <c r="AQ308">
        <v>0</v>
      </c>
      <c r="AR308">
        <v>4</v>
      </c>
      <c r="AS308">
        <v>6</v>
      </c>
      <c r="AT308">
        <v>0</v>
      </c>
      <c r="AU308">
        <v>1</v>
      </c>
      <c r="AV308">
        <v>25</v>
      </c>
      <c r="AW308">
        <v>477</v>
      </c>
      <c r="AX308">
        <v>25</v>
      </c>
      <c r="AY308">
        <v>21</v>
      </c>
      <c r="AZ308">
        <v>0</v>
      </c>
      <c r="BA308">
        <v>1</v>
      </c>
      <c r="BB308">
        <v>0</v>
      </c>
      <c r="BC308">
        <v>0</v>
      </c>
      <c r="BD308">
        <v>1</v>
      </c>
      <c r="BE308">
        <v>2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25</v>
      </c>
      <c r="BT308">
        <v>9</v>
      </c>
      <c r="BU308">
        <v>3</v>
      </c>
      <c r="BV308">
        <v>1</v>
      </c>
      <c r="BW308">
        <v>0</v>
      </c>
      <c r="BX308">
        <v>3</v>
      </c>
      <c r="BY308">
        <v>0</v>
      </c>
      <c r="BZ308">
        <v>1</v>
      </c>
      <c r="CA308">
        <v>1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9</v>
      </c>
      <c r="CH308">
        <v>18</v>
      </c>
      <c r="CI308">
        <v>14</v>
      </c>
      <c r="CJ308">
        <v>0</v>
      </c>
      <c r="CK308">
        <v>1</v>
      </c>
      <c r="CL308">
        <v>1</v>
      </c>
      <c r="CM308">
        <v>1</v>
      </c>
      <c r="CN308">
        <v>0</v>
      </c>
      <c r="CO308">
        <v>0</v>
      </c>
      <c r="CP308">
        <v>0</v>
      </c>
      <c r="CQ308">
        <v>0</v>
      </c>
      <c r="CR308">
        <v>1</v>
      </c>
      <c r="CS308">
        <v>0</v>
      </c>
      <c r="CT308">
        <v>0</v>
      </c>
      <c r="CU308">
        <v>0</v>
      </c>
      <c r="CV308">
        <v>0</v>
      </c>
      <c r="CW308">
        <v>18</v>
      </c>
      <c r="CX308">
        <v>21</v>
      </c>
      <c r="CY308">
        <v>9</v>
      </c>
      <c r="CZ308">
        <v>8</v>
      </c>
      <c r="DA308">
        <v>1</v>
      </c>
      <c r="DB308">
        <v>0</v>
      </c>
      <c r="DC308">
        <v>1</v>
      </c>
      <c r="DD308">
        <v>1</v>
      </c>
      <c r="DE308">
        <v>1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21</v>
      </c>
      <c r="DS308">
        <v>9</v>
      </c>
      <c r="DT308">
        <v>5</v>
      </c>
      <c r="DU308">
        <v>2</v>
      </c>
      <c r="DV308">
        <v>0</v>
      </c>
      <c r="DW308" t="s">
        <v>0</v>
      </c>
      <c r="DX308">
        <v>0</v>
      </c>
      <c r="DY308">
        <v>1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1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9</v>
      </c>
      <c r="EO308">
        <v>15</v>
      </c>
      <c r="EP308">
        <v>6</v>
      </c>
      <c r="EQ308">
        <v>3</v>
      </c>
      <c r="ER308">
        <v>0</v>
      </c>
      <c r="ES308">
        <v>0</v>
      </c>
      <c r="ET308">
        <v>1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2</v>
      </c>
      <c r="FF308">
        <v>2</v>
      </c>
      <c r="FG308">
        <v>0</v>
      </c>
      <c r="FH308">
        <v>0</v>
      </c>
      <c r="FI308">
        <v>1</v>
      </c>
      <c r="FJ308">
        <v>15</v>
      </c>
      <c r="FK308">
        <v>13</v>
      </c>
      <c r="FL308">
        <v>2</v>
      </c>
      <c r="FM308">
        <v>3</v>
      </c>
      <c r="FN308">
        <v>2</v>
      </c>
      <c r="FO308">
        <v>3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3</v>
      </c>
      <c r="FW308">
        <v>0</v>
      </c>
      <c r="FX308">
        <v>0</v>
      </c>
      <c r="FY308">
        <v>13</v>
      </c>
      <c r="FZ308">
        <v>2</v>
      </c>
      <c r="GA308">
        <v>0</v>
      </c>
      <c r="GB308">
        <v>0</v>
      </c>
      <c r="GC308">
        <v>2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2</v>
      </c>
      <c r="GP308">
        <v>2</v>
      </c>
      <c r="GQ308">
        <v>0</v>
      </c>
      <c r="GR308">
        <v>0</v>
      </c>
      <c r="GS308">
        <v>0</v>
      </c>
      <c r="GT308">
        <v>0</v>
      </c>
      <c r="GU308">
        <v>2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2</v>
      </c>
    </row>
    <row r="309" spans="1:217">
      <c r="A309" t="s">
        <v>492</v>
      </c>
      <c r="B309" t="s">
        <v>473</v>
      </c>
      <c r="C309" t="str">
        <f>"121011"</f>
        <v>121011</v>
      </c>
      <c r="D309" t="s">
        <v>158</v>
      </c>
      <c r="E309">
        <v>1</v>
      </c>
      <c r="F309">
        <v>1348</v>
      </c>
      <c r="G309">
        <v>970</v>
      </c>
      <c r="H309">
        <v>249</v>
      </c>
      <c r="I309">
        <v>721</v>
      </c>
      <c r="J309">
        <v>0</v>
      </c>
      <c r="K309">
        <v>73</v>
      </c>
      <c r="L309">
        <v>3</v>
      </c>
      <c r="M309">
        <v>3</v>
      </c>
      <c r="N309">
        <v>0</v>
      </c>
      <c r="O309">
        <v>0</v>
      </c>
      <c r="P309">
        <v>0</v>
      </c>
      <c r="Q309">
        <v>0</v>
      </c>
      <c r="R309">
        <v>3</v>
      </c>
      <c r="S309">
        <v>724</v>
      </c>
      <c r="T309">
        <v>3</v>
      </c>
      <c r="U309">
        <v>0</v>
      </c>
      <c r="V309">
        <v>724</v>
      </c>
      <c r="W309">
        <v>13</v>
      </c>
      <c r="X309">
        <v>8</v>
      </c>
      <c r="Y309">
        <v>2</v>
      </c>
      <c r="Z309">
        <v>0</v>
      </c>
      <c r="AA309">
        <v>711</v>
      </c>
      <c r="AB309">
        <v>360</v>
      </c>
      <c r="AC309">
        <v>46</v>
      </c>
      <c r="AD309">
        <v>44</v>
      </c>
      <c r="AE309">
        <v>6</v>
      </c>
      <c r="AF309">
        <v>10</v>
      </c>
      <c r="AG309">
        <v>19</v>
      </c>
      <c r="AH309">
        <v>0</v>
      </c>
      <c r="AI309">
        <v>133</v>
      </c>
      <c r="AJ309">
        <v>1</v>
      </c>
      <c r="AK309">
        <v>21</v>
      </c>
      <c r="AL309">
        <v>12</v>
      </c>
      <c r="AM309">
        <v>1</v>
      </c>
      <c r="AN309">
        <v>1</v>
      </c>
      <c r="AO309">
        <v>33</v>
      </c>
      <c r="AP309">
        <v>3</v>
      </c>
      <c r="AQ309">
        <v>3</v>
      </c>
      <c r="AR309">
        <v>2</v>
      </c>
      <c r="AS309">
        <v>6</v>
      </c>
      <c r="AT309">
        <v>1</v>
      </c>
      <c r="AU309">
        <v>2</v>
      </c>
      <c r="AV309">
        <v>16</v>
      </c>
      <c r="AW309">
        <v>360</v>
      </c>
      <c r="AX309">
        <v>143</v>
      </c>
      <c r="AY309">
        <v>78</v>
      </c>
      <c r="AZ309">
        <v>13</v>
      </c>
      <c r="BA309">
        <v>7</v>
      </c>
      <c r="BB309">
        <v>0</v>
      </c>
      <c r="BC309">
        <v>29</v>
      </c>
      <c r="BD309">
        <v>3</v>
      </c>
      <c r="BE309">
        <v>1</v>
      </c>
      <c r="BF309">
        <v>0</v>
      </c>
      <c r="BG309">
        <v>2</v>
      </c>
      <c r="BH309">
        <v>2</v>
      </c>
      <c r="BI309">
        <v>0</v>
      </c>
      <c r="BJ309">
        <v>0</v>
      </c>
      <c r="BK309">
        <v>0</v>
      </c>
      <c r="BL309">
        <v>0</v>
      </c>
      <c r="BM309">
        <v>3</v>
      </c>
      <c r="BN309">
        <v>1</v>
      </c>
      <c r="BO309">
        <v>0</v>
      </c>
      <c r="BP309">
        <v>0</v>
      </c>
      <c r="BQ309">
        <v>0</v>
      </c>
      <c r="BR309">
        <v>4</v>
      </c>
      <c r="BS309">
        <v>143</v>
      </c>
      <c r="BT309">
        <v>17</v>
      </c>
      <c r="BU309">
        <v>7</v>
      </c>
      <c r="BV309">
        <v>2</v>
      </c>
      <c r="BW309">
        <v>1</v>
      </c>
      <c r="BX309">
        <v>1</v>
      </c>
      <c r="BY309">
        <v>0</v>
      </c>
      <c r="BZ309">
        <v>1</v>
      </c>
      <c r="CA309">
        <v>0</v>
      </c>
      <c r="CB309">
        <v>0</v>
      </c>
      <c r="CC309">
        <v>1</v>
      </c>
      <c r="CD309">
        <v>0</v>
      </c>
      <c r="CE309">
        <v>2</v>
      </c>
      <c r="CF309">
        <v>2</v>
      </c>
      <c r="CG309">
        <v>17</v>
      </c>
      <c r="CH309">
        <v>41</v>
      </c>
      <c r="CI309">
        <v>22</v>
      </c>
      <c r="CJ309">
        <v>3</v>
      </c>
      <c r="CK309">
        <v>5</v>
      </c>
      <c r="CL309">
        <v>0</v>
      </c>
      <c r="CM309">
        <v>3</v>
      </c>
      <c r="CN309">
        <v>1</v>
      </c>
      <c r="CO309">
        <v>1</v>
      </c>
      <c r="CP309">
        <v>2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4</v>
      </c>
      <c r="CW309">
        <v>41</v>
      </c>
      <c r="CX309">
        <v>26</v>
      </c>
      <c r="CY309">
        <v>4</v>
      </c>
      <c r="CZ309">
        <v>15</v>
      </c>
      <c r="DA309">
        <v>0</v>
      </c>
      <c r="DB309">
        <v>0</v>
      </c>
      <c r="DC309">
        <v>0</v>
      </c>
      <c r="DD309">
        <v>1</v>
      </c>
      <c r="DE309">
        <v>0</v>
      </c>
      <c r="DF309">
        <v>0</v>
      </c>
      <c r="DG309">
        <v>0</v>
      </c>
      <c r="DH309">
        <v>2</v>
      </c>
      <c r="DI309">
        <v>0</v>
      </c>
      <c r="DJ309">
        <v>1</v>
      </c>
      <c r="DK309">
        <v>0</v>
      </c>
      <c r="DL309">
        <v>0</v>
      </c>
      <c r="DM309">
        <v>3</v>
      </c>
      <c r="DN309">
        <v>0</v>
      </c>
      <c r="DO309">
        <v>0</v>
      </c>
      <c r="DP309">
        <v>0</v>
      </c>
      <c r="DQ309">
        <v>0</v>
      </c>
      <c r="DR309">
        <v>26</v>
      </c>
      <c r="DS309">
        <v>29</v>
      </c>
      <c r="DT309">
        <v>14</v>
      </c>
      <c r="DU309">
        <v>7</v>
      </c>
      <c r="DV309">
        <v>0</v>
      </c>
      <c r="DW309" t="s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1</v>
      </c>
      <c r="EE309">
        <v>0</v>
      </c>
      <c r="EF309">
        <v>0</v>
      </c>
      <c r="EG309">
        <v>0</v>
      </c>
      <c r="EH309">
        <v>1</v>
      </c>
      <c r="EI309">
        <v>0</v>
      </c>
      <c r="EJ309">
        <v>3</v>
      </c>
      <c r="EK309">
        <v>0</v>
      </c>
      <c r="EL309">
        <v>3</v>
      </c>
      <c r="EM309">
        <v>0</v>
      </c>
      <c r="EN309">
        <v>29</v>
      </c>
      <c r="EO309">
        <v>54</v>
      </c>
      <c r="EP309">
        <v>16</v>
      </c>
      <c r="EQ309">
        <v>1</v>
      </c>
      <c r="ER309">
        <v>3</v>
      </c>
      <c r="ES309">
        <v>1</v>
      </c>
      <c r="ET309">
        <v>1</v>
      </c>
      <c r="EU309">
        <v>2</v>
      </c>
      <c r="EV309">
        <v>0</v>
      </c>
      <c r="EW309">
        <v>13</v>
      </c>
      <c r="EX309">
        <v>0</v>
      </c>
      <c r="EY309">
        <v>3</v>
      </c>
      <c r="EZ309">
        <v>1</v>
      </c>
      <c r="FA309">
        <v>1</v>
      </c>
      <c r="FB309">
        <v>0</v>
      </c>
      <c r="FC309">
        <v>0</v>
      </c>
      <c r="FD309">
        <v>1</v>
      </c>
      <c r="FE309">
        <v>4</v>
      </c>
      <c r="FF309">
        <v>1</v>
      </c>
      <c r="FG309">
        <v>0</v>
      </c>
      <c r="FH309">
        <v>2</v>
      </c>
      <c r="FI309">
        <v>4</v>
      </c>
      <c r="FJ309">
        <v>54</v>
      </c>
      <c r="FK309">
        <v>39</v>
      </c>
      <c r="FL309">
        <v>11</v>
      </c>
      <c r="FM309">
        <v>2</v>
      </c>
      <c r="FN309">
        <v>1</v>
      </c>
      <c r="FO309">
        <v>0</v>
      </c>
      <c r="FP309">
        <v>1</v>
      </c>
      <c r="FQ309">
        <v>0</v>
      </c>
      <c r="FR309">
        <v>10</v>
      </c>
      <c r="FS309">
        <v>7</v>
      </c>
      <c r="FT309">
        <v>0</v>
      </c>
      <c r="FU309">
        <v>0</v>
      </c>
      <c r="FV309">
        <v>1</v>
      </c>
      <c r="FW309">
        <v>0</v>
      </c>
      <c r="FX309">
        <v>6</v>
      </c>
      <c r="FY309">
        <v>39</v>
      </c>
      <c r="FZ309">
        <v>2</v>
      </c>
      <c r="GA309">
        <v>1</v>
      </c>
      <c r="GB309">
        <v>0</v>
      </c>
      <c r="GC309">
        <v>0</v>
      </c>
      <c r="GD309">
        <v>0</v>
      </c>
      <c r="GE309">
        <v>1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2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</row>
    <row r="310" spans="1:217">
      <c r="A310" t="s">
        <v>491</v>
      </c>
      <c r="B310" t="s">
        <v>473</v>
      </c>
      <c r="C310" t="str">
        <f>"121011"</f>
        <v>121011</v>
      </c>
      <c r="D310" t="s">
        <v>490</v>
      </c>
      <c r="E310">
        <v>2</v>
      </c>
      <c r="F310">
        <v>341</v>
      </c>
      <c r="G310">
        <v>250</v>
      </c>
      <c r="H310">
        <v>72</v>
      </c>
      <c r="I310">
        <v>178</v>
      </c>
      <c r="J310">
        <v>0</v>
      </c>
      <c r="K310">
        <v>12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178</v>
      </c>
      <c r="T310">
        <v>0</v>
      </c>
      <c r="U310">
        <v>0</v>
      </c>
      <c r="V310">
        <v>178</v>
      </c>
      <c r="W310">
        <v>2</v>
      </c>
      <c r="X310">
        <v>1</v>
      </c>
      <c r="Y310">
        <v>1</v>
      </c>
      <c r="Z310">
        <v>0</v>
      </c>
      <c r="AA310">
        <v>176</v>
      </c>
      <c r="AB310">
        <v>74</v>
      </c>
      <c r="AC310">
        <v>13</v>
      </c>
      <c r="AD310">
        <v>11</v>
      </c>
      <c r="AE310">
        <v>1</v>
      </c>
      <c r="AF310">
        <v>0</v>
      </c>
      <c r="AG310">
        <v>12</v>
      </c>
      <c r="AH310">
        <v>0</v>
      </c>
      <c r="AI310">
        <v>20</v>
      </c>
      <c r="AJ310">
        <v>1</v>
      </c>
      <c r="AK310">
        <v>4</v>
      </c>
      <c r="AL310">
        <v>1</v>
      </c>
      <c r="AM310">
        <v>0</v>
      </c>
      <c r="AN310">
        <v>0</v>
      </c>
      <c r="AO310">
        <v>7</v>
      </c>
      <c r="AP310">
        <v>1</v>
      </c>
      <c r="AQ310">
        <v>0</v>
      </c>
      <c r="AR310">
        <v>0</v>
      </c>
      <c r="AS310">
        <v>1</v>
      </c>
      <c r="AT310">
        <v>0</v>
      </c>
      <c r="AU310">
        <v>0</v>
      </c>
      <c r="AV310">
        <v>2</v>
      </c>
      <c r="AW310">
        <v>74</v>
      </c>
      <c r="AX310">
        <v>47</v>
      </c>
      <c r="AY310">
        <v>29</v>
      </c>
      <c r="AZ310">
        <v>3</v>
      </c>
      <c r="BA310">
        <v>0</v>
      </c>
      <c r="BB310">
        <v>0</v>
      </c>
      <c r="BC310">
        <v>8</v>
      </c>
      <c r="BD310">
        <v>2</v>
      </c>
      <c r="BE310">
        <v>0</v>
      </c>
      <c r="BF310">
        <v>1</v>
      </c>
      <c r="BG310">
        <v>0</v>
      </c>
      <c r="BH310">
        <v>0</v>
      </c>
      <c r="BI310">
        <v>0</v>
      </c>
      <c r="BJ310">
        <v>1</v>
      </c>
      <c r="BK310">
        <v>0</v>
      </c>
      <c r="BL310">
        <v>0</v>
      </c>
      <c r="BM310">
        <v>1</v>
      </c>
      <c r="BN310">
        <v>0</v>
      </c>
      <c r="BO310">
        <v>0</v>
      </c>
      <c r="BP310">
        <v>0</v>
      </c>
      <c r="BQ310">
        <v>0</v>
      </c>
      <c r="BR310">
        <v>2</v>
      </c>
      <c r="BS310">
        <v>47</v>
      </c>
      <c r="BT310">
        <v>4</v>
      </c>
      <c r="BU310">
        <v>4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4</v>
      </c>
      <c r="CH310">
        <v>9</v>
      </c>
      <c r="CI310">
        <v>3</v>
      </c>
      <c r="CJ310">
        <v>0</v>
      </c>
      <c r="CK310">
        <v>1</v>
      </c>
      <c r="CL310">
        <v>1</v>
      </c>
      <c r="CM310">
        <v>1</v>
      </c>
      <c r="CN310">
        <v>0</v>
      </c>
      <c r="CO310">
        <v>1</v>
      </c>
      <c r="CP310">
        <v>0</v>
      </c>
      <c r="CQ310">
        <v>0</v>
      </c>
      <c r="CR310">
        <v>1</v>
      </c>
      <c r="CS310">
        <v>0</v>
      </c>
      <c r="CT310">
        <v>0</v>
      </c>
      <c r="CU310">
        <v>1</v>
      </c>
      <c r="CV310">
        <v>0</v>
      </c>
      <c r="CW310">
        <v>9</v>
      </c>
      <c r="CX310">
        <v>1</v>
      </c>
      <c r="CY310">
        <v>1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1</v>
      </c>
      <c r="DS310">
        <v>14</v>
      </c>
      <c r="DT310">
        <v>6</v>
      </c>
      <c r="DU310">
        <v>3</v>
      </c>
      <c r="DV310">
        <v>1</v>
      </c>
      <c r="DW310" t="s">
        <v>0</v>
      </c>
      <c r="DX310">
        <v>0</v>
      </c>
      <c r="DY310">
        <v>0</v>
      </c>
      <c r="DZ310">
        <v>0</v>
      </c>
      <c r="EA310">
        <v>1</v>
      </c>
      <c r="EB310">
        <v>0</v>
      </c>
      <c r="EC310">
        <v>1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1</v>
      </c>
      <c r="EJ310">
        <v>1</v>
      </c>
      <c r="EK310">
        <v>0</v>
      </c>
      <c r="EL310">
        <v>0</v>
      </c>
      <c r="EM310">
        <v>0</v>
      </c>
      <c r="EN310">
        <v>14</v>
      </c>
      <c r="EO310">
        <v>19</v>
      </c>
      <c r="EP310">
        <v>4</v>
      </c>
      <c r="EQ310">
        <v>4</v>
      </c>
      <c r="ER310">
        <v>0</v>
      </c>
      <c r="ES310">
        <v>0</v>
      </c>
      <c r="ET310">
        <v>1</v>
      </c>
      <c r="EU310">
        <v>1</v>
      </c>
      <c r="EV310">
        <v>1</v>
      </c>
      <c r="EW310">
        <v>2</v>
      </c>
      <c r="EX310">
        <v>1</v>
      </c>
      <c r="EY310">
        <v>0</v>
      </c>
      <c r="EZ310">
        <v>0</v>
      </c>
      <c r="FA310">
        <v>2</v>
      </c>
      <c r="FB310">
        <v>1</v>
      </c>
      <c r="FC310">
        <v>0</v>
      </c>
      <c r="FD310">
        <v>0</v>
      </c>
      <c r="FE310">
        <v>0</v>
      </c>
      <c r="FF310">
        <v>0</v>
      </c>
      <c r="FG310">
        <v>1</v>
      </c>
      <c r="FH310">
        <v>1</v>
      </c>
      <c r="FI310">
        <v>0</v>
      </c>
      <c r="FJ310">
        <v>19</v>
      </c>
      <c r="FK310">
        <v>7</v>
      </c>
      <c r="FL310">
        <v>5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2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7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1</v>
      </c>
      <c r="GQ310">
        <v>1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1</v>
      </c>
    </row>
    <row r="311" spans="1:217">
      <c r="A311" t="s">
        <v>489</v>
      </c>
      <c r="B311" t="s">
        <v>473</v>
      </c>
      <c r="C311" t="str">
        <f>"121011"</f>
        <v>121011</v>
      </c>
      <c r="D311" t="s">
        <v>488</v>
      </c>
      <c r="E311">
        <v>3</v>
      </c>
      <c r="F311">
        <v>1618</v>
      </c>
      <c r="G311">
        <v>1225</v>
      </c>
      <c r="H311">
        <v>379</v>
      </c>
      <c r="I311">
        <v>846</v>
      </c>
      <c r="J311">
        <v>0</v>
      </c>
      <c r="K311">
        <v>18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846</v>
      </c>
      <c r="T311">
        <v>0</v>
      </c>
      <c r="U311">
        <v>0</v>
      </c>
      <c r="V311">
        <v>846</v>
      </c>
      <c r="W311">
        <v>29</v>
      </c>
      <c r="X311">
        <v>17</v>
      </c>
      <c r="Y311">
        <v>7</v>
      </c>
      <c r="Z311">
        <v>0</v>
      </c>
      <c r="AA311">
        <v>817</v>
      </c>
      <c r="AB311">
        <v>355</v>
      </c>
      <c r="AC311">
        <v>78</v>
      </c>
      <c r="AD311">
        <v>51</v>
      </c>
      <c r="AE311">
        <v>7</v>
      </c>
      <c r="AF311">
        <v>12</v>
      </c>
      <c r="AG311">
        <v>11</v>
      </c>
      <c r="AH311">
        <v>0</v>
      </c>
      <c r="AI311">
        <v>120</v>
      </c>
      <c r="AJ311">
        <v>2</v>
      </c>
      <c r="AK311">
        <v>25</v>
      </c>
      <c r="AL311">
        <v>3</v>
      </c>
      <c r="AM311">
        <v>1</v>
      </c>
      <c r="AN311">
        <v>0</v>
      </c>
      <c r="AO311">
        <v>25</v>
      </c>
      <c r="AP311">
        <v>2</v>
      </c>
      <c r="AQ311">
        <v>0</v>
      </c>
      <c r="AR311">
        <v>8</v>
      </c>
      <c r="AS311">
        <v>2</v>
      </c>
      <c r="AT311">
        <v>0</v>
      </c>
      <c r="AU311">
        <v>3</v>
      </c>
      <c r="AV311">
        <v>5</v>
      </c>
      <c r="AW311">
        <v>355</v>
      </c>
      <c r="AX311">
        <v>219</v>
      </c>
      <c r="AY311">
        <v>140</v>
      </c>
      <c r="AZ311">
        <v>18</v>
      </c>
      <c r="BA311">
        <v>6</v>
      </c>
      <c r="BB311">
        <v>1</v>
      </c>
      <c r="BC311">
        <v>30</v>
      </c>
      <c r="BD311">
        <v>3</v>
      </c>
      <c r="BE311">
        <v>0</v>
      </c>
      <c r="BF311">
        <v>4</v>
      </c>
      <c r="BG311">
        <v>1</v>
      </c>
      <c r="BH311">
        <v>1</v>
      </c>
      <c r="BI311">
        <v>1</v>
      </c>
      <c r="BJ311">
        <v>0</v>
      </c>
      <c r="BK311">
        <v>0</v>
      </c>
      <c r="BL311">
        <v>0</v>
      </c>
      <c r="BM311">
        <v>2</v>
      </c>
      <c r="BN311">
        <v>0</v>
      </c>
      <c r="BO311">
        <v>0</v>
      </c>
      <c r="BP311">
        <v>0</v>
      </c>
      <c r="BQ311">
        <v>2</v>
      </c>
      <c r="BR311">
        <v>10</v>
      </c>
      <c r="BS311">
        <v>219</v>
      </c>
      <c r="BT311">
        <v>24</v>
      </c>
      <c r="BU311">
        <v>13</v>
      </c>
      <c r="BV311">
        <v>1</v>
      </c>
      <c r="BW311">
        <v>0</v>
      </c>
      <c r="BX311">
        <v>3</v>
      </c>
      <c r="BY311">
        <v>1</v>
      </c>
      <c r="BZ311">
        <v>0</v>
      </c>
      <c r="CA311">
        <v>1</v>
      </c>
      <c r="CB311">
        <v>1</v>
      </c>
      <c r="CC311">
        <v>0</v>
      </c>
      <c r="CD311">
        <v>0</v>
      </c>
      <c r="CE311">
        <v>1</v>
      </c>
      <c r="CF311">
        <v>3</v>
      </c>
      <c r="CG311">
        <v>24</v>
      </c>
      <c r="CH311">
        <v>38</v>
      </c>
      <c r="CI311">
        <v>13</v>
      </c>
      <c r="CJ311">
        <v>10</v>
      </c>
      <c r="CK311">
        <v>1</v>
      </c>
      <c r="CL311">
        <v>3</v>
      </c>
      <c r="CM311">
        <v>2</v>
      </c>
      <c r="CN311">
        <v>2</v>
      </c>
      <c r="CO311">
        <v>3</v>
      </c>
      <c r="CP311">
        <v>1</v>
      </c>
      <c r="CQ311">
        <v>1</v>
      </c>
      <c r="CR311">
        <v>0</v>
      </c>
      <c r="CS311">
        <v>0</v>
      </c>
      <c r="CT311">
        <v>1</v>
      </c>
      <c r="CU311">
        <v>1</v>
      </c>
      <c r="CV311">
        <v>0</v>
      </c>
      <c r="CW311">
        <v>38</v>
      </c>
      <c r="CX311">
        <v>16</v>
      </c>
      <c r="CY311">
        <v>3</v>
      </c>
      <c r="CZ311">
        <v>10</v>
      </c>
      <c r="DA311">
        <v>0</v>
      </c>
      <c r="DB311">
        <v>0</v>
      </c>
      <c r="DC311">
        <v>0</v>
      </c>
      <c r="DD311">
        <v>0</v>
      </c>
      <c r="DE311">
        <v>2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1</v>
      </c>
      <c r="DR311">
        <v>16</v>
      </c>
      <c r="DS311">
        <v>31</v>
      </c>
      <c r="DT311">
        <v>11</v>
      </c>
      <c r="DU311">
        <v>3</v>
      </c>
      <c r="DV311">
        <v>2</v>
      </c>
      <c r="DW311" t="s">
        <v>0</v>
      </c>
      <c r="DX311">
        <v>0</v>
      </c>
      <c r="DY311">
        <v>0</v>
      </c>
      <c r="DZ311">
        <v>1</v>
      </c>
      <c r="EA311">
        <v>0</v>
      </c>
      <c r="EB311">
        <v>3</v>
      </c>
      <c r="EC311">
        <v>0</v>
      </c>
      <c r="ED311">
        <v>1</v>
      </c>
      <c r="EE311">
        <v>0</v>
      </c>
      <c r="EF311">
        <v>1</v>
      </c>
      <c r="EG311">
        <v>0</v>
      </c>
      <c r="EH311">
        <v>0</v>
      </c>
      <c r="EI311">
        <v>0</v>
      </c>
      <c r="EJ311">
        <v>4</v>
      </c>
      <c r="EK311">
        <v>3</v>
      </c>
      <c r="EL311">
        <v>2</v>
      </c>
      <c r="EM311">
        <v>0</v>
      </c>
      <c r="EN311">
        <v>31</v>
      </c>
      <c r="EO311">
        <v>83</v>
      </c>
      <c r="EP311">
        <v>33</v>
      </c>
      <c r="EQ311">
        <v>6</v>
      </c>
      <c r="ER311">
        <v>6</v>
      </c>
      <c r="ES311">
        <v>5</v>
      </c>
      <c r="ET311">
        <v>1</v>
      </c>
      <c r="EU311">
        <v>1</v>
      </c>
      <c r="EV311">
        <v>0</v>
      </c>
      <c r="EW311">
        <v>8</v>
      </c>
      <c r="EX311">
        <v>0</v>
      </c>
      <c r="EY311">
        <v>3</v>
      </c>
      <c r="EZ311">
        <v>1</v>
      </c>
      <c r="FA311">
        <v>2</v>
      </c>
      <c r="FB311">
        <v>2</v>
      </c>
      <c r="FC311">
        <v>0</v>
      </c>
      <c r="FD311">
        <v>2</v>
      </c>
      <c r="FE311">
        <v>3</v>
      </c>
      <c r="FF311">
        <v>0</v>
      </c>
      <c r="FG311">
        <v>2</v>
      </c>
      <c r="FH311">
        <v>1</v>
      </c>
      <c r="FI311">
        <v>7</v>
      </c>
      <c r="FJ311">
        <v>83</v>
      </c>
      <c r="FK311">
        <v>42</v>
      </c>
      <c r="FL311">
        <v>12</v>
      </c>
      <c r="FM311">
        <v>3</v>
      </c>
      <c r="FN311">
        <v>3</v>
      </c>
      <c r="FO311">
        <v>0</v>
      </c>
      <c r="FP311">
        <v>1</v>
      </c>
      <c r="FQ311">
        <v>0</v>
      </c>
      <c r="FR311">
        <v>18</v>
      </c>
      <c r="FS311">
        <v>3</v>
      </c>
      <c r="FT311">
        <v>1</v>
      </c>
      <c r="FU311">
        <v>0</v>
      </c>
      <c r="FV311">
        <v>0</v>
      </c>
      <c r="FW311">
        <v>0</v>
      </c>
      <c r="FX311">
        <v>1</v>
      </c>
      <c r="FY311">
        <v>42</v>
      </c>
      <c r="FZ311">
        <v>7</v>
      </c>
      <c r="GA311">
        <v>4</v>
      </c>
      <c r="GB311">
        <v>0</v>
      </c>
      <c r="GC311">
        <v>0</v>
      </c>
      <c r="GD311">
        <v>0</v>
      </c>
      <c r="GE311">
        <v>2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1</v>
      </c>
      <c r="GN311">
        <v>0</v>
      </c>
      <c r="GO311">
        <v>7</v>
      </c>
      <c r="GP311">
        <v>2</v>
      </c>
      <c r="GQ311">
        <v>1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1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2</v>
      </c>
    </row>
    <row r="312" spans="1:217">
      <c r="A312" t="s">
        <v>487</v>
      </c>
      <c r="B312" t="s">
        <v>473</v>
      </c>
      <c r="C312" t="str">
        <f>"121011"</f>
        <v>121011</v>
      </c>
      <c r="D312" t="s">
        <v>184</v>
      </c>
      <c r="E312">
        <v>4</v>
      </c>
      <c r="F312">
        <v>779</v>
      </c>
      <c r="G312">
        <v>590</v>
      </c>
      <c r="H312">
        <v>184</v>
      </c>
      <c r="I312">
        <v>406</v>
      </c>
      <c r="J312">
        <v>2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406</v>
      </c>
      <c r="T312">
        <v>0</v>
      </c>
      <c r="U312">
        <v>0</v>
      </c>
      <c r="V312">
        <v>406</v>
      </c>
      <c r="W312">
        <v>8</v>
      </c>
      <c r="X312">
        <v>7</v>
      </c>
      <c r="Y312">
        <v>1</v>
      </c>
      <c r="Z312">
        <v>0</v>
      </c>
      <c r="AA312">
        <v>398</v>
      </c>
      <c r="AB312">
        <v>249</v>
      </c>
      <c r="AC312">
        <v>19</v>
      </c>
      <c r="AD312">
        <v>10</v>
      </c>
      <c r="AE312">
        <v>5</v>
      </c>
      <c r="AF312">
        <v>9</v>
      </c>
      <c r="AG312">
        <v>7</v>
      </c>
      <c r="AH312">
        <v>0</v>
      </c>
      <c r="AI312">
        <v>122</v>
      </c>
      <c r="AJ312">
        <v>1</v>
      </c>
      <c r="AK312">
        <v>20</v>
      </c>
      <c r="AL312">
        <v>17</v>
      </c>
      <c r="AM312">
        <v>0</v>
      </c>
      <c r="AN312">
        <v>1</v>
      </c>
      <c r="AO312">
        <v>15</v>
      </c>
      <c r="AP312">
        <v>0</v>
      </c>
      <c r="AQ312">
        <v>5</v>
      </c>
      <c r="AR312">
        <v>0</v>
      </c>
      <c r="AS312">
        <v>7</v>
      </c>
      <c r="AT312">
        <v>0</v>
      </c>
      <c r="AU312">
        <v>0</v>
      </c>
      <c r="AV312">
        <v>11</v>
      </c>
      <c r="AW312">
        <v>249</v>
      </c>
      <c r="AX312">
        <v>69</v>
      </c>
      <c r="AY312">
        <v>35</v>
      </c>
      <c r="AZ312">
        <v>3</v>
      </c>
      <c r="BA312">
        <v>3</v>
      </c>
      <c r="BB312">
        <v>2</v>
      </c>
      <c r="BC312">
        <v>13</v>
      </c>
      <c r="BD312">
        <v>0</v>
      </c>
      <c r="BE312">
        <v>0</v>
      </c>
      <c r="BF312">
        <v>1</v>
      </c>
      <c r="BG312">
        <v>1</v>
      </c>
      <c r="BH312">
        <v>0</v>
      </c>
      <c r="BI312">
        <v>4</v>
      </c>
      <c r="BJ312">
        <v>0</v>
      </c>
      <c r="BK312">
        <v>0</v>
      </c>
      <c r="BL312">
        <v>0</v>
      </c>
      <c r="BM312">
        <v>2</v>
      </c>
      <c r="BN312">
        <v>1</v>
      </c>
      <c r="BO312">
        <v>0</v>
      </c>
      <c r="BP312">
        <v>0</v>
      </c>
      <c r="BQ312">
        <v>0</v>
      </c>
      <c r="BR312">
        <v>4</v>
      </c>
      <c r="BS312">
        <v>69</v>
      </c>
      <c r="BT312">
        <v>4</v>
      </c>
      <c r="BU312">
        <v>2</v>
      </c>
      <c r="BV312">
        <v>2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4</v>
      </c>
      <c r="CH312">
        <v>6</v>
      </c>
      <c r="CI312">
        <v>1</v>
      </c>
      <c r="CJ312">
        <v>1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1</v>
      </c>
      <c r="CR312">
        <v>0</v>
      </c>
      <c r="CS312">
        <v>0</v>
      </c>
      <c r="CT312">
        <v>2</v>
      </c>
      <c r="CU312">
        <v>0</v>
      </c>
      <c r="CV312">
        <v>1</v>
      </c>
      <c r="CW312">
        <v>6</v>
      </c>
      <c r="CX312">
        <v>21</v>
      </c>
      <c r="CY312">
        <v>4</v>
      </c>
      <c r="CZ312">
        <v>15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1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1</v>
      </c>
      <c r="DP312">
        <v>0</v>
      </c>
      <c r="DQ312">
        <v>0</v>
      </c>
      <c r="DR312">
        <v>21</v>
      </c>
      <c r="DS312">
        <v>3</v>
      </c>
      <c r="DT312">
        <v>0</v>
      </c>
      <c r="DU312">
        <v>0</v>
      </c>
      <c r="DV312">
        <v>1</v>
      </c>
      <c r="DW312" t="s">
        <v>0</v>
      </c>
      <c r="DX312">
        <v>0</v>
      </c>
      <c r="DY312">
        <v>0</v>
      </c>
      <c r="DZ312">
        <v>0</v>
      </c>
      <c r="EA312">
        <v>1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1</v>
      </c>
      <c r="EK312">
        <v>0</v>
      </c>
      <c r="EL312">
        <v>0</v>
      </c>
      <c r="EM312">
        <v>0</v>
      </c>
      <c r="EN312">
        <v>3</v>
      </c>
      <c r="EO312">
        <v>31</v>
      </c>
      <c r="EP312">
        <v>2</v>
      </c>
      <c r="EQ312">
        <v>4</v>
      </c>
      <c r="ER312">
        <v>0</v>
      </c>
      <c r="ES312">
        <v>3</v>
      </c>
      <c r="ET312">
        <v>0</v>
      </c>
      <c r="EU312">
        <v>0</v>
      </c>
      <c r="EV312">
        <v>1</v>
      </c>
      <c r="EW312">
        <v>11</v>
      </c>
      <c r="EX312">
        <v>1</v>
      </c>
      <c r="EY312">
        <v>1</v>
      </c>
      <c r="EZ312">
        <v>0</v>
      </c>
      <c r="FA312">
        <v>0</v>
      </c>
      <c r="FB312">
        <v>0</v>
      </c>
      <c r="FC312">
        <v>1</v>
      </c>
      <c r="FD312">
        <v>0</v>
      </c>
      <c r="FE312">
        <v>2</v>
      </c>
      <c r="FF312">
        <v>0</v>
      </c>
      <c r="FG312">
        <v>2</v>
      </c>
      <c r="FH312">
        <v>0</v>
      </c>
      <c r="FI312">
        <v>3</v>
      </c>
      <c r="FJ312">
        <v>31</v>
      </c>
      <c r="FK312">
        <v>12</v>
      </c>
      <c r="FL312">
        <v>7</v>
      </c>
      <c r="FM312">
        <v>1</v>
      </c>
      <c r="FN312">
        <v>1</v>
      </c>
      <c r="FO312">
        <v>1</v>
      </c>
      <c r="FP312">
        <v>0</v>
      </c>
      <c r="FQ312">
        <v>0</v>
      </c>
      <c r="FR312">
        <v>2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12</v>
      </c>
      <c r="FZ312">
        <v>2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1</v>
      </c>
      <c r="GI312">
        <v>0</v>
      </c>
      <c r="GJ312">
        <v>0</v>
      </c>
      <c r="GK312">
        <v>1</v>
      </c>
      <c r="GL312">
        <v>0</v>
      </c>
      <c r="GM312">
        <v>0</v>
      </c>
      <c r="GN312">
        <v>0</v>
      </c>
      <c r="GO312">
        <v>2</v>
      </c>
      <c r="GP312">
        <v>1</v>
      </c>
      <c r="GQ312">
        <v>1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1</v>
      </c>
    </row>
    <row r="313" spans="1:217">
      <c r="A313" t="s">
        <v>486</v>
      </c>
      <c r="B313" t="s">
        <v>473</v>
      </c>
      <c r="C313" t="str">
        <f>"121011"</f>
        <v>121011</v>
      </c>
      <c r="D313" t="s">
        <v>485</v>
      </c>
      <c r="E313">
        <v>5</v>
      </c>
      <c r="F313">
        <v>362</v>
      </c>
      <c r="G313">
        <v>280</v>
      </c>
      <c r="H313">
        <v>139</v>
      </c>
      <c r="I313">
        <v>141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141</v>
      </c>
      <c r="T313">
        <v>0</v>
      </c>
      <c r="U313">
        <v>0</v>
      </c>
      <c r="V313">
        <v>141</v>
      </c>
      <c r="W313">
        <v>5</v>
      </c>
      <c r="X313">
        <v>3</v>
      </c>
      <c r="Y313">
        <v>2</v>
      </c>
      <c r="Z313">
        <v>0</v>
      </c>
      <c r="AA313">
        <v>136</v>
      </c>
      <c r="AB313">
        <v>92</v>
      </c>
      <c r="AC313">
        <v>9</v>
      </c>
      <c r="AD313">
        <v>6</v>
      </c>
      <c r="AE313">
        <v>3</v>
      </c>
      <c r="AF313">
        <v>1</v>
      </c>
      <c r="AG313">
        <v>2</v>
      </c>
      <c r="AH313">
        <v>0</v>
      </c>
      <c r="AI313">
        <v>40</v>
      </c>
      <c r="AJ313">
        <v>0</v>
      </c>
      <c r="AK313">
        <v>8</v>
      </c>
      <c r="AL313">
        <v>7</v>
      </c>
      <c r="AM313">
        <v>0</v>
      </c>
      <c r="AN313">
        <v>0</v>
      </c>
      <c r="AO313">
        <v>10</v>
      </c>
      <c r="AP313">
        <v>1</v>
      </c>
      <c r="AQ313">
        <v>0</v>
      </c>
      <c r="AR313">
        <v>1</v>
      </c>
      <c r="AS313">
        <v>0</v>
      </c>
      <c r="AT313">
        <v>0</v>
      </c>
      <c r="AU313">
        <v>1</v>
      </c>
      <c r="AV313">
        <v>3</v>
      </c>
      <c r="AW313">
        <v>92</v>
      </c>
      <c r="AX313">
        <v>11</v>
      </c>
      <c r="AY313">
        <v>8</v>
      </c>
      <c r="AZ313">
        <v>1</v>
      </c>
      <c r="BA313">
        <v>0</v>
      </c>
      <c r="BB313">
        <v>0</v>
      </c>
      <c r="BC313">
        <v>1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1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11</v>
      </c>
      <c r="BT313">
        <v>4</v>
      </c>
      <c r="BU313">
        <v>1</v>
      </c>
      <c r="BV313">
        <v>1</v>
      </c>
      <c r="BW313">
        <v>0</v>
      </c>
      <c r="BX313">
        <v>1</v>
      </c>
      <c r="BY313">
        <v>0</v>
      </c>
      <c r="BZ313">
        <v>0</v>
      </c>
      <c r="CA313">
        <v>0</v>
      </c>
      <c r="CB313">
        <v>1</v>
      </c>
      <c r="CC313">
        <v>0</v>
      </c>
      <c r="CD313">
        <v>0</v>
      </c>
      <c r="CE313">
        <v>0</v>
      </c>
      <c r="CF313">
        <v>0</v>
      </c>
      <c r="CG313">
        <v>4</v>
      </c>
      <c r="CH313">
        <v>5</v>
      </c>
      <c r="CI313">
        <v>1</v>
      </c>
      <c r="CJ313">
        <v>0</v>
      </c>
      <c r="CK313">
        <v>3</v>
      </c>
      <c r="CL313">
        <v>0</v>
      </c>
      <c r="CM313">
        <v>1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5</v>
      </c>
      <c r="CX313">
        <v>3</v>
      </c>
      <c r="CY313">
        <v>0</v>
      </c>
      <c r="CZ313">
        <v>3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3</v>
      </c>
      <c r="DS313">
        <v>4</v>
      </c>
      <c r="DT313">
        <v>1</v>
      </c>
      <c r="DU313">
        <v>0</v>
      </c>
      <c r="DV313">
        <v>0</v>
      </c>
      <c r="DW313" t="s">
        <v>0</v>
      </c>
      <c r="DX313">
        <v>0</v>
      </c>
      <c r="DY313">
        <v>0</v>
      </c>
      <c r="DZ313">
        <v>1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2</v>
      </c>
      <c r="EK313">
        <v>0</v>
      </c>
      <c r="EL313">
        <v>0</v>
      </c>
      <c r="EM313">
        <v>0</v>
      </c>
      <c r="EN313">
        <v>4</v>
      </c>
      <c r="EO313">
        <v>12</v>
      </c>
      <c r="EP313">
        <v>5</v>
      </c>
      <c r="EQ313">
        <v>0</v>
      </c>
      <c r="ER313">
        <v>0</v>
      </c>
      <c r="ES313">
        <v>1</v>
      </c>
      <c r="ET313">
        <v>1</v>
      </c>
      <c r="EU313">
        <v>0</v>
      </c>
      <c r="EV313">
        <v>0</v>
      </c>
      <c r="EW313">
        <v>2</v>
      </c>
      <c r="EX313">
        <v>0</v>
      </c>
      <c r="EY313">
        <v>2</v>
      </c>
      <c r="EZ313">
        <v>0</v>
      </c>
      <c r="FA313">
        <v>0</v>
      </c>
      <c r="FB313">
        <v>1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12</v>
      </c>
      <c r="FK313">
        <v>3</v>
      </c>
      <c r="FL313">
        <v>1</v>
      </c>
      <c r="FM313">
        <v>0</v>
      </c>
      <c r="FN313">
        <v>1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1</v>
      </c>
      <c r="FW313">
        <v>0</v>
      </c>
      <c r="FX313">
        <v>0</v>
      </c>
      <c r="FY313">
        <v>3</v>
      </c>
      <c r="FZ313">
        <v>1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1</v>
      </c>
      <c r="GL313">
        <v>0</v>
      </c>
      <c r="GM313">
        <v>0</v>
      </c>
      <c r="GN313">
        <v>0</v>
      </c>
      <c r="GO313">
        <v>1</v>
      </c>
      <c r="GP313">
        <v>1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1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1</v>
      </c>
    </row>
    <row r="314" spans="1:217">
      <c r="A314" t="s">
        <v>484</v>
      </c>
      <c r="B314" t="s">
        <v>473</v>
      </c>
      <c r="C314" t="str">
        <f>"121011"</f>
        <v>121011</v>
      </c>
      <c r="D314" t="s">
        <v>475</v>
      </c>
      <c r="E314">
        <v>6</v>
      </c>
      <c r="F314">
        <v>544</v>
      </c>
      <c r="G314">
        <v>410</v>
      </c>
      <c r="H314">
        <v>104</v>
      </c>
      <c r="I314">
        <v>306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306</v>
      </c>
      <c r="T314">
        <v>0</v>
      </c>
      <c r="U314">
        <v>0</v>
      </c>
      <c r="V314">
        <v>306</v>
      </c>
      <c r="W314">
        <v>10</v>
      </c>
      <c r="X314">
        <v>9</v>
      </c>
      <c r="Y314">
        <v>1</v>
      </c>
      <c r="Z314">
        <v>0</v>
      </c>
      <c r="AA314">
        <v>296</v>
      </c>
      <c r="AB314">
        <v>224</v>
      </c>
      <c r="AC314">
        <v>20</v>
      </c>
      <c r="AD314">
        <v>18</v>
      </c>
      <c r="AE314">
        <v>5</v>
      </c>
      <c r="AF314">
        <v>8</v>
      </c>
      <c r="AG314">
        <v>3</v>
      </c>
      <c r="AH314">
        <v>1</v>
      </c>
      <c r="AI314">
        <v>126</v>
      </c>
      <c r="AJ314">
        <v>2</v>
      </c>
      <c r="AK314">
        <v>9</v>
      </c>
      <c r="AL314">
        <v>15</v>
      </c>
      <c r="AM314">
        <v>0</v>
      </c>
      <c r="AN314">
        <v>0</v>
      </c>
      <c r="AO314">
        <v>5</v>
      </c>
      <c r="AP314">
        <v>1</v>
      </c>
      <c r="AQ314">
        <v>0</v>
      </c>
      <c r="AR314">
        <v>0</v>
      </c>
      <c r="AS314">
        <v>9</v>
      </c>
      <c r="AT314">
        <v>0</v>
      </c>
      <c r="AU314">
        <v>1</v>
      </c>
      <c r="AV314">
        <v>1</v>
      </c>
      <c r="AW314">
        <v>224</v>
      </c>
      <c r="AX314">
        <v>20</v>
      </c>
      <c r="AY314">
        <v>13</v>
      </c>
      <c r="AZ314">
        <v>1</v>
      </c>
      <c r="BA314">
        <v>1</v>
      </c>
      <c r="BB314">
        <v>0</v>
      </c>
      <c r="BC314">
        <v>2</v>
      </c>
      <c r="BD314">
        <v>0</v>
      </c>
      <c r="BE314">
        <v>0</v>
      </c>
      <c r="BF314">
        <v>0</v>
      </c>
      <c r="BG314">
        <v>1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1</v>
      </c>
      <c r="BN314">
        <v>1</v>
      </c>
      <c r="BO314">
        <v>0</v>
      </c>
      <c r="BP314">
        <v>0</v>
      </c>
      <c r="BQ314">
        <v>0</v>
      </c>
      <c r="BR314">
        <v>0</v>
      </c>
      <c r="BS314">
        <v>20</v>
      </c>
      <c r="BT314">
        <v>10</v>
      </c>
      <c r="BU314">
        <v>3</v>
      </c>
      <c r="BV314">
        <v>5</v>
      </c>
      <c r="BW314">
        <v>0</v>
      </c>
      <c r="BX314">
        <v>1</v>
      </c>
      <c r="BY314">
        <v>0</v>
      </c>
      <c r="BZ314">
        <v>1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10</v>
      </c>
      <c r="CH314">
        <v>10</v>
      </c>
      <c r="CI314">
        <v>6</v>
      </c>
      <c r="CJ314">
        <v>1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1</v>
      </c>
      <c r="CQ314">
        <v>1</v>
      </c>
      <c r="CR314">
        <v>0</v>
      </c>
      <c r="CS314">
        <v>0</v>
      </c>
      <c r="CT314">
        <v>0</v>
      </c>
      <c r="CU314">
        <v>1</v>
      </c>
      <c r="CV314">
        <v>0</v>
      </c>
      <c r="CW314">
        <v>10</v>
      </c>
      <c r="CX314">
        <v>10</v>
      </c>
      <c r="CY314">
        <v>3</v>
      </c>
      <c r="CZ314">
        <v>5</v>
      </c>
      <c r="DA314">
        <v>0</v>
      </c>
      <c r="DB314">
        <v>0</v>
      </c>
      <c r="DC314">
        <v>1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1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10</v>
      </c>
      <c r="DS314">
        <v>4</v>
      </c>
      <c r="DT314">
        <v>4</v>
      </c>
      <c r="DU314">
        <v>0</v>
      </c>
      <c r="DV314">
        <v>0</v>
      </c>
      <c r="DW314" t="s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4</v>
      </c>
      <c r="EO314">
        <v>14</v>
      </c>
      <c r="EP314">
        <v>6</v>
      </c>
      <c r="EQ314">
        <v>1</v>
      </c>
      <c r="ER314">
        <v>0</v>
      </c>
      <c r="ES314">
        <v>2</v>
      </c>
      <c r="ET314">
        <v>0</v>
      </c>
      <c r="EU314">
        <v>0</v>
      </c>
      <c r="EV314">
        <v>1</v>
      </c>
      <c r="EW314">
        <v>0</v>
      </c>
      <c r="EX314">
        <v>0</v>
      </c>
      <c r="EY314">
        <v>1</v>
      </c>
      <c r="EZ314">
        <v>0</v>
      </c>
      <c r="FA314">
        <v>0</v>
      </c>
      <c r="FB314">
        <v>0</v>
      </c>
      <c r="FC314">
        <v>0</v>
      </c>
      <c r="FD314">
        <v>2</v>
      </c>
      <c r="FE314">
        <v>0</v>
      </c>
      <c r="FF314">
        <v>0</v>
      </c>
      <c r="FG314">
        <v>0</v>
      </c>
      <c r="FH314">
        <v>1</v>
      </c>
      <c r="FI314">
        <v>0</v>
      </c>
      <c r="FJ314">
        <v>14</v>
      </c>
      <c r="FK314">
        <v>3</v>
      </c>
      <c r="FL314">
        <v>1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2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3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1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1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1</v>
      </c>
    </row>
    <row r="315" spans="1:217">
      <c r="A315" t="s">
        <v>483</v>
      </c>
      <c r="B315" t="s">
        <v>473</v>
      </c>
      <c r="C315" t="str">
        <f>"121011"</f>
        <v>121011</v>
      </c>
      <c r="D315" t="s">
        <v>103</v>
      </c>
      <c r="E315">
        <v>7</v>
      </c>
      <c r="F315">
        <v>773</v>
      </c>
      <c r="G315">
        <v>570</v>
      </c>
      <c r="H315">
        <v>210</v>
      </c>
      <c r="I315">
        <v>360</v>
      </c>
      <c r="J315">
        <v>0</v>
      </c>
      <c r="K315">
        <v>40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360</v>
      </c>
      <c r="T315">
        <v>0</v>
      </c>
      <c r="U315">
        <v>0</v>
      </c>
      <c r="V315">
        <v>360</v>
      </c>
      <c r="W315">
        <v>25</v>
      </c>
      <c r="X315">
        <v>15</v>
      </c>
      <c r="Y315">
        <v>10</v>
      </c>
      <c r="Z315">
        <v>0</v>
      </c>
      <c r="AA315">
        <v>335</v>
      </c>
      <c r="AB315">
        <v>201</v>
      </c>
      <c r="AC315">
        <v>20</v>
      </c>
      <c r="AD315">
        <v>33</v>
      </c>
      <c r="AE315">
        <v>8</v>
      </c>
      <c r="AF315">
        <v>6</v>
      </c>
      <c r="AG315">
        <v>10</v>
      </c>
      <c r="AH315">
        <v>0</v>
      </c>
      <c r="AI315">
        <v>84</v>
      </c>
      <c r="AJ315">
        <v>0</v>
      </c>
      <c r="AK315">
        <v>9</v>
      </c>
      <c r="AL315">
        <v>10</v>
      </c>
      <c r="AM315">
        <v>1</v>
      </c>
      <c r="AN315">
        <v>3</v>
      </c>
      <c r="AO315">
        <v>7</v>
      </c>
      <c r="AP315">
        <v>1</v>
      </c>
      <c r="AQ315">
        <v>2</v>
      </c>
      <c r="AR315">
        <v>0</v>
      </c>
      <c r="AS315">
        <v>3</v>
      </c>
      <c r="AT315">
        <v>0</v>
      </c>
      <c r="AU315">
        <v>1</v>
      </c>
      <c r="AV315">
        <v>3</v>
      </c>
      <c r="AW315">
        <v>201</v>
      </c>
      <c r="AX315">
        <v>57</v>
      </c>
      <c r="AY315">
        <v>43</v>
      </c>
      <c r="AZ315">
        <v>1</v>
      </c>
      <c r="BA315">
        <v>1</v>
      </c>
      <c r="BB315">
        <v>2</v>
      </c>
      <c r="BC315">
        <v>5</v>
      </c>
      <c r="BD315">
        <v>1</v>
      </c>
      <c r="BE315">
        <v>0</v>
      </c>
      <c r="BF315">
        <v>1</v>
      </c>
      <c r="BG315">
        <v>1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1</v>
      </c>
      <c r="BN315">
        <v>1</v>
      </c>
      <c r="BO315">
        <v>0</v>
      </c>
      <c r="BP315">
        <v>0</v>
      </c>
      <c r="BQ315">
        <v>0</v>
      </c>
      <c r="BR315">
        <v>0</v>
      </c>
      <c r="BS315">
        <v>57</v>
      </c>
      <c r="BT315">
        <v>10</v>
      </c>
      <c r="BU315">
        <v>5</v>
      </c>
      <c r="BV315">
        <v>2</v>
      </c>
      <c r="BW315">
        <v>2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1</v>
      </c>
      <c r="CG315">
        <v>10</v>
      </c>
      <c r="CH315">
        <v>12</v>
      </c>
      <c r="CI315">
        <v>6</v>
      </c>
      <c r="CJ315">
        <v>1</v>
      </c>
      <c r="CK315">
        <v>1</v>
      </c>
      <c r="CL315">
        <v>1</v>
      </c>
      <c r="CM315">
        <v>2</v>
      </c>
      <c r="CN315">
        <v>0</v>
      </c>
      <c r="CO315">
        <v>0</v>
      </c>
      <c r="CP315">
        <v>0</v>
      </c>
      <c r="CQ315">
        <v>0</v>
      </c>
      <c r="CR315">
        <v>1</v>
      </c>
      <c r="CS315">
        <v>0</v>
      </c>
      <c r="CT315">
        <v>0</v>
      </c>
      <c r="CU315">
        <v>0</v>
      </c>
      <c r="CV315">
        <v>0</v>
      </c>
      <c r="CW315">
        <v>12</v>
      </c>
      <c r="CX315">
        <v>15</v>
      </c>
      <c r="CY315">
        <v>1</v>
      </c>
      <c r="CZ315">
        <v>11</v>
      </c>
      <c r="DA315">
        <v>0</v>
      </c>
      <c r="DB315">
        <v>0</v>
      </c>
      <c r="DC315">
        <v>0</v>
      </c>
      <c r="DD315">
        <v>1</v>
      </c>
      <c r="DE315">
        <v>1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1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15</v>
      </c>
      <c r="DS315">
        <v>10</v>
      </c>
      <c r="DT315">
        <v>5</v>
      </c>
      <c r="DU315">
        <v>1</v>
      </c>
      <c r="DV315">
        <v>2</v>
      </c>
      <c r="DW315" t="s">
        <v>0</v>
      </c>
      <c r="DX315">
        <v>1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1</v>
      </c>
      <c r="EL315">
        <v>0</v>
      </c>
      <c r="EM315">
        <v>0</v>
      </c>
      <c r="EN315">
        <v>10</v>
      </c>
      <c r="EO315">
        <v>20</v>
      </c>
      <c r="EP315">
        <v>7</v>
      </c>
      <c r="EQ315">
        <v>0</v>
      </c>
      <c r="ER315">
        <v>0</v>
      </c>
      <c r="ES315">
        <v>1</v>
      </c>
      <c r="ET315">
        <v>2</v>
      </c>
      <c r="EU315">
        <v>0</v>
      </c>
      <c r="EV315">
        <v>3</v>
      </c>
      <c r="EW315">
        <v>0</v>
      </c>
      <c r="EX315">
        <v>1</v>
      </c>
      <c r="EY315">
        <v>0</v>
      </c>
      <c r="EZ315">
        <v>0</v>
      </c>
      <c r="FA315">
        <v>0</v>
      </c>
      <c r="FB315">
        <v>1</v>
      </c>
      <c r="FC315">
        <v>0</v>
      </c>
      <c r="FD315">
        <v>3</v>
      </c>
      <c r="FE315">
        <v>2</v>
      </c>
      <c r="FF315">
        <v>0</v>
      </c>
      <c r="FG315">
        <v>0</v>
      </c>
      <c r="FH315">
        <v>0</v>
      </c>
      <c r="FI315">
        <v>0</v>
      </c>
      <c r="FJ315">
        <v>20</v>
      </c>
      <c r="FK315">
        <v>9</v>
      </c>
      <c r="FL315">
        <v>4</v>
      </c>
      <c r="FM315">
        <v>1</v>
      </c>
      <c r="FN315">
        <v>0</v>
      </c>
      <c r="FO315">
        <v>0</v>
      </c>
      <c r="FP315">
        <v>0</v>
      </c>
      <c r="FQ315">
        <v>0</v>
      </c>
      <c r="FR315">
        <v>2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2</v>
      </c>
      <c r="FY315">
        <v>9</v>
      </c>
      <c r="FZ315">
        <v>1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1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1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</row>
    <row r="316" spans="1:217">
      <c r="A316" t="s">
        <v>482</v>
      </c>
      <c r="B316" t="s">
        <v>473</v>
      </c>
      <c r="C316" t="str">
        <f>"121011"</f>
        <v>121011</v>
      </c>
      <c r="D316" t="s">
        <v>442</v>
      </c>
      <c r="E316">
        <v>8</v>
      </c>
      <c r="F316">
        <v>712</v>
      </c>
      <c r="G316">
        <v>540</v>
      </c>
      <c r="H316">
        <v>160</v>
      </c>
      <c r="I316">
        <v>380</v>
      </c>
      <c r="J316">
        <v>0</v>
      </c>
      <c r="K316">
        <v>5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380</v>
      </c>
      <c r="T316">
        <v>0</v>
      </c>
      <c r="U316">
        <v>0</v>
      </c>
      <c r="V316">
        <v>380</v>
      </c>
      <c r="W316">
        <v>12</v>
      </c>
      <c r="X316">
        <v>10</v>
      </c>
      <c r="Y316">
        <v>2</v>
      </c>
      <c r="Z316">
        <v>0</v>
      </c>
      <c r="AA316">
        <v>368</v>
      </c>
      <c r="AB316">
        <v>222</v>
      </c>
      <c r="AC316">
        <v>25</v>
      </c>
      <c r="AD316">
        <v>41</v>
      </c>
      <c r="AE316">
        <v>4</v>
      </c>
      <c r="AF316">
        <v>8</v>
      </c>
      <c r="AG316">
        <v>10</v>
      </c>
      <c r="AH316">
        <v>1</v>
      </c>
      <c r="AI316">
        <v>73</v>
      </c>
      <c r="AJ316">
        <v>1</v>
      </c>
      <c r="AK316">
        <v>16</v>
      </c>
      <c r="AL316">
        <v>11</v>
      </c>
      <c r="AM316">
        <v>0</v>
      </c>
      <c r="AN316">
        <v>0</v>
      </c>
      <c r="AO316">
        <v>23</v>
      </c>
      <c r="AP316">
        <v>3</v>
      </c>
      <c r="AQ316">
        <v>3</v>
      </c>
      <c r="AR316">
        <v>0</v>
      </c>
      <c r="AS316">
        <v>1</v>
      </c>
      <c r="AT316">
        <v>0</v>
      </c>
      <c r="AU316">
        <v>1</v>
      </c>
      <c r="AV316">
        <v>1</v>
      </c>
      <c r="AW316">
        <v>222</v>
      </c>
      <c r="AX316">
        <v>43</v>
      </c>
      <c r="AY316">
        <v>23</v>
      </c>
      <c r="AZ316">
        <v>2</v>
      </c>
      <c r="BA316">
        <v>0</v>
      </c>
      <c r="BB316">
        <v>0</v>
      </c>
      <c r="BC316">
        <v>14</v>
      </c>
      <c r="BD316">
        <v>0</v>
      </c>
      <c r="BE316">
        <v>0</v>
      </c>
      <c r="BF316">
        <v>1</v>
      </c>
      <c r="BG316">
        <v>1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1</v>
      </c>
      <c r="BN316">
        <v>0</v>
      </c>
      <c r="BO316">
        <v>0</v>
      </c>
      <c r="BP316">
        <v>0</v>
      </c>
      <c r="BQ316">
        <v>0</v>
      </c>
      <c r="BR316">
        <v>1</v>
      </c>
      <c r="BS316">
        <v>43</v>
      </c>
      <c r="BT316">
        <v>15</v>
      </c>
      <c r="BU316">
        <v>4</v>
      </c>
      <c r="BV316">
        <v>2</v>
      </c>
      <c r="BW316">
        <v>0</v>
      </c>
      <c r="BX316">
        <v>2</v>
      </c>
      <c r="BY316">
        <v>0</v>
      </c>
      <c r="BZ316">
        <v>3</v>
      </c>
      <c r="CA316">
        <v>0</v>
      </c>
      <c r="CB316">
        <v>1</v>
      </c>
      <c r="CC316">
        <v>0</v>
      </c>
      <c r="CD316">
        <v>0</v>
      </c>
      <c r="CE316">
        <v>0</v>
      </c>
      <c r="CF316">
        <v>3</v>
      </c>
      <c r="CG316">
        <v>15</v>
      </c>
      <c r="CH316">
        <v>13</v>
      </c>
      <c r="CI316">
        <v>8</v>
      </c>
      <c r="CJ316">
        <v>2</v>
      </c>
      <c r="CK316">
        <v>0</v>
      </c>
      <c r="CL316">
        <v>0</v>
      </c>
      <c r="CM316">
        <v>1</v>
      </c>
      <c r="CN316">
        <v>0</v>
      </c>
      <c r="CO316">
        <v>0</v>
      </c>
      <c r="CP316">
        <v>0</v>
      </c>
      <c r="CQ316">
        <v>1</v>
      </c>
      <c r="CR316">
        <v>1</v>
      </c>
      <c r="CS316">
        <v>0</v>
      </c>
      <c r="CT316">
        <v>0</v>
      </c>
      <c r="CU316">
        <v>0</v>
      </c>
      <c r="CV316">
        <v>0</v>
      </c>
      <c r="CW316">
        <v>13</v>
      </c>
      <c r="CX316">
        <v>21</v>
      </c>
      <c r="CY316">
        <v>6</v>
      </c>
      <c r="CZ316">
        <v>13</v>
      </c>
      <c r="DA316">
        <v>0</v>
      </c>
      <c r="DB316">
        <v>0</v>
      </c>
      <c r="DC316">
        <v>0</v>
      </c>
      <c r="DD316">
        <v>0</v>
      </c>
      <c r="DE316">
        <v>1</v>
      </c>
      <c r="DF316">
        <v>0</v>
      </c>
      <c r="DG316">
        <v>0</v>
      </c>
      <c r="DH316">
        <v>1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21</v>
      </c>
      <c r="DS316">
        <v>8</v>
      </c>
      <c r="DT316">
        <v>2</v>
      </c>
      <c r="DU316">
        <v>2</v>
      </c>
      <c r="DV316">
        <v>0</v>
      </c>
      <c r="DW316" t="s">
        <v>0</v>
      </c>
      <c r="DX316">
        <v>1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2</v>
      </c>
      <c r="EH316">
        <v>0</v>
      </c>
      <c r="EI316">
        <v>1</v>
      </c>
      <c r="EJ316">
        <v>0</v>
      </c>
      <c r="EK316">
        <v>0</v>
      </c>
      <c r="EL316">
        <v>0</v>
      </c>
      <c r="EM316">
        <v>0</v>
      </c>
      <c r="EN316">
        <v>8</v>
      </c>
      <c r="EO316">
        <v>34</v>
      </c>
      <c r="EP316">
        <v>12</v>
      </c>
      <c r="EQ316">
        <v>4</v>
      </c>
      <c r="ER316">
        <v>0</v>
      </c>
      <c r="ES316">
        <v>0</v>
      </c>
      <c r="ET316">
        <v>0</v>
      </c>
      <c r="EU316">
        <v>0</v>
      </c>
      <c r="EV316">
        <v>4</v>
      </c>
      <c r="EW316">
        <v>2</v>
      </c>
      <c r="EX316">
        <v>1</v>
      </c>
      <c r="EY316">
        <v>0</v>
      </c>
      <c r="EZ316">
        <v>1</v>
      </c>
      <c r="FA316">
        <v>0</v>
      </c>
      <c r="FB316">
        <v>3</v>
      </c>
      <c r="FC316">
        <v>2</v>
      </c>
      <c r="FD316">
        <v>0</v>
      </c>
      <c r="FE316">
        <v>0</v>
      </c>
      <c r="FF316">
        <v>0</v>
      </c>
      <c r="FG316">
        <v>1</v>
      </c>
      <c r="FH316">
        <v>0</v>
      </c>
      <c r="FI316">
        <v>4</v>
      </c>
      <c r="FJ316">
        <v>34</v>
      </c>
      <c r="FK316">
        <v>9</v>
      </c>
      <c r="FL316">
        <v>5</v>
      </c>
      <c r="FM316">
        <v>2</v>
      </c>
      <c r="FN316">
        <v>1</v>
      </c>
      <c r="FO316">
        <v>1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9</v>
      </c>
      <c r="FZ316">
        <v>2</v>
      </c>
      <c r="GA316">
        <v>0</v>
      </c>
      <c r="GB316">
        <v>1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1</v>
      </c>
      <c r="GO316">
        <v>2</v>
      </c>
      <c r="GP316">
        <v>1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1</v>
      </c>
      <c r="HI316">
        <v>1</v>
      </c>
    </row>
    <row r="317" spans="1:217">
      <c r="A317" t="s">
        <v>481</v>
      </c>
      <c r="B317" t="s">
        <v>473</v>
      </c>
      <c r="C317" t="str">
        <f>"121011"</f>
        <v>121011</v>
      </c>
      <c r="D317" t="s">
        <v>442</v>
      </c>
      <c r="E317">
        <v>9</v>
      </c>
      <c r="F317">
        <v>725</v>
      </c>
      <c r="G317">
        <v>540</v>
      </c>
      <c r="H317">
        <v>175</v>
      </c>
      <c r="I317">
        <v>365</v>
      </c>
      <c r="J317">
        <v>0</v>
      </c>
      <c r="K317">
        <v>19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365</v>
      </c>
      <c r="T317">
        <v>0</v>
      </c>
      <c r="U317">
        <v>0</v>
      </c>
      <c r="V317">
        <v>365</v>
      </c>
      <c r="W317">
        <v>8</v>
      </c>
      <c r="X317">
        <v>4</v>
      </c>
      <c r="Y317">
        <v>4</v>
      </c>
      <c r="Z317">
        <v>0</v>
      </c>
      <c r="AA317">
        <v>357</v>
      </c>
      <c r="AB317">
        <v>153</v>
      </c>
      <c r="AC317">
        <v>34</v>
      </c>
      <c r="AD317">
        <v>15</v>
      </c>
      <c r="AE317">
        <v>7</v>
      </c>
      <c r="AF317">
        <v>2</v>
      </c>
      <c r="AG317">
        <v>5</v>
      </c>
      <c r="AH317">
        <v>1</v>
      </c>
      <c r="AI317">
        <v>57</v>
      </c>
      <c r="AJ317">
        <v>2</v>
      </c>
      <c r="AK317">
        <v>8</v>
      </c>
      <c r="AL317">
        <v>3</v>
      </c>
      <c r="AM317">
        <v>0</v>
      </c>
      <c r="AN317">
        <v>0</v>
      </c>
      <c r="AO317">
        <v>9</v>
      </c>
      <c r="AP317">
        <v>1</v>
      </c>
      <c r="AQ317">
        <v>1</v>
      </c>
      <c r="AR317">
        <v>2</v>
      </c>
      <c r="AS317">
        <v>1</v>
      </c>
      <c r="AT317">
        <v>0</v>
      </c>
      <c r="AU317">
        <v>3</v>
      </c>
      <c r="AV317">
        <v>2</v>
      </c>
      <c r="AW317">
        <v>153</v>
      </c>
      <c r="AX317">
        <v>87</v>
      </c>
      <c r="AY317">
        <v>61</v>
      </c>
      <c r="AZ317">
        <v>5</v>
      </c>
      <c r="BA317">
        <v>2</v>
      </c>
      <c r="BB317">
        <v>0</v>
      </c>
      <c r="BC317">
        <v>12</v>
      </c>
      <c r="BD317">
        <v>0</v>
      </c>
      <c r="BE317">
        <v>0</v>
      </c>
      <c r="BF317">
        <v>0</v>
      </c>
      <c r="BG317">
        <v>2</v>
      </c>
      <c r="BH317">
        <v>2</v>
      </c>
      <c r="BI317">
        <v>0</v>
      </c>
      <c r="BJ317">
        <v>0</v>
      </c>
      <c r="BK317">
        <v>0</v>
      </c>
      <c r="BL317">
        <v>0</v>
      </c>
      <c r="BM317">
        <v>1</v>
      </c>
      <c r="BN317">
        <v>1</v>
      </c>
      <c r="BO317">
        <v>0</v>
      </c>
      <c r="BP317">
        <v>0</v>
      </c>
      <c r="BQ317">
        <v>0</v>
      </c>
      <c r="BR317">
        <v>1</v>
      </c>
      <c r="BS317">
        <v>87</v>
      </c>
      <c r="BT317">
        <v>12</v>
      </c>
      <c r="BU317">
        <v>5</v>
      </c>
      <c r="BV317">
        <v>1</v>
      </c>
      <c r="BW317">
        <v>3</v>
      </c>
      <c r="BX317">
        <v>1</v>
      </c>
      <c r="BY317">
        <v>0</v>
      </c>
      <c r="BZ317">
        <v>0</v>
      </c>
      <c r="CA317">
        <v>1</v>
      </c>
      <c r="CB317">
        <v>0</v>
      </c>
      <c r="CC317">
        <v>0</v>
      </c>
      <c r="CD317">
        <v>0</v>
      </c>
      <c r="CE317">
        <v>0</v>
      </c>
      <c r="CF317">
        <v>1</v>
      </c>
      <c r="CG317">
        <v>12</v>
      </c>
      <c r="CH317">
        <v>9</v>
      </c>
      <c r="CI317">
        <v>7</v>
      </c>
      <c r="CJ317">
        <v>2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9</v>
      </c>
      <c r="CX317">
        <v>21</v>
      </c>
      <c r="CY317">
        <v>5</v>
      </c>
      <c r="CZ317">
        <v>11</v>
      </c>
      <c r="DA317">
        <v>0</v>
      </c>
      <c r="DB317">
        <v>1</v>
      </c>
      <c r="DC317">
        <v>0</v>
      </c>
      <c r="DD317">
        <v>0</v>
      </c>
      <c r="DE317">
        <v>1</v>
      </c>
      <c r="DF317">
        <v>2</v>
      </c>
      <c r="DG317">
        <v>0</v>
      </c>
      <c r="DH317">
        <v>0</v>
      </c>
      <c r="DI317">
        <v>1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21</v>
      </c>
      <c r="DS317">
        <v>18</v>
      </c>
      <c r="DT317">
        <v>8</v>
      </c>
      <c r="DU317">
        <v>3</v>
      </c>
      <c r="DV317">
        <v>0</v>
      </c>
      <c r="DW317" t="s">
        <v>0</v>
      </c>
      <c r="DX317">
        <v>1</v>
      </c>
      <c r="DY317">
        <v>1</v>
      </c>
      <c r="DZ317">
        <v>0</v>
      </c>
      <c r="EA317">
        <v>1</v>
      </c>
      <c r="EB317">
        <v>2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1</v>
      </c>
      <c r="EK317">
        <v>1</v>
      </c>
      <c r="EL317">
        <v>0</v>
      </c>
      <c r="EM317">
        <v>0</v>
      </c>
      <c r="EN317">
        <v>18</v>
      </c>
      <c r="EO317">
        <v>38</v>
      </c>
      <c r="EP317">
        <v>17</v>
      </c>
      <c r="EQ317">
        <v>3</v>
      </c>
      <c r="ER317">
        <v>1</v>
      </c>
      <c r="ES317">
        <v>2</v>
      </c>
      <c r="ET317">
        <v>0</v>
      </c>
      <c r="EU317">
        <v>0</v>
      </c>
      <c r="EV317">
        <v>0</v>
      </c>
      <c r="EW317">
        <v>1</v>
      </c>
      <c r="EX317">
        <v>1</v>
      </c>
      <c r="EY317">
        <v>1</v>
      </c>
      <c r="EZ317">
        <v>2</v>
      </c>
      <c r="FA317">
        <v>2</v>
      </c>
      <c r="FB317">
        <v>1</v>
      </c>
      <c r="FC317">
        <v>0</v>
      </c>
      <c r="FD317">
        <v>2</v>
      </c>
      <c r="FE317">
        <v>0</v>
      </c>
      <c r="FF317">
        <v>0</v>
      </c>
      <c r="FG317">
        <v>2</v>
      </c>
      <c r="FH317">
        <v>0</v>
      </c>
      <c r="FI317">
        <v>3</v>
      </c>
      <c r="FJ317">
        <v>38</v>
      </c>
      <c r="FK317">
        <v>17</v>
      </c>
      <c r="FL317">
        <v>0</v>
      </c>
      <c r="FM317">
        <v>0</v>
      </c>
      <c r="FN317">
        <v>1</v>
      </c>
      <c r="FO317">
        <v>0</v>
      </c>
      <c r="FP317">
        <v>2</v>
      </c>
      <c r="FQ317">
        <v>0</v>
      </c>
      <c r="FR317">
        <v>10</v>
      </c>
      <c r="FS317">
        <v>2</v>
      </c>
      <c r="FT317">
        <v>0</v>
      </c>
      <c r="FU317">
        <v>0</v>
      </c>
      <c r="FV317">
        <v>0</v>
      </c>
      <c r="FW317">
        <v>0</v>
      </c>
      <c r="FX317">
        <v>2</v>
      </c>
      <c r="FY317">
        <v>17</v>
      </c>
      <c r="FZ317">
        <v>2</v>
      </c>
      <c r="GA317">
        <v>0</v>
      </c>
      <c r="GB317">
        <v>0</v>
      </c>
      <c r="GC317">
        <v>0</v>
      </c>
      <c r="GD317">
        <v>1</v>
      </c>
      <c r="GE317">
        <v>0</v>
      </c>
      <c r="GF317">
        <v>0</v>
      </c>
      <c r="GG317">
        <v>0</v>
      </c>
      <c r="GH317">
        <v>1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2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</row>
    <row r="318" spans="1:217">
      <c r="A318" t="s">
        <v>480</v>
      </c>
      <c r="B318" t="s">
        <v>473</v>
      </c>
      <c r="C318" t="str">
        <f>"121011"</f>
        <v>121011</v>
      </c>
      <c r="D318" t="s">
        <v>103</v>
      </c>
      <c r="E318">
        <v>10</v>
      </c>
      <c r="F318">
        <v>364</v>
      </c>
      <c r="G318">
        <v>280</v>
      </c>
      <c r="H318">
        <v>161</v>
      </c>
      <c r="I318">
        <v>119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119</v>
      </c>
      <c r="T318">
        <v>0</v>
      </c>
      <c r="U318">
        <v>0</v>
      </c>
      <c r="V318">
        <v>119</v>
      </c>
      <c r="W318">
        <v>5</v>
      </c>
      <c r="X318">
        <v>5</v>
      </c>
      <c r="Y318">
        <v>0</v>
      </c>
      <c r="Z318">
        <v>0</v>
      </c>
      <c r="AA318">
        <v>114</v>
      </c>
      <c r="AB318">
        <v>73</v>
      </c>
      <c r="AC318">
        <v>4</v>
      </c>
      <c r="AD318">
        <v>6</v>
      </c>
      <c r="AE318">
        <v>1</v>
      </c>
      <c r="AF318">
        <v>3</v>
      </c>
      <c r="AG318">
        <v>4</v>
      </c>
      <c r="AH318">
        <v>0</v>
      </c>
      <c r="AI318">
        <v>44</v>
      </c>
      <c r="AJ318">
        <v>1</v>
      </c>
      <c r="AK318">
        <v>3</v>
      </c>
      <c r="AL318">
        <v>1</v>
      </c>
      <c r="AM318">
        <v>0</v>
      </c>
      <c r="AN318">
        <v>0</v>
      </c>
      <c r="AO318">
        <v>2</v>
      </c>
      <c r="AP318">
        <v>0</v>
      </c>
      <c r="AQ318">
        <v>0</v>
      </c>
      <c r="AR318">
        <v>0</v>
      </c>
      <c r="AS318">
        <v>1</v>
      </c>
      <c r="AT318">
        <v>0</v>
      </c>
      <c r="AU318">
        <v>0</v>
      </c>
      <c r="AV318">
        <v>3</v>
      </c>
      <c r="AW318">
        <v>73</v>
      </c>
      <c r="AX318">
        <v>17</v>
      </c>
      <c r="AY318">
        <v>9</v>
      </c>
      <c r="AZ318">
        <v>2</v>
      </c>
      <c r="BA318">
        <v>0</v>
      </c>
      <c r="BB318">
        <v>0</v>
      </c>
      <c r="BC318">
        <v>5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1</v>
      </c>
      <c r="BS318">
        <v>17</v>
      </c>
      <c r="BT318">
        <v>2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1</v>
      </c>
      <c r="CC318">
        <v>1</v>
      </c>
      <c r="CD318">
        <v>0</v>
      </c>
      <c r="CE318">
        <v>0</v>
      </c>
      <c r="CF318">
        <v>0</v>
      </c>
      <c r="CG318">
        <v>2</v>
      </c>
      <c r="CH318">
        <v>2</v>
      </c>
      <c r="CI318">
        <v>1</v>
      </c>
      <c r="CJ318">
        <v>0</v>
      </c>
      <c r="CK318">
        <v>1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2</v>
      </c>
      <c r="CX318">
        <v>3</v>
      </c>
      <c r="CY318">
        <v>0</v>
      </c>
      <c r="CZ318">
        <v>1</v>
      </c>
      <c r="DA318">
        <v>0</v>
      </c>
      <c r="DB318">
        <v>0</v>
      </c>
      <c r="DC318">
        <v>0</v>
      </c>
      <c r="DD318">
        <v>1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1</v>
      </c>
      <c r="DR318">
        <v>3</v>
      </c>
      <c r="DS318">
        <v>2</v>
      </c>
      <c r="DT318">
        <v>0</v>
      </c>
      <c r="DU318">
        <v>1</v>
      </c>
      <c r="DV318">
        <v>0</v>
      </c>
      <c r="DW318" t="s">
        <v>0</v>
      </c>
      <c r="DX318">
        <v>0</v>
      </c>
      <c r="DY318">
        <v>1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2</v>
      </c>
      <c r="EO318">
        <v>12</v>
      </c>
      <c r="EP318">
        <v>5</v>
      </c>
      <c r="EQ318">
        <v>0</v>
      </c>
      <c r="ER318">
        <v>1</v>
      </c>
      <c r="ES318">
        <v>0</v>
      </c>
      <c r="ET318">
        <v>0</v>
      </c>
      <c r="EU318">
        <v>0</v>
      </c>
      <c r="EV318">
        <v>0</v>
      </c>
      <c r="EW318">
        <v>3</v>
      </c>
      <c r="EX318">
        <v>1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1</v>
      </c>
      <c r="FE318">
        <v>0</v>
      </c>
      <c r="FF318">
        <v>0</v>
      </c>
      <c r="FG318">
        <v>1</v>
      </c>
      <c r="FH318">
        <v>0</v>
      </c>
      <c r="FI318">
        <v>0</v>
      </c>
      <c r="FJ318">
        <v>12</v>
      </c>
      <c r="FK318">
        <v>2</v>
      </c>
      <c r="FL318">
        <v>1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1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2</v>
      </c>
      <c r="FZ318">
        <v>1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1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1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</row>
    <row r="319" spans="1:217">
      <c r="A319" t="s">
        <v>479</v>
      </c>
      <c r="B319" t="s">
        <v>473</v>
      </c>
      <c r="C319" t="str">
        <f>"121011"</f>
        <v>121011</v>
      </c>
      <c r="D319" t="s">
        <v>103</v>
      </c>
      <c r="E319">
        <v>11</v>
      </c>
      <c r="F319">
        <v>1263</v>
      </c>
      <c r="G319">
        <v>960</v>
      </c>
      <c r="H319">
        <v>328</v>
      </c>
      <c r="I319">
        <v>632</v>
      </c>
      <c r="J319">
        <v>0</v>
      </c>
      <c r="K319">
        <v>9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632</v>
      </c>
      <c r="T319">
        <v>0</v>
      </c>
      <c r="U319">
        <v>0</v>
      </c>
      <c r="V319">
        <v>632</v>
      </c>
      <c r="W319">
        <v>18</v>
      </c>
      <c r="X319">
        <v>12</v>
      </c>
      <c r="Y319">
        <v>6</v>
      </c>
      <c r="Z319">
        <v>0</v>
      </c>
      <c r="AA319">
        <v>614</v>
      </c>
      <c r="AB319">
        <v>366</v>
      </c>
      <c r="AC319">
        <v>38</v>
      </c>
      <c r="AD319">
        <v>77</v>
      </c>
      <c r="AE319">
        <v>11</v>
      </c>
      <c r="AF319">
        <v>14</v>
      </c>
      <c r="AG319">
        <v>10</v>
      </c>
      <c r="AH319">
        <v>0</v>
      </c>
      <c r="AI319">
        <v>118</v>
      </c>
      <c r="AJ319">
        <v>0</v>
      </c>
      <c r="AK319">
        <v>24</v>
      </c>
      <c r="AL319">
        <v>7</v>
      </c>
      <c r="AM319">
        <v>0</v>
      </c>
      <c r="AN319">
        <v>1</v>
      </c>
      <c r="AO319">
        <v>36</v>
      </c>
      <c r="AP319">
        <v>0</v>
      </c>
      <c r="AQ319">
        <v>6</v>
      </c>
      <c r="AR319">
        <v>0</v>
      </c>
      <c r="AS319">
        <v>11</v>
      </c>
      <c r="AT319">
        <v>1</v>
      </c>
      <c r="AU319">
        <v>0</v>
      </c>
      <c r="AV319">
        <v>12</v>
      </c>
      <c r="AW319">
        <v>366</v>
      </c>
      <c r="AX319">
        <v>96</v>
      </c>
      <c r="AY319">
        <v>54</v>
      </c>
      <c r="AZ319">
        <v>6</v>
      </c>
      <c r="BA319">
        <v>7</v>
      </c>
      <c r="BB319">
        <v>1</v>
      </c>
      <c r="BC319">
        <v>21</v>
      </c>
      <c r="BD319">
        <v>1</v>
      </c>
      <c r="BE319">
        <v>2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2</v>
      </c>
      <c r="BN319">
        <v>0</v>
      </c>
      <c r="BO319">
        <v>0</v>
      </c>
      <c r="BP319">
        <v>0</v>
      </c>
      <c r="BQ319">
        <v>1</v>
      </c>
      <c r="BR319">
        <v>1</v>
      </c>
      <c r="BS319">
        <v>96</v>
      </c>
      <c r="BT319">
        <v>14</v>
      </c>
      <c r="BU319">
        <v>4</v>
      </c>
      <c r="BV319">
        <v>2</v>
      </c>
      <c r="BW319">
        <v>1</v>
      </c>
      <c r="BX319">
        <v>3</v>
      </c>
      <c r="BY319">
        <v>1</v>
      </c>
      <c r="BZ319">
        <v>0</v>
      </c>
      <c r="CA319">
        <v>1</v>
      </c>
      <c r="CB319">
        <v>1</v>
      </c>
      <c r="CC319">
        <v>0</v>
      </c>
      <c r="CD319">
        <v>0</v>
      </c>
      <c r="CE319">
        <v>0</v>
      </c>
      <c r="CF319">
        <v>1</v>
      </c>
      <c r="CG319">
        <v>14</v>
      </c>
      <c r="CH319">
        <v>23</v>
      </c>
      <c r="CI319">
        <v>13</v>
      </c>
      <c r="CJ319">
        <v>2</v>
      </c>
      <c r="CK319">
        <v>2</v>
      </c>
      <c r="CL319">
        <v>0</v>
      </c>
      <c r="CM319">
        <v>1</v>
      </c>
      <c r="CN319">
        <v>0</v>
      </c>
      <c r="CO319">
        <v>0</v>
      </c>
      <c r="CP319">
        <v>1</v>
      </c>
      <c r="CQ319">
        <v>1</v>
      </c>
      <c r="CR319">
        <v>0</v>
      </c>
      <c r="CS319">
        <v>0</v>
      </c>
      <c r="CT319">
        <v>2</v>
      </c>
      <c r="CU319">
        <v>0</v>
      </c>
      <c r="CV319">
        <v>1</v>
      </c>
      <c r="CW319">
        <v>23</v>
      </c>
      <c r="CX319">
        <v>15</v>
      </c>
      <c r="CY319">
        <v>2</v>
      </c>
      <c r="CZ319">
        <v>6</v>
      </c>
      <c r="DA319">
        <v>1</v>
      </c>
      <c r="DB319">
        <v>0</v>
      </c>
      <c r="DC319">
        <v>0</v>
      </c>
      <c r="DD319">
        <v>1</v>
      </c>
      <c r="DE319">
        <v>0</v>
      </c>
      <c r="DF319">
        <v>1</v>
      </c>
      <c r="DG319">
        <v>0</v>
      </c>
      <c r="DH319">
        <v>1</v>
      </c>
      <c r="DI319">
        <v>0</v>
      </c>
      <c r="DJ319">
        <v>0</v>
      </c>
      <c r="DK319">
        <v>1</v>
      </c>
      <c r="DL319">
        <v>1</v>
      </c>
      <c r="DM319">
        <v>0</v>
      </c>
      <c r="DN319">
        <v>0</v>
      </c>
      <c r="DO319">
        <v>0</v>
      </c>
      <c r="DP319">
        <v>0</v>
      </c>
      <c r="DQ319">
        <v>1</v>
      </c>
      <c r="DR319">
        <v>15</v>
      </c>
      <c r="DS319">
        <v>13</v>
      </c>
      <c r="DT319">
        <v>9</v>
      </c>
      <c r="DU319">
        <v>0</v>
      </c>
      <c r="DV319">
        <v>1</v>
      </c>
      <c r="DW319" t="s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1</v>
      </c>
      <c r="EE319">
        <v>0</v>
      </c>
      <c r="EF319">
        <v>0</v>
      </c>
      <c r="EG319">
        <v>1</v>
      </c>
      <c r="EH319">
        <v>0</v>
      </c>
      <c r="EI319">
        <v>0</v>
      </c>
      <c r="EJ319">
        <v>1</v>
      </c>
      <c r="EK319">
        <v>0</v>
      </c>
      <c r="EL319">
        <v>0</v>
      </c>
      <c r="EM319">
        <v>0</v>
      </c>
      <c r="EN319">
        <v>13</v>
      </c>
      <c r="EO319">
        <v>56</v>
      </c>
      <c r="EP319">
        <v>12</v>
      </c>
      <c r="EQ319">
        <v>1</v>
      </c>
      <c r="ER319">
        <v>0</v>
      </c>
      <c r="ES319">
        <v>6</v>
      </c>
      <c r="ET319">
        <v>0</v>
      </c>
      <c r="EU319">
        <v>2</v>
      </c>
      <c r="EV319">
        <v>2</v>
      </c>
      <c r="EW319">
        <v>11</v>
      </c>
      <c r="EX319">
        <v>1</v>
      </c>
      <c r="EY319">
        <v>2</v>
      </c>
      <c r="EZ319">
        <v>0</v>
      </c>
      <c r="FA319">
        <v>3</v>
      </c>
      <c r="FB319">
        <v>6</v>
      </c>
      <c r="FC319">
        <v>0</v>
      </c>
      <c r="FD319">
        <v>2</v>
      </c>
      <c r="FE319">
        <v>1</v>
      </c>
      <c r="FF319">
        <v>1</v>
      </c>
      <c r="FG319">
        <v>2</v>
      </c>
      <c r="FH319">
        <v>1</v>
      </c>
      <c r="FI319">
        <v>3</v>
      </c>
      <c r="FJ319">
        <v>56</v>
      </c>
      <c r="FK319">
        <v>26</v>
      </c>
      <c r="FL319">
        <v>6</v>
      </c>
      <c r="FM319">
        <v>0</v>
      </c>
      <c r="FN319">
        <v>1</v>
      </c>
      <c r="FO319">
        <v>0</v>
      </c>
      <c r="FP319">
        <v>0</v>
      </c>
      <c r="FQ319">
        <v>0</v>
      </c>
      <c r="FR319">
        <v>11</v>
      </c>
      <c r="FS319">
        <v>5</v>
      </c>
      <c r="FT319">
        <v>1</v>
      </c>
      <c r="FU319">
        <v>1</v>
      </c>
      <c r="FV319">
        <v>1</v>
      </c>
      <c r="FW319">
        <v>0</v>
      </c>
      <c r="FX319">
        <v>0</v>
      </c>
      <c r="FY319">
        <v>26</v>
      </c>
      <c r="FZ319">
        <v>2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2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2</v>
      </c>
      <c r="GP319">
        <v>3</v>
      </c>
      <c r="GQ319">
        <v>0</v>
      </c>
      <c r="GR319">
        <v>0</v>
      </c>
      <c r="GS319">
        <v>0</v>
      </c>
      <c r="GT319">
        <v>1</v>
      </c>
      <c r="GU319">
        <v>1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1</v>
      </c>
      <c r="HI319">
        <v>3</v>
      </c>
    </row>
    <row r="320" spans="1:217">
      <c r="A320" t="s">
        <v>478</v>
      </c>
      <c r="B320" t="s">
        <v>473</v>
      </c>
      <c r="C320" t="str">
        <f>"121011"</f>
        <v>121011</v>
      </c>
      <c r="D320" t="s">
        <v>477</v>
      </c>
      <c r="E320">
        <v>12</v>
      </c>
      <c r="F320">
        <v>176</v>
      </c>
      <c r="G320">
        <v>140</v>
      </c>
      <c r="H320">
        <v>73</v>
      </c>
      <c r="I320">
        <v>67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67</v>
      </c>
      <c r="T320">
        <v>0</v>
      </c>
      <c r="U320">
        <v>0</v>
      </c>
      <c r="V320">
        <v>67</v>
      </c>
      <c r="W320">
        <v>6</v>
      </c>
      <c r="X320">
        <v>4</v>
      </c>
      <c r="Y320">
        <v>2</v>
      </c>
      <c r="Z320">
        <v>0</v>
      </c>
      <c r="AA320">
        <v>61</v>
      </c>
      <c r="AB320">
        <v>40</v>
      </c>
      <c r="AC320">
        <v>1</v>
      </c>
      <c r="AD320">
        <v>7</v>
      </c>
      <c r="AE320">
        <v>0</v>
      </c>
      <c r="AF320">
        <v>1</v>
      </c>
      <c r="AG320">
        <v>5</v>
      </c>
      <c r="AH320">
        <v>0</v>
      </c>
      <c r="AI320">
        <v>13</v>
      </c>
      <c r="AJ320">
        <v>0</v>
      </c>
      <c r="AK320">
        <v>0</v>
      </c>
      <c r="AL320">
        <v>11</v>
      </c>
      <c r="AM320">
        <v>0</v>
      </c>
      <c r="AN320">
        <v>0</v>
      </c>
      <c r="AO320">
        <v>2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40</v>
      </c>
      <c r="AX320">
        <v>2</v>
      </c>
      <c r="AY320">
        <v>2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2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1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1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1</v>
      </c>
      <c r="CX320">
        <v>10</v>
      </c>
      <c r="CY320">
        <v>4</v>
      </c>
      <c r="CZ320">
        <v>4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2</v>
      </c>
      <c r="DQ320">
        <v>0</v>
      </c>
      <c r="DR320">
        <v>10</v>
      </c>
      <c r="DS320">
        <v>2</v>
      </c>
      <c r="DT320">
        <v>0</v>
      </c>
      <c r="DU320">
        <v>0</v>
      </c>
      <c r="DV320">
        <v>0</v>
      </c>
      <c r="DW320" t="s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2</v>
      </c>
      <c r="EK320">
        <v>0</v>
      </c>
      <c r="EL320">
        <v>0</v>
      </c>
      <c r="EM320">
        <v>0</v>
      </c>
      <c r="EN320">
        <v>2</v>
      </c>
      <c r="EO320">
        <v>3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1</v>
      </c>
      <c r="EZ320">
        <v>0</v>
      </c>
      <c r="FA320">
        <v>0</v>
      </c>
      <c r="FB320">
        <v>1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1</v>
      </c>
      <c r="FI320">
        <v>0</v>
      </c>
      <c r="FJ320">
        <v>3</v>
      </c>
      <c r="FK320">
        <v>2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1</v>
      </c>
      <c r="FR320">
        <v>0</v>
      </c>
      <c r="FS320">
        <v>0</v>
      </c>
      <c r="FT320">
        <v>0</v>
      </c>
      <c r="FU320">
        <v>0</v>
      </c>
      <c r="FV320">
        <v>1</v>
      </c>
      <c r="FW320">
        <v>0</v>
      </c>
      <c r="FX320">
        <v>0</v>
      </c>
      <c r="FY320">
        <v>2</v>
      </c>
      <c r="FZ320">
        <v>1</v>
      </c>
      <c r="GA320">
        <v>0</v>
      </c>
      <c r="GB320">
        <v>1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1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</row>
    <row r="321" spans="1:217">
      <c r="A321" t="s">
        <v>476</v>
      </c>
      <c r="B321" t="s">
        <v>473</v>
      </c>
      <c r="C321" t="str">
        <f>"121011"</f>
        <v>121011</v>
      </c>
      <c r="D321" t="s">
        <v>475</v>
      </c>
      <c r="E321">
        <v>13</v>
      </c>
      <c r="F321">
        <v>156</v>
      </c>
      <c r="G321">
        <v>120</v>
      </c>
      <c r="H321">
        <v>42</v>
      </c>
      <c r="I321">
        <v>78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78</v>
      </c>
      <c r="T321">
        <v>0</v>
      </c>
      <c r="U321">
        <v>0</v>
      </c>
      <c r="V321">
        <v>78</v>
      </c>
      <c r="W321">
        <v>4</v>
      </c>
      <c r="X321">
        <v>4</v>
      </c>
      <c r="Y321">
        <v>0</v>
      </c>
      <c r="Z321">
        <v>0</v>
      </c>
      <c r="AA321">
        <v>74</v>
      </c>
      <c r="AB321">
        <v>57</v>
      </c>
      <c r="AC321">
        <v>8</v>
      </c>
      <c r="AD321">
        <v>19</v>
      </c>
      <c r="AE321">
        <v>1</v>
      </c>
      <c r="AF321">
        <v>1</v>
      </c>
      <c r="AG321">
        <v>3</v>
      </c>
      <c r="AH321">
        <v>0</v>
      </c>
      <c r="AI321">
        <v>20</v>
      </c>
      <c r="AJ321">
        <v>0</v>
      </c>
      <c r="AK321">
        <v>2</v>
      </c>
      <c r="AL321">
        <v>0</v>
      </c>
      <c r="AM321">
        <v>0</v>
      </c>
      <c r="AN321">
        <v>0</v>
      </c>
      <c r="AO321">
        <v>0</v>
      </c>
      <c r="AP321">
        <v>2</v>
      </c>
      <c r="AQ321">
        <v>0</v>
      </c>
      <c r="AR321">
        <v>0</v>
      </c>
      <c r="AS321">
        <v>1</v>
      </c>
      <c r="AT321">
        <v>0</v>
      </c>
      <c r="AU321">
        <v>0</v>
      </c>
      <c r="AV321">
        <v>0</v>
      </c>
      <c r="AW321">
        <v>57</v>
      </c>
      <c r="AX321">
        <v>11</v>
      </c>
      <c r="AY321">
        <v>5</v>
      </c>
      <c r="AZ321">
        <v>2</v>
      </c>
      <c r="BA321">
        <v>0</v>
      </c>
      <c r="BB321">
        <v>2</v>
      </c>
      <c r="BC321">
        <v>1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11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1</v>
      </c>
      <c r="CI321">
        <v>1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1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1</v>
      </c>
      <c r="DT321">
        <v>0</v>
      </c>
      <c r="DU321">
        <v>0</v>
      </c>
      <c r="DV321">
        <v>0</v>
      </c>
      <c r="DW321" t="s">
        <v>0</v>
      </c>
      <c r="DX321">
        <v>0</v>
      </c>
      <c r="DY321">
        <v>0</v>
      </c>
      <c r="DZ321">
        <v>0</v>
      </c>
      <c r="EA321">
        <v>1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1</v>
      </c>
      <c r="EO321">
        <v>2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2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2</v>
      </c>
      <c r="FK321">
        <v>1</v>
      </c>
      <c r="FL321">
        <v>1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1</v>
      </c>
      <c r="FZ321">
        <v>1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1</v>
      </c>
      <c r="GL321">
        <v>0</v>
      </c>
      <c r="GM321">
        <v>0</v>
      </c>
      <c r="GN321">
        <v>0</v>
      </c>
      <c r="GO321">
        <v>1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</row>
    <row r="322" spans="1:217">
      <c r="A322" t="s">
        <v>474</v>
      </c>
      <c r="B322" t="s">
        <v>473</v>
      </c>
      <c r="C322" t="str">
        <f>"121011"</f>
        <v>121011</v>
      </c>
      <c r="D322" t="s">
        <v>8</v>
      </c>
      <c r="E322">
        <v>14</v>
      </c>
      <c r="F322">
        <v>60</v>
      </c>
      <c r="G322">
        <v>70</v>
      </c>
      <c r="H322">
        <v>10</v>
      </c>
      <c r="I322">
        <v>60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60</v>
      </c>
      <c r="T322">
        <v>0</v>
      </c>
      <c r="U322">
        <v>0</v>
      </c>
      <c r="V322">
        <v>60</v>
      </c>
      <c r="W322">
        <v>14</v>
      </c>
      <c r="X322">
        <v>2</v>
      </c>
      <c r="Y322">
        <v>12</v>
      </c>
      <c r="Z322">
        <v>0</v>
      </c>
      <c r="AA322">
        <v>46</v>
      </c>
      <c r="AB322">
        <v>35</v>
      </c>
      <c r="AC322">
        <v>10</v>
      </c>
      <c r="AD322">
        <v>3</v>
      </c>
      <c r="AE322">
        <v>3</v>
      </c>
      <c r="AF322">
        <v>1</v>
      </c>
      <c r="AG322">
        <v>1</v>
      </c>
      <c r="AH322">
        <v>0</v>
      </c>
      <c r="AI322">
        <v>13</v>
      </c>
      <c r="AJ322">
        <v>0</v>
      </c>
      <c r="AK322">
        <v>0</v>
      </c>
      <c r="AL322">
        <v>2</v>
      </c>
      <c r="AM322">
        <v>0</v>
      </c>
      <c r="AN322">
        <v>0</v>
      </c>
      <c r="AO322">
        <v>0</v>
      </c>
      <c r="AP322">
        <v>1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35</v>
      </c>
      <c r="AX322">
        <v>7</v>
      </c>
      <c r="AY322">
        <v>3</v>
      </c>
      <c r="AZ322">
        <v>0</v>
      </c>
      <c r="BA322">
        <v>0</v>
      </c>
      <c r="BB322">
        <v>0</v>
      </c>
      <c r="BC322">
        <v>2</v>
      </c>
      <c r="BD322">
        <v>1</v>
      </c>
      <c r="BE322">
        <v>0</v>
      </c>
      <c r="BF322">
        <v>1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7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0</v>
      </c>
      <c r="CJ322">
        <v>2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2</v>
      </c>
      <c r="CX322">
        <v>1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1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1</v>
      </c>
      <c r="DS322">
        <v>1</v>
      </c>
      <c r="DT322">
        <v>0</v>
      </c>
      <c r="DU322">
        <v>0</v>
      </c>
      <c r="DV322">
        <v>0</v>
      </c>
      <c r="DW322" t="s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1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1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</row>
    <row r="323" spans="1:217">
      <c r="A323" t="s">
        <v>472</v>
      </c>
      <c r="B323" t="s">
        <v>463</v>
      </c>
      <c r="C323" t="str">
        <f>"121012"</f>
        <v>121012</v>
      </c>
      <c r="D323" t="s">
        <v>462</v>
      </c>
      <c r="E323">
        <v>1</v>
      </c>
      <c r="F323">
        <v>936</v>
      </c>
      <c r="G323">
        <v>720</v>
      </c>
      <c r="H323">
        <v>187</v>
      </c>
      <c r="I323">
        <v>533</v>
      </c>
      <c r="J323">
        <v>0</v>
      </c>
      <c r="K323">
        <v>2</v>
      </c>
      <c r="L323">
        <v>2</v>
      </c>
      <c r="M323">
        <v>2</v>
      </c>
      <c r="N323">
        <v>0</v>
      </c>
      <c r="O323">
        <v>0</v>
      </c>
      <c r="P323">
        <v>0</v>
      </c>
      <c r="Q323">
        <v>0</v>
      </c>
      <c r="R323">
        <v>2</v>
      </c>
      <c r="S323">
        <v>535</v>
      </c>
      <c r="T323">
        <v>2</v>
      </c>
      <c r="U323">
        <v>0</v>
      </c>
      <c r="V323">
        <v>535</v>
      </c>
      <c r="W323">
        <v>16</v>
      </c>
      <c r="X323">
        <v>12</v>
      </c>
      <c r="Y323">
        <v>4</v>
      </c>
      <c r="Z323">
        <v>0</v>
      </c>
      <c r="AA323">
        <v>519</v>
      </c>
      <c r="AB323">
        <v>318</v>
      </c>
      <c r="AC323">
        <v>57</v>
      </c>
      <c r="AD323">
        <v>32</v>
      </c>
      <c r="AE323">
        <v>4</v>
      </c>
      <c r="AF323">
        <v>16</v>
      </c>
      <c r="AG323">
        <v>19</v>
      </c>
      <c r="AH323">
        <v>0</v>
      </c>
      <c r="AI323">
        <v>126</v>
      </c>
      <c r="AJ323">
        <v>2</v>
      </c>
      <c r="AK323">
        <v>18</v>
      </c>
      <c r="AL323">
        <v>11</v>
      </c>
      <c r="AM323">
        <v>0</v>
      </c>
      <c r="AN323">
        <v>3</v>
      </c>
      <c r="AO323">
        <v>0</v>
      </c>
      <c r="AP323">
        <v>3</v>
      </c>
      <c r="AQ323">
        <v>1</v>
      </c>
      <c r="AR323">
        <v>4</v>
      </c>
      <c r="AS323">
        <v>4</v>
      </c>
      <c r="AT323">
        <v>1</v>
      </c>
      <c r="AU323">
        <v>1</v>
      </c>
      <c r="AV323">
        <v>16</v>
      </c>
      <c r="AW323">
        <v>318</v>
      </c>
      <c r="AX323">
        <v>69</v>
      </c>
      <c r="AY323">
        <v>58</v>
      </c>
      <c r="AZ323">
        <v>4</v>
      </c>
      <c r="BA323">
        <v>0</v>
      </c>
      <c r="BB323">
        <v>2</v>
      </c>
      <c r="BC323">
        <v>0</v>
      </c>
      <c r="BD323">
        <v>0</v>
      </c>
      <c r="BE323">
        <v>0</v>
      </c>
      <c r="BF323">
        <v>1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1</v>
      </c>
      <c r="BO323">
        <v>0</v>
      </c>
      <c r="BP323">
        <v>1</v>
      </c>
      <c r="BQ323">
        <v>1</v>
      </c>
      <c r="BR323">
        <v>1</v>
      </c>
      <c r="BS323">
        <v>69</v>
      </c>
      <c r="BT323">
        <v>11</v>
      </c>
      <c r="BU323">
        <v>6</v>
      </c>
      <c r="BV323">
        <v>1</v>
      </c>
      <c r="BW323">
        <v>1</v>
      </c>
      <c r="BX323">
        <v>2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1</v>
      </c>
      <c r="CG323">
        <v>11</v>
      </c>
      <c r="CH323">
        <v>26</v>
      </c>
      <c r="CI323">
        <v>18</v>
      </c>
      <c r="CJ323">
        <v>1</v>
      </c>
      <c r="CK323">
        <v>0</v>
      </c>
      <c r="CL323">
        <v>2</v>
      </c>
      <c r="CM323">
        <v>0</v>
      </c>
      <c r="CN323">
        <v>1</v>
      </c>
      <c r="CO323">
        <v>0</v>
      </c>
      <c r="CP323">
        <v>0</v>
      </c>
      <c r="CQ323">
        <v>2</v>
      </c>
      <c r="CR323">
        <v>1</v>
      </c>
      <c r="CS323">
        <v>0</v>
      </c>
      <c r="CT323">
        <v>0</v>
      </c>
      <c r="CU323">
        <v>0</v>
      </c>
      <c r="CV323">
        <v>1</v>
      </c>
      <c r="CW323">
        <v>26</v>
      </c>
      <c r="CX323">
        <v>14</v>
      </c>
      <c r="CY323">
        <v>3</v>
      </c>
      <c r="CZ323">
        <v>5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2</v>
      </c>
      <c r="DI323">
        <v>0</v>
      </c>
      <c r="DJ323">
        <v>2</v>
      </c>
      <c r="DK323">
        <v>0</v>
      </c>
      <c r="DL323">
        <v>1</v>
      </c>
      <c r="DM323">
        <v>0</v>
      </c>
      <c r="DN323">
        <v>0</v>
      </c>
      <c r="DO323">
        <v>0</v>
      </c>
      <c r="DP323">
        <v>0</v>
      </c>
      <c r="DQ323">
        <v>1</v>
      </c>
      <c r="DR323">
        <v>14</v>
      </c>
      <c r="DS323">
        <v>14</v>
      </c>
      <c r="DT323">
        <v>10</v>
      </c>
      <c r="DU323">
        <v>1</v>
      </c>
      <c r="DV323">
        <v>0</v>
      </c>
      <c r="DW323" t="s">
        <v>0</v>
      </c>
      <c r="DX323">
        <v>0</v>
      </c>
      <c r="DY323">
        <v>0</v>
      </c>
      <c r="DZ323">
        <v>0</v>
      </c>
      <c r="EA323">
        <v>1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1</v>
      </c>
      <c r="EL323">
        <v>1</v>
      </c>
      <c r="EM323">
        <v>0</v>
      </c>
      <c r="EN323">
        <v>14</v>
      </c>
      <c r="EO323">
        <v>44</v>
      </c>
      <c r="EP323">
        <v>17</v>
      </c>
      <c r="EQ323">
        <v>2</v>
      </c>
      <c r="ER323">
        <v>0</v>
      </c>
      <c r="ES323">
        <v>0</v>
      </c>
      <c r="ET323">
        <v>1</v>
      </c>
      <c r="EU323">
        <v>1</v>
      </c>
      <c r="EV323">
        <v>0</v>
      </c>
      <c r="EW323">
        <v>2</v>
      </c>
      <c r="EX323">
        <v>0</v>
      </c>
      <c r="EY323">
        <v>0</v>
      </c>
      <c r="EZ323">
        <v>0</v>
      </c>
      <c r="FA323">
        <v>2</v>
      </c>
      <c r="FB323">
        <v>1</v>
      </c>
      <c r="FC323">
        <v>0</v>
      </c>
      <c r="FD323">
        <v>0</v>
      </c>
      <c r="FE323">
        <v>0</v>
      </c>
      <c r="FF323">
        <v>1</v>
      </c>
      <c r="FG323">
        <v>6</v>
      </c>
      <c r="FH323">
        <v>1</v>
      </c>
      <c r="FI323">
        <v>10</v>
      </c>
      <c r="FJ323">
        <v>44</v>
      </c>
      <c r="FK323">
        <v>19</v>
      </c>
      <c r="FL323">
        <v>9</v>
      </c>
      <c r="FM323">
        <v>2</v>
      </c>
      <c r="FN323">
        <v>5</v>
      </c>
      <c r="FO323">
        <v>0</v>
      </c>
      <c r="FP323">
        <v>0</v>
      </c>
      <c r="FQ323">
        <v>0</v>
      </c>
      <c r="FR323">
        <v>1</v>
      </c>
      <c r="FS323">
        <v>0</v>
      </c>
      <c r="FT323">
        <v>1</v>
      </c>
      <c r="FU323">
        <v>0</v>
      </c>
      <c r="FV323">
        <v>0</v>
      </c>
      <c r="FW323">
        <v>0</v>
      </c>
      <c r="FX323">
        <v>1</v>
      </c>
      <c r="FY323">
        <v>19</v>
      </c>
      <c r="FZ323">
        <v>3</v>
      </c>
      <c r="GA323">
        <v>1</v>
      </c>
      <c r="GB323">
        <v>0</v>
      </c>
      <c r="GC323">
        <v>0</v>
      </c>
      <c r="GD323">
        <v>0</v>
      </c>
      <c r="GE323">
        <v>0</v>
      </c>
      <c r="GF323">
        <v>1</v>
      </c>
      <c r="GG323">
        <v>0</v>
      </c>
      <c r="GH323">
        <v>0</v>
      </c>
      <c r="GI323">
        <v>0</v>
      </c>
      <c r="GJ323">
        <v>1</v>
      </c>
      <c r="GK323">
        <v>0</v>
      </c>
      <c r="GL323">
        <v>0</v>
      </c>
      <c r="GM323">
        <v>0</v>
      </c>
      <c r="GN323">
        <v>0</v>
      </c>
      <c r="GO323">
        <v>3</v>
      </c>
      <c r="GP323">
        <v>1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1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1</v>
      </c>
    </row>
    <row r="324" spans="1:217">
      <c r="A324" t="s">
        <v>471</v>
      </c>
      <c r="B324" t="s">
        <v>463</v>
      </c>
      <c r="C324" t="str">
        <f>"121012"</f>
        <v>121012</v>
      </c>
      <c r="D324" t="s">
        <v>103</v>
      </c>
      <c r="E324">
        <v>2</v>
      </c>
      <c r="F324">
        <v>967</v>
      </c>
      <c r="G324">
        <v>730</v>
      </c>
      <c r="H324">
        <v>157</v>
      </c>
      <c r="I324">
        <v>573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573</v>
      </c>
      <c r="T324">
        <v>0</v>
      </c>
      <c r="U324">
        <v>0</v>
      </c>
      <c r="V324">
        <v>573</v>
      </c>
      <c r="W324">
        <v>19</v>
      </c>
      <c r="X324">
        <v>13</v>
      </c>
      <c r="Y324">
        <v>6</v>
      </c>
      <c r="Z324">
        <v>0</v>
      </c>
      <c r="AA324">
        <v>554</v>
      </c>
      <c r="AB324">
        <v>376</v>
      </c>
      <c r="AC324">
        <v>64</v>
      </c>
      <c r="AD324">
        <v>32</v>
      </c>
      <c r="AE324">
        <v>7</v>
      </c>
      <c r="AF324">
        <v>8</v>
      </c>
      <c r="AG324">
        <v>33</v>
      </c>
      <c r="AH324">
        <v>2</v>
      </c>
      <c r="AI324">
        <v>137</v>
      </c>
      <c r="AJ324">
        <v>3</v>
      </c>
      <c r="AK324">
        <v>24</v>
      </c>
      <c r="AL324">
        <v>16</v>
      </c>
      <c r="AM324">
        <v>1</v>
      </c>
      <c r="AN324">
        <v>0</v>
      </c>
      <c r="AO324">
        <v>6</v>
      </c>
      <c r="AP324">
        <v>0</v>
      </c>
      <c r="AQ324">
        <v>2</v>
      </c>
      <c r="AR324">
        <v>4</v>
      </c>
      <c r="AS324">
        <v>13</v>
      </c>
      <c r="AT324">
        <v>1</v>
      </c>
      <c r="AU324">
        <v>1</v>
      </c>
      <c r="AV324">
        <v>22</v>
      </c>
      <c r="AW324">
        <v>376</v>
      </c>
      <c r="AX324">
        <v>60</v>
      </c>
      <c r="AY324">
        <v>45</v>
      </c>
      <c r="AZ324">
        <v>2</v>
      </c>
      <c r="BA324">
        <v>1</v>
      </c>
      <c r="BB324">
        <v>1</v>
      </c>
      <c r="BC324">
        <v>6</v>
      </c>
      <c r="BD324">
        <v>0</v>
      </c>
      <c r="BE324">
        <v>1</v>
      </c>
      <c r="BF324">
        <v>1</v>
      </c>
      <c r="BG324">
        <v>0</v>
      </c>
      <c r="BH324">
        <v>0</v>
      </c>
      <c r="BI324">
        <v>0</v>
      </c>
      <c r="BJ324">
        <v>0</v>
      </c>
      <c r="BK324">
        <v>1</v>
      </c>
      <c r="BL324">
        <v>0</v>
      </c>
      <c r="BM324">
        <v>0</v>
      </c>
      <c r="BN324">
        <v>1</v>
      </c>
      <c r="BO324">
        <v>0</v>
      </c>
      <c r="BP324">
        <v>0</v>
      </c>
      <c r="BQ324">
        <v>1</v>
      </c>
      <c r="BR324">
        <v>0</v>
      </c>
      <c r="BS324">
        <v>60</v>
      </c>
      <c r="BT324">
        <v>12</v>
      </c>
      <c r="BU324">
        <v>6</v>
      </c>
      <c r="BV324">
        <v>0</v>
      </c>
      <c r="BW324">
        <v>1</v>
      </c>
      <c r="BX324">
        <v>3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2</v>
      </c>
      <c r="CE324">
        <v>0</v>
      </c>
      <c r="CF324">
        <v>0</v>
      </c>
      <c r="CG324">
        <v>12</v>
      </c>
      <c r="CH324">
        <v>27</v>
      </c>
      <c r="CI324">
        <v>12</v>
      </c>
      <c r="CJ324">
        <v>1</v>
      </c>
      <c r="CK324">
        <v>5</v>
      </c>
      <c r="CL324">
        <v>0</v>
      </c>
      <c r="CM324">
        <v>5</v>
      </c>
      <c r="CN324">
        <v>0</v>
      </c>
      <c r="CO324">
        <v>2</v>
      </c>
      <c r="CP324">
        <v>0</v>
      </c>
      <c r="CQ324">
        <v>0</v>
      </c>
      <c r="CR324">
        <v>0</v>
      </c>
      <c r="CS324">
        <v>0</v>
      </c>
      <c r="CT324">
        <v>2</v>
      </c>
      <c r="CU324">
        <v>0</v>
      </c>
      <c r="CV324">
        <v>0</v>
      </c>
      <c r="CW324">
        <v>27</v>
      </c>
      <c r="CX324">
        <v>12</v>
      </c>
      <c r="CY324">
        <v>5</v>
      </c>
      <c r="CZ324">
        <v>2</v>
      </c>
      <c r="DA324">
        <v>1</v>
      </c>
      <c r="DB324">
        <v>0</v>
      </c>
      <c r="DC324">
        <v>0</v>
      </c>
      <c r="DD324">
        <v>1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2</v>
      </c>
      <c r="DN324">
        <v>0</v>
      </c>
      <c r="DO324">
        <v>1</v>
      </c>
      <c r="DP324">
        <v>0</v>
      </c>
      <c r="DQ324">
        <v>0</v>
      </c>
      <c r="DR324">
        <v>12</v>
      </c>
      <c r="DS324">
        <v>4</v>
      </c>
      <c r="DT324">
        <v>3</v>
      </c>
      <c r="DU324">
        <v>1</v>
      </c>
      <c r="DV324">
        <v>0</v>
      </c>
      <c r="DW324" t="s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4</v>
      </c>
      <c r="EO324">
        <v>44</v>
      </c>
      <c r="EP324">
        <v>15</v>
      </c>
      <c r="EQ324">
        <v>4</v>
      </c>
      <c r="ER324">
        <v>2</v>
      </c>
      <c r="ES324">
        <v>1</v>
      </c>
      <c r="ET324">
        <v>2</v>
      </c>
      <c r="EU324">
        <v>1</v>
      </c>
      <c r="EV324">
        <v>4</v>
      </c>
      <c r="EW324">
        <v>4</v>
      </c>
      <c r="EX324">
        <v>1</v>
      </c>
      <c r="EY324">
        <v>0</v>
      </c>
      <c r="EZ324">
        <v>0</v>
      </c>
      <c r="FA324">
        <v>0</v>
      </c>
      <c r="FB324">
        <v>1</v>
      </c>
      <c r="FC324">
        <v>0</v>
      </c>
      <c r="FD324">
        <v>0</v>
      </c>
      <c r="FE324">
        <v>0</v>
      </c>
      <c r="FF324">
        <v>0</v>
      </c>
      <c r="FG324">
        <v>4</v>
      </c>
      <c r="FH324">
        <v>1</v>
      </c>
      <c r="FI324">
        <v>4</v>
      </c>
      <c r="FJ324">
        <v>44</v>
      </c>
      <c r="FK324">
        <v>13</v>
      </c>
      <c r="FL324">
        <v>6</v>
      </c>
      <c r="FM324">
        <v>4</v>
      </c>
      <c r="FN324">
        <v>1</v>
      </c>
      <c r="FO324">
        <v>1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1</v>
      </c>
      <c r="FV324">
        <v>0</v>
      </c>
      <c r="FW324">
        <v>0</v>
      </c>
      <c r="FX324">
        <v>0</v>
      </c>
      <c r="FY324">
        <v>13</v>
      </c>
      <c r="FZ324">
        <v>5</v>
      </c>
      <c r="GA324">
        <v>0</v>
      </c>
      <c r="GB324">
        <v>2</v>
      </c>
      <c r="GC324">
        <v>0</v>
      </c>
      <c r="GD324">
        <v>0</v>
      </c>
      <c r="GE324">
        <v>1</v>
      </c>
      <c r="GF324">
        <v>1</v>
      </c>
      <c r="GG324">
        <v>0</v>
      </c>
      <c r="GH324">
        <v>0</v>
      </c>
      <c r="GI324">
        <v>0</v>
      </c>
      <c r="GJ324">
        <v>0</v>
      </c>
      <c r="GK324">
        <v>1</v>
      </c>
      <c r="GL324">
        <v>0</v>
      </c>
      <c r="GM324">
        <v>0</v>
      </c>
      <c r="GN324">
        <v>0</v>
      </c>
      <c r="GO324">
        <v>5</v>
      </c>
      <c r="GP324">
        <v>1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1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1</v>
      </c>
    </row>
    <row r="325" spans="1:217">
      <c r="A325" t="s">
        <v>470</v>
      </c>
      <c r="B325" t="s">
        <v>463</v>
      </c>
      <c r="C325" t="str">
        <f>"121012"</f>
        <v>121012</v>
      </c>
      <c r="D325" t="s">
        <v>469</v>
      </c>
      <c r="E325">
        <v>3</v>
      </c>
      <c r="F325">
        <v>852</v>
      </c>
      <c r="G325">
        <v>650</v>
      </c>
      <c r="H325">
        <v>197</v>
      </c>
      <c r="I325">
        <v>453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453</v>
      </c>
      <c r="T325">
        <v>0</v>
      </c>
      <c r="U325">
        <v>0</v>
      </c>
      <c r="V325">
        <v>453</v>
      </c>
      <c r="W325">
        <v>19</v>
      </c>
      <c r="X325">
        <v>14</v>
      </c>
      <c r="Y325">
        <v>5</v>
      </c>
      <c r="Z325">
        <v>0</v>
      </c>
      <c r="AA325">
        <v>434</v>
      </c>
      <c r="AB325">
        <v>343</v>
      </c>
      <c r="AC325">
        <v>64</v>
      </c>
      <c r="AD325">
        <v>19</v>
      </c>
      <c r="AE325">
        <v>22</v>
      </c>
      <c r="AF325">
        <v>29</v>
      </c>
      <c r="AG325">
        <v>24</v>
      </c>
      <c r="AH325">
        <v>1</v>
      </c>
      <c r="AI325">
        <v>108</v>
      </c>
      <c r="AJ325">
        <v>0</v>
      </c>
      <c r="AK325">
        <v>13</v>
      </c>
      <c r="AL325">
        <v>35</v>
      </c>
      <c r="AM325">
        <v>0</v>
      </c>
      <c r="AN325">
        <v>3</v>
      </c>
      <c r="AO325">
        <v>0</v>
      </c>
      <c r="AP325">
        <v>1</v>
      </c>
      <c r="AQ325">
        <v>2</v>
      </c>
      <c r="AR325">
        <v>1</v>
      </c>
      <c r="AS325">
        <v>4</v>
      </c>
      <c r="AT325">
        <v>0</v>
      </c>
      <c r="AU325">
        <v>0</v>
      </c>
      <c r="AV325">
        <v>17</v>
      </c>
      <c r="AW325">
        <v>343</v>
      </c>
      <c r="AX325">
        <v>16</v>
      </c>
      <c r="AY325">
        <v>14</v>
      </c>
      <c r="AZ325">
        <v>1</v>
      </c>
      <c r="BA325">
        <v>1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16</v>
      </c>
      <c r="BT325">
        <v>5</v>
      </c>
      <c r="BU325">
        <v>5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5</v>
      </c>
      <c r="CH325">
        <v>8</v>
      </c>
      <c r="CI325">
        <v>4</v>
      </c>
      <c r="CJ325">
        <v>0</v>
      </c>
      <c r="CK325">
        <v>0</v>
      </c>
      <c r="CL325">
        <v>0</v>
      </c>
      <c r="CM325">
        <v>0</v>
      </c>
      <c r="CN325">
        <v>1</v>
      </c>
      <c r="CO325">
        <v>1</v>
      </c>
      <c r="CP325">
        <v>0</v>
      </c>
      <c r="CQ325">
        <v>0</v>
      </c>
      <c r="CR325">
        <v>1</v>
      </c>
      <c r="CS325">
        <v>0</v>
      </c>
      <c r="CT325">
        <v>0</v>
      </c>
      <c r="CU325">
        <v>0</v>
      </c>
      <c r="CV325">
        <v>1</v>
      </c>
      <c r="CW325">
        <v>8</v>
      </c>
      <c r="CX325">
        <v>16</v>
      </c>
      <c r="CY325">
        <v>4</v>
      </c>
      <c r="CZ325">
        <v>9</v>
      </c>
      <c r="DA325">
        <v>0</v>
      </c>
      <c r="DB325">
        <v>0</v>
      </c>
      <c r="DC325">
        <v>0</v>
      </c>
      <c r="DD325">
        <v>1</v>
      </c>
      <c r="DE325">
        <v>1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1</v>
      </c>
      <c r="DR325">
        <v>16</v>
      </c>
      <c r="DS325">
        <v>5</v>
      </c>
      <c r="DT325">
        <v>0</v>
      </c>
      <c r="DU325">
        <v>5</v>
      </c>
      <c r="DV325">
        <v>0</v>
      </c>
      <c r="DW325" t="s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5</v>
      </c>
      <c r="EO325">
        <v>32</v>
      </c>
      <c r="EP325">
        <v>3</v>
      </c>
      <c r="EQ325">
        <v>1</v>
      </c>
      <c r="ER325">
        <v>0</v>
      </c>
      <c r="ES325">
        <v>1</v>
      </c>
      <c r="ET325">
        <v>0</v>
      </c>
      <c r="EU325">
        <v>0</v>
      </c>
      <c r="EV325">
        <v>2</v>
      </c>
      <c r="EW325">
        <v>1</v>
      </c>
      <c r="EX325">
        <v>0</v>
      </c>
      <c r="EY325">
        <v>0</v>
      </c>
      <c r="EZ325">
        <v>0</v>
      </c>
      <c r="FA325">
        <v>0</v>
      </c>
      <c r="FB325">
        <v>16</v>
      </c>
      <c r="FC325">
        <v>0</v>
      </c>
      <c r="FD325">
        <v>1</v>
      </c>
      <c r="FE325">
        <v>1</v>
      </c>
      <c r="FF325">
        <v>0</v>
      </c>
      <c r="FG325">
        <v>0</v>
      </c>
      <c r="FH325">
        <v>0</v>
      </c>
      <c r="FI325">
        <v>6</v>
      </c>
      <c r="FJ325">
        <v>32</v>
      </c>
      <c r="FK325">
        <v>8</v>
      </c>
      <c r="FL325">
        <v>2</v>
      </c>
      <c r="FM325">
        <v>0</v>
      </c>
      <c r="FN325">
        <v>4</v>
      </c>
      <c r="FO325">
        <v>1</v>
      </c>
      <c r="FP325">
        <v>0</v>
      </c>
      <c r="FQ325">
        <v>0</v>
      </c>
      <c r="FR325">
        <v>0</v>
      </c>
      <c r="FS325">
        <v>1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8</v>
      </c>
      <c r="FZ325">
        <v>1</v>
      </c>
      <c r="GA325">
        <v>1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1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</row>
    <row r="326" spans="1:217">
      <c r="A326" t="s">
        <v>468</v>
      </c>
      <c r="B326" t="s">
        <v>463</v>
      </c>
      <c r="C326" t="str">
        <f>"121012"</f>
        <v>121012</v>
      </c>
      <c r="D326" t="s">
        <v>103</v>
      </c>
      <c r="E326">
        <v>4</v>
      </c>
      <c r="F326">
        <v>395</v>
      </c>
      <c r="G326">
        <v>299</v>
      </c>
      <c r="H326">
        <v>107</v>
      </c>
      <c r="I326">
        <v>192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192</v>
      </c>
      <c r="T326">
        <v>0</v>
      </c>
      <c r="U326">
        <v>0</v>
      </c>
      <c r="V326">
        <v>192</v>
      </c>
      <c r="W326">
        <v>14</v>
      </c>
      <c r="X326">
        <v>11</v>
      </c>
      <c r="Y326">
        <v>3</v>
      </c>
      <c r="Z326">
        <v>0</v>
      </c>
      <c r="AA326">
        <v>178</v>
      </c>
      <c r="AB326">
        <v>138</v>
      </c>
      <c r="AC326">
        <v>14</v>
      </c>
      <c r="AD326">
        <v>24</v>
      </c>
      <c r="AE326">
        <v>11</v>
      </c>
      <c r="AF326">
        <v>1</v>
      </c>
      <c r="AG326">
        <v>6</v>
      </c>
      <c r="AH326">
        <v>0</v>
      </c>
      <c r="AI326">
        <v>48</v>
      </c>
      <c r="AJ326">
        <v>1</v>
      </c>
      <c r="AK326">
        <v>8</v>
      </c>
      <c r="AL326">
        <v>16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2</v>
      </c>
      <c r="AS326">
        <v>5</v>
      </c>
      <c r="AT326">
        <v>0</v>
      </c>
      <c r="AU326">
        <v>1</v>
      </c>
      <c r="AV326">
        <v>0</v>
      </c>
      <c r="AW326">
        <v>138</v>
      </c>
      <c r="AX326">
        <v>10</v>
      </c>
      <c r="AY326">
        <v>8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1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1</v>
      </c>
      <c r="BP326">
        <v>0</v>
      </c>
      <c r="BQ326">
        <v>0</v>
      </c>
      <c r="BR326">
        <v>0</v>
      </c>
      <c r="BS326">
        <v>10</v>
      </c>
      <c r="BT326">
        <v>4</v>
      </c>
      <c r="BU326">
        <v>2</v>
      </c>
      <c r="BV326">
        <v>1</v>
      </c>
      <c r="BW326">
        <v>1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4</v>
      </c>
      <c r="CH326">
        <v>5</v>
      </c>
      <c r="CI326">
        <v>2</v>
      </c>
      <c r="CJ326">
        <v>0</v>
      </c>
      <c r="CK326">
        <v>0</v>
      </c>
      <c r="CL326">
        <v>1</v>
      </c>
      <c r="CM326">
        <v>1</v>
      </c>
      <c r="CN326">
        <v>1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5</v>
      </c>
      <c r="CX326">
        <v>11</v>
      </c>
      <c r="CY326">
        <v>1</v>
      </c>
      <c r="CZ326">
        <v>7</v>
      </c>
      <c r="DA326">
        <v>1</v>
      </c>
      <c r="DB326">
        <v>1</v>
      </c>
      <c r="DC326">
        <v>0</v>
      </c>
      <c r="DD326">
        <v>1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11</v>
      </c>
      <c r="DS326">
        <v>2</v>
      </c>
      <c r="DT326">
        <v>0</v>
      </c>
      <c r="DU326">
        <v>1</v>
      </c>
      <c r="DV326">
        <v>1</v>
      </c>
      <c r="DW326" t="s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2</v>
      </c>
      <c r="EO326">
        <v>5</v>
      </c>
      <c r="EP326">
        <v>5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5</v>
      </c>
      <c r="FK326">
        <v>2</v>
      </c>
      <c r="FL326">
        <v>0</v>
      </c>
      <c r="FM326">
        <v>0</v>
      </c>
      <c r="FN326">
        <v>2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2</v>
      </c>
      <c r="FZ326">
        <v>1</v>
      </c>
      <c r="GA326">
        <v>0</v>
      </c>
      <c r="GB326">
        <v>0</v>
      </c>
      <c r="GC326">
        <v>1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1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</row>
    <row r="327" spans="1:217">
      <c r="A327" t="s">
        <v>467</v>
      </c>
      <c r="B327" t="s">
        <v>463</v>
      </c>
      <c r="C327" t="str">
        <f>"121012"</f>
        <v>121012</v>
      </c>
      <c r="D327" t="s">
        <v>103</v>
      </c>
      <c r="E327">
        <v>5</v>
      </c>
      <c r="F327">
        <v>458</v>
      </c>
      <c r="G327">
        <v>360</v>
      </c>
      <c r="H327">
        <v>104</v>
      </c>
      <c r="I327">
        <v>256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256</v>
      </c>
      <c r="T327">
        <v>0</v>
      </c>
      <c r="U327">
        <v>0</v>
      </c>
      <c r="V327">
        <v>256</v>
      </c>
      <c r="W327">
        <v>11</v>
      </c>
      <c r="X327">
        <v>6</v>
      </c>
      <c r="Y327">
        <v>5</v>
      </c>
      <c r="Z327">
        <v>0</v>
      </c>
      <c r="AA327">
        <v>245</v>
      </c>
      <c r="AB327">
        <v>197</v>
      </c>
      <c r="AC327">
        <v>27</v>
      </c>
      <c r="AD327">
        <v>20</v>
      </c>
      <c r="AE327">
        <v>7</v>
      </c>
      <c r="AF327">
        <v>7</v>
      </c>
      <c r="AG327">
        <v>9</v>
      </c>
      <c r="AH327">
        <v>0</v>
      </c>
      <c r="AI327">
        <v>92</v>
      </c>
      <c r="AJ327">
        <v>0</v>
      </c>
      <c r="AK327">
        <v>10</v>
      </c>
      <c r="AL327">
        <v>15</v>
      </c>
      <c r="AM327">
        <v>1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4</v>
      </c>
      <c r="AT327">
        <v>0</v>
      </c>
      <c r="AU327">
        <v>0</v>
      </c>
      <c r="AV327">
        <v>4</v>
      </c>
      <c r="AW327">
        <v>197</v>
      </c>
      <c r="AX327">
        <v>13</v>
      </c>
      <c r="AY327">
        <v>12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1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13</v>
      </c>
      <c r="BT327">
        <v>2</v>
      </c>
      <c r="BU327">
        <v>1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1</v>
      </c>
      <c r="CE327">
        <v>0</v>
      </c>
      <c r="CF327">
        <v>0</v>
      </c>
      <c r="CG327">
        <v>2</v>
      </c>
      <c r="CH327">
        <v>6</v>
      </c>
      <c r="CI327">
        <v>2</v>
      </c>
      <c r="CJ327">
        <v>0</v>
      </c>
      <c r="CK327">
        <v>0</v>
      </c>
      <c r="CL327">
        <v>1</v>
      </c>
      <c r="CM327">
        <v>1</v>
      </c>
      <c r="CN327">
        <v>1</v>
      </c>
      <c r="CO327">
        <v>0</v>
      </c>
      <c r="CP327">
        <v>0</v>
      </c>
      <c r="CQ327">
        <v>0</v>
      </c>
      <c r="CR327">
        <v>0</v>
      </c>
      <c r="CS327">
        <v>1</v>
      </c>
      <c r="CT327">
        <v>0</v>
      </c>
      <c r="CU327">
        <v>0</v>
      </c>
      <c r="CV327">
        <v>0</v>
      </c>
      <c r="CW327">
        <v>6</v>
      </c>
      <c r="CX327">
        <v>4</v>
      </c>
      <c r="CY327">
        <v>3</v>
      </c>
      <c r="CZ327">
        <v>1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4</v>
      </c>
      <c r="DS327">
        <v>2</v>
      </c>
      <c r="DT327">
        <v>1</v>
      </c>
      <c r="DU327">
        <v>1</v>
      </c>
      <c r="DV327">
        <v>0</v>
      </c>
      <c r="DW327" t="s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2</v>
      </c>
      <c r="EO327">
        <v>18</v>
      </c>
      <c r="EP327">
        <v>8</v>
      </c>
      <c r="EQ327">
        <v>3</v>
      </c>
      <c r="ER327">
        <v>0</v>
      </c>
      <c r="ES327">
        <v>3</v>
      </c>
      <c r="ET327">
        <v>0</v>
      </c>
      <c r="EU327">
        <v>0</v>
      </c>
      <c r="EV327">
        <v>0</v>
      </c>
      <c r="EW327">
        <v>0</v>
      </c>
      <c r="EX327">
        <v>1</v>
      </c>
      <c r="EY327">
        <v>0</v>
      </c>
      <c r="EZ327">
        <v>0</v>
      </c>
      <c r="FA327">
        <v>0</v>
      </c>
      <c r="FB327">
        <v>1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2</v>
      </c>
      <c r="FJ327">
        <v>18</v>
      </c>
      <c r="FK327">
        <v>2</v>
      </c>
      <c r="FL327">
        <v>1</v>
      </c>
      <c r="FM327">
        <v>0</v>
      </c>
      <c r="FN327">
        <v>0</v>
      </c>
      <c r="FO327">
        <v>1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2</v>
      </c>
      <c r="FZ327">
        <v>1</v>
      </c>
      <c r="GA327">
        <v>1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1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</row>
    <row r="328" spans="1:217">
      <c r="A328" t="s">
        <v>466</v>
      </c>
      <c r="B328" t="s">
        <v>463</v>
      </c>
      <c r="C328" t="str">
        <f>"121012"</f>
        <v>121012</v>
      </c>
      <c r="D328" t="s">
        <v>103</v>
      </c>
      <c r="E328">
        <v>6</v>
      </c>
      <c r="F328">
        <v>419</v>
      </c>
      <c r="G328">
        <v>320</v>
      </c>
      <c r="H328">
        <v>92</v>
      </c>
      <c r="I328">
        <v>228</v>
      </c>
      <c r="J328">
        <v>0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228</v>
      </c>
      <c r="T328">
        <v>0</v>
      </c>
      <c r="U328">
        <v>0</v>
      </c>
      <c r="V328">
        <v>228</v>
      </c>
      <c r="W328">
        <v>9</v>
      </c>
      <c r="X328">
        <v>8</v>
      </c>
      <c r="Y328">
        <v>1</v>
      </c>
      <c r="Z328">
        <v>0</v>
      </c>
      <c r="AA328">
        <v>219</v>
      </c>
      <c r="AB328">
        <v>177</v>
      </c>
      <c r="AC328">
        <v>41</v>
      </c>
      <c r="AD328">
        <v>17</v>
      </c>
      <c r="AE328">
        <v>6</v>
      </c>
      <c r="AF328">
        <v>6</v>
      </c>
      <c r="AG328">
        <v>14</v>
      </c>
      <c r="AH328">
        <v>1</v>
      </c>
      <c r="AI328">
        <v>65</v>
      </c>
      <c r="AJ328">
        <v>2</v>
      </c>
      <c r="AK328">
        <v>1</v>
      </c>
      <c r="AL328">
        <v>13</v>
      </c>
      <c r="AM328">
        <v>0</v>
      </c>
      <c r="AN328">
        <v>0</v>
      </c>
      <c r="AO328">
        <v>3</v>
      </c>
      <c r="AP328">
        <v>0</v>
      </c>
      <c r="AQ328">
        <v>0</v>
      </c>
      <c r="AR328">
        <v>1</v>
      </c>
      <c r="AS328">
        <v>2</v>
      </c>
      <c r="AT328">
        <v>1</v>
      </c>
      <c r="AU328">
        <v>1</v>
      </c>
      <c r="AV328">
        <v>3</v>
      </c>
      <c r="AW328">
        <v>177</v>
      </c>
      <c r="AX328">
        <v>7</v>
      </c>
      <c r="AY328">
        <v>2</v>
      </c>
      <c r="AZ328">
        <v>0</v>
      </c>
      <c r="BA328">
        <v>2</v>
      </c>
      <c r="BB328">
        <v>0</v>
      </c>
      <c r="BC328">
        <v>2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1</v>
      </c>
      <c r="BS328">
        <v>7</v>
      </c>
      <c r="BT328">
        <v>2</v>
      </c>
      <c r="BU328">
        <v>1</v>
      </c>
      <c r="BV328">
        <v>0</v>
      </c>
      <c r="BW328">
        <v>0</v>
      </c>
      <c r="BX328">
        <v>0</v>
      </c>
      <c r="BY328">
        <v>0</v>
      </c>
      <c r="BZ328">
        <v>1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2</v>
      </c>
      <c r="CH328">
        <v>7</v>
      </c>
      <c r="CI328">
        <v>4</v>
      </c>
      <c r="CJ328">
        <v>0</v>
      </c>
      <c r="CK328">
        <v>0</v>
      </c>
      <c r="CL328">
        <v>1</v>
      </c>
      <c r="CM328">
        <v>0</v>
      </c>
      <c r="CN328">
        <v>0</v>
      </c>
      <c r="CO328">
        <v>1</v>
      </c>
      <c r="CP328">
        <v>0</v>
      </c>
      <c r="CQ328">
        <v>1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7</v>
      </c>
      <c r="CX328">
        <v>5</v>
      </c>
      <c r="CY328">
        <v>2</v>
      </c>
      <c r="CZ328">
        <v>1</v>
      </c>
      <c r="DA328">
        <v>1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1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5</v>
      </c>
      <c r="DS328">
        <v>2</v>
      </c>
      <c r="DT328">
        <v>2</v>
      </c>
      <c r="DU328">
        <v>0</v>
      </c>
      <c r="DV328">
        <v>0</v>
      </c>
      <c r="DW328" t="s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2</v>
      </c>
      <c r="EO328">
        <v>18</v>
      </c>
      <c r="EP328">
        <v>4</v>
      </c>
      <c r="EQ328">
        <v>1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1</v>
      </c>
      <c r="EZ328">
        <v>1</v>
      </c>
      <c r="FA328">
        <v>0</v>
      </c>
      <c r="FB328">
        <v>2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9</v>
      </c>
      <c r="FJ328">
        <v>18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1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1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1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</row>
    <row r="329" spans="1:217">
      <c r="A329" t="s">
        <v>465</v>
      </c>
      <c r="B329" t="s">
        <v>463</v>
      </c>
      <c r="C329" t="str">
        <f>"121012"</f>
        <v>121012</v>
      </c>
      <c r="D329" t="s">
        <v>462</v>
      </c>
      <c r="E329">
        <v>7</v>
      </c>
      <c r="F329">
        <v>877</v>
      </c>
      <c r="G329">
        <v>671</v>
      </c>
      <c r="H329">
        <v>186</v>
      </c>
      <c r="I329">
        <v>485</v>
      </c>
      <c r="J329">
        <v>1</v>
      </c>
      <c r="K329">
        <v>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484</v>
      </c>
      <c r="T329">
        <v>0</v>
      </c>
      <c r="U329">
        <v>0</v>
      </c>
      <c r="V329">
        <v>484</v>
      </c>
      <c r="W329">
        <v>18</v>
      </c>
      <c r="X329">
        <v>12</v>
      </c>
      <c r="Y329">
        <v>6</v>
      </c>
      <c r="Z329">
        <v>0</v>
      </c>
      <c r="AA329">
        <v>466</v>
      </c>
      <c r="AB329">
        <v>333</v>
      </c>
      <c r="AC329">
        <v>68</v>
      </c>
      <c r="AD329">
        <v>52</v>
      </c>
      <c r="AE329">
        <v>17</v>
      </c>
      <c r="AF329">
        <v>14</v>
      </c>
      <c r="AG329">
        <v>37</v>
      </c>
      <c r="AH329">
        <v>0</v>
      </c>
      <c r="AI329">
        <v>87</v>
      </c>
      <c r="AJ329">
        <v>2</v>
      </c>
      <c r="AK329">
        <v>2</v>
      </c>
      <c r="AL329">
        <v>25</v>
      </c>
      <c r="AM329">
        <v>2</v>
      </c>
      <c r="AN329">
        <v>1</v>
      </c>
      <c r="AO329">
        <v>6</v>
      </c>
      <c r="AP329">
        <v>0</v>
      </c>
      <c r="AQ329">
        <v>1</v>
      </c>
      <c r="AR329">
        <v>6</v>
      </c>
      <c r="AS329">
        <v>5</v>
      </c>
      <c r="AT329">
        <v>2</v>
      </c>
      <c r="AU329">
        <v>1</v>
      </c>
      <c r="AV329">
        <v>5</v>
      </c>
      <c r="AW329">
        <v>333</v>
      </c>
      <c r="AX329">
        <v>39</v>
      </c>
      <c r="AY329">
        <v>31</v>
      </c>
      <c r="AZ329">
        <v>0</v>
      </c>
      <c r="BA329">
        <v>1</v>
      </c>
      <c r="BB329">
        <v>2</v>
      </c>
      <c r="BC329">
        <v>1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1</v>
      </c>
      <c r="BL329">
        <v>0</v>
      </c>
      <c r="BM329">
        <v>2</v>
      </c>
      <c r="BN329">
        <v>0</v>
      </c>
      <c r="BO329">
        <v>1</v>
      </c>
      <c r="BP329">
        <v>0</v>
      </c>
      <c r="BQ329">
        <v>0</v>
      </c>
      <c r="BR329">
        <v>0</v>
      </c>
      <c r="BS329">
        <v>39</v>
      </c>
      <c r="BT329">
        <v>11</v>
      </c>
      <c r="BU329">
        <v>3</v>
      </c>
      <c r="BV329">
        <v>4</v>
      </c>
      <c r="BW329">
        <v>0</v>
      </c>
      <c r="BX329">
        <v>3</v>
      </c>
      <c r="BY329">
        <v>0</v>
      </c>
      <c r="BZ329">
        <v>0</v>
      </c>
      <c r="CA329">
        <v>1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11</v>
      </c>
      <c r="CH329">
        <v>11</v>
      </c>
      <c r="CI329">
        <v>8</v>
      </c>
      <c r="CJ329">
        <v>1</v>
      </c>
      <c r="CK329">
        <v>0</v>
      </c>
      <c r="CL329">
        <v>1</v>
      </c>
      <c r="CM329">
        <v>1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11</v>
      </c>
      <c r="CX329">
        <v>12</v>
      </c>
      <c r="CY329">
        <v>8</v>
      </c>
      <c r="CZ329">
        <v>3</v>
      </c>
      <c r="DA329">
        <v>0</v>
      </c>
      <c r="DB329">
        <v>1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12</v>
      </c>
      <c r="DS329">
        <v>8</v>
      </c>
      <c r="DT329">
        <v>4</v>
      </c>
      <c r="DU329">
        <v>2</v>
      </c>
      <c r="DV329">
        <v>1</v>
      </c>
      <c r="DW329" t="s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7</v>
      </c>
      <c r="EO329">
        <v>41</v>
      </c>
      <c r="EP329">
        <v>19</v>
      </c>
      <c r="EQ329">
        <v>2</v>
      </c>
      <c r="ER329">
        <v>4</v>
      </c>
      <c r="ES329">
        <v>3</v>
      </c>
      <c r="ET329">
        <v>0</v>
      </c>
      <c r="EU329">
        <v>1</v>
      </c>
      <c r="EV329">
        <v>2</v>
      </c>
      <c r="EW329">
        <v>2</v>
      </c>
      <c r="EX329">
        <v>1</v>
      </c>
      <c r="EY329">
        <v>0</v>
      </c>
      <c r="EZ329">
        <v>0</v>
      </c>
      <c r="FA329">
        <v>0</v>
      </c>
      <c r="FB329">
        <v>3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4</v>
      </c>
      <c r="FJ329">
        <v>41</v>
      </c>
      <c r="FK329">
        <v>8</v>
      </c>
      <c r="FL329">
        <v>4</v>
      </c>
      <c r="FM329">
        <v>0</v>
      </c>
      <c r="FN329">
        <v>2</v>
      </c>
      <c r="FO329">
        <v>0</v>
      </c>
      <c r="FP329">
        <v>0</v>
      </c>
      <c r="FQ329">
        <v>1</v>
      </c>
      <c r="FR329">
        <v>0</v>
      </c>
      <c r="FS329">
        <v>1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8</v>
      </c>
      <c r="FZ329">
        <v>1</v>
      </c>
      <c r="GA329">
        <v>1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1</v>
      </c>
      <c r="GP329">
        <v>2</v>
      </c>
      <c r="GQ329">
        <v>0</v>
      </c>
      <c r="GR329">
        <v>0</v>
      </c>
      <c r="GS329">
        <v>0</v>
      </c>
      <c r="GT329">
        <v>0</v>
      </c>
      <c r="GU329">
        <v>1</v>
      </c>
      <c r="GV329">
        <v>0</v>
      </c>
      <c r="GW329">
        <v>0</v>
      </c>
      <c r="GX329">
        <v>0</v>
      </c>
      <c r="GY329">
        <v>1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2</v>
      </c>
    </row>
    <row r="330" spans="1:217">
      <c r="A330" t="s">
        <v>464</v>
      </c>
      <c r="B330" t="s">
        <v>463</v>
      </c>
      <c r="C330" t="str">
        <f>"121012"</f>
        <v>121012</v>
      </c>
      <c r="D330" t="s">
        <v>462</v>
      </c>
      <c r="E330">
        <v>8</v>
      </c>
      <c r="F330">
        <v>1290</v>
      </c>
      <c r="G330">
        <v>990</v>
      </c>
      <c r="H330">
        <v>273</v>
      </c>
      <c r="I330">
        <v>717</v>
      </c>
      <c r="J330">
        <v>2</v>
      </c>
      <c r="K330">
        <v>5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717</v>
      </c>
      <c r="T330">
        <v>0</v>
      </c>
      <c r="U330">
        <v>0</v>
      </c>
      <c r="V330">
        <v>717</v>
      </c>
      <c r="W330">
        <v>21</v>
      </c>
      <c r="X330">
        <v>13</v>
      </c>
      <c r="Y330">
        <v>8</v>
      </c>
      <c r="Z330">
        <v>0</v>
      </c>
      <c r="AA330">
        <v>696</v>
      </c>
      <c r="AB330">
        <v>445</v>
      </c>
      <c r="AC330">
        <v>74</v>
      </c>
      <c r="AD330">
        <v>35</v>
      </c>
      <c r="AE330">
        <v>19</v>
      </c>
      <c r="AF330">
        <v>28</v>
      </c>
      <c r="AG330">
        <v>27</v>
      </c>
      <c r="AH330">
        <v>0</v>
      </c>
      <c r="AI330">
        <v>162</v>
      </c>
      <c r="AJ330">
        <v>6</v>
      </c>
      <c r="AK330">
        <v>29</v>
      </c>
      <c r="AL330">
        <v>30</v>
      </c>
      <c r="AM330">
        <v>2</v>
      </c>
      <c r="AN330">
        <v>1</v>
      </c>
      <c r="AO330">
        <v>3</v>
      </c>
      <c r="AP330">
        <v>3</v>
      </c>
      <c r="AQ330">
        <v>2</v>
      </c>
      <c r="AR330">
        <v>2</v>
      </c>
      <c r="AS330">
        <v>8</v>
      </c>
      <c r="AT330">
        <v>1</v>
      </c>
      <c r="AU330">
        <v>1</v>
      </c>
      <c r="AV330">
        <v>12</v>
      </c>
      <c r="AW330">
        <v>445</v>
      </c>
      <c r="AX330">
        <v>102</v>
      </c>
      <c r="AY330">
        <v>82</v>
      </c>
      <c r="AZ330">
        <v>3</v>
      </c>
      <c r="BA330">
        <v>7</v>
      </c>
      <c r="BB330">
        <v>1</v>
      </c>
      <c r="BC330">
        <v>1</v>
      </c>
      <c r="BD330">
        <v>0</v>
      </c>
      <c r="BE330">
        <v>0</v>
      </c>
      <c r="BF330">
        <v>1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1</v>
      </c>
      <c r="BQ330">
        <v>0</v>
      </c>
      <c r="BR330">
        <v>6</v>
      </c>
      <c r="BS330">
        <v>102</v>
      </c>
      <c r="BT330">
        <v>12</v>
      </c>
      <c r="BU330">
        <v>7</v>
      </c>
      <c r="BV330">
        <v>3</v>
      </c>
      <c r="BW330">
        <v>0</v>
      </c>
      <c r="BX330">
        <v>1</v>
      </c>
      <c r="BY330">
        <v>0</v>
      </c>
      <c r="BZ330">
        <v>0</v>
      </c>
      <c r="CA330">
        <v>0</v>
      </c>
      <c r="CB330">
        <v>0</v>
      </c>
      <c r="CC330">
        <v>1</v>
      </c>
      <c r="CD330">
        <v>0</v>
      </c>
      <c r="CE330">
        <v>0</v>
      </c>
      <c r="CF330">
        <v>0</v>
      </c>
      <c r="CG330">
        <v>12</v>
      </c>
      <c r="CH330">
        <v>23</v>
      </c>
      <c r="CI330">
        <v>7</v>
      </c>
      <c r="CJ330">
        <v>1</v>
      </c>
      <c r="CK330">
        <v>3</v>
      </c>
      <c r="CL330">
        <v>2</v>
      </c>
      <c r="CM330">
        <v>1</v>
      </c>
      <c r="CN330">
        <v>4</v>
      </c>
      <c r="CO330">
        <v>0</v>
      </c>
      <c r="CP330">
        <v>0</v>
      </c>
      <c r="CQ330">
        <v>1</v>
      </c>
      <c r="CR330">
        <v>3</v>
      </c>
      <c r="CS330">
        <v>0</v>
      </c>
      <c r="CT330">
        <v>0</v>
      </c>
      <c r="CU330">
        <v>0</v>
      </c>
      <c r="CV330">
        <v>1</v>
      </c>
      <c r="CW330">
        <v>23</v>
      </c>
      <c r="CX330">
        <v>27</v>
      </c>
      <c r="CY330">
        <v>4</v>
      </c>
      <c r="CZ330">
        <v>17</v>
      </c>
      <c r="DA330">
        <v>2</v>
      </c>
      <c r="DB330">
        <v>2</v>
      </c>
      <c r="DC330">
        <v>1</v>
      </c>
      <c r="DD330">
        <v>0</v>
      </c>
      <c r="DE330">
        <v>0</v>
      </c>
      <c r="DF330">
        <v>0</v>
      </c>
      <c r="DG330">
        <v>0</v>
      </c>
      <c r="DH330">
        <v>1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27</v>
      </c>
      <c r="DS330">
        <v>12</v>
      </c>
      <c r="DT330">
        <v>4</v>
      </c>
      <c r="DU330">
        <v>2</v>
      </c>
      <c r="DV330">
        <v>1</v>
      </c>
      <c r="DW330" t="s">
        <v>0</v>
      </c>
      <c r="DX330">
        <v>0</v>
      </c>
      <c r="DY330">
        <v>0</v>
      </c>
      <c r="DZ330">
        <v>0</v>
      </c>
      <c r="EA330">
        <v>1</v>
      </c>
      <c r="EB330">
        <v>1</v>
      </c>
      <c r="EC330">
        <v>0</v>
      </c>
      <c r="ED330">
        <v>0</v>
      </c>
      <c r="EE330">
        <v>0</v>
      </c>
      <c r="EF330">
        <v>0</v>
      </c>
      <c r="EG330">
        <v>2</v>
      </c>
      <c r="EH330">
        <v>0</v>
      </c>
      <c r="EI330">
        <v>0</v>
      </c>
      <c r="EJ330">
        <v>0</v>
      </c>
      <c r="EK330">
        <v>1</v>
      </c>
      <c r="EL330">
        <v>0</v>
      </c>
      <c r="EM330">
        <v>0</v>
      </c>
      <c r="EN330">
        <v>12</v>
      </c>
      <c r="EO330">
        <v>51</v>
      </c>
      <c r="EP330">
        <v>19</v>
      </c>
      <c r="EQ330">
        <v>3</v>
      </c>
      <c r="ER330">
        <v>4</v>
      </c>
      <c r="ES330">
        <v>1</v>
      </c>
      <c r="ET330">
        <v>0</v>
      </c>
      <c r="EU330">
        <v>2</v>
      </c>
      <c r="EV330">
        <v>3</v>
      </c>
      <c r="EW330">
        <v>1</v>
      </c>
      <c r="EX330">
        <v>2</v>
      </c>
      <c r="EY330">
        <v>1</v>
      </c>
      <c r="EZ330">
        <v>1</v>
      </c>
      <c r="FA330">
        <v>1</v>
      </c>
      <c r="FB330">
        <v>3</v>
      </c>
      <c r="FC330">
        <v>0</v>
      </c>
      <c r="FD330">
        <v>0</v>
      </c>
      <c r="FE330">
        <v>4</v>
      </c>
      <c r="FF330">
        <v>0</v>
      </c>
      <c r="FG330">
        <v>3</v>
      </c>
      <c r="FH330">
        <v>0</v>
      </c>
      <c r="FI330">
        <v>3</v>
      </c>
      <c r="FJ330">
        <v>51</v>
      </c>
      <c r="FK330">
        <v>18</v>
      </c>
      <c r="FL330">
        <v>11</v>
      </c>
      <c r="FM330">
        <v>1</v>
      </c>
      <c r="FN330">
        <v>2</v>
      </c>
      <c r="FO330">
        <v>0</v>
      </c>
      <c r="FP330">
        <v>2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1</v>
      </c>
      <c r="FW330">
        <v>0</v>
      </c>
      <c r="FX330">
        <v>1</v>
      </c>
      <c r="FY330">
        <v>18</v>
      </c>
      <c r="FZ330">
        <v>4</v>
      </c>
      <c r="GA330">
        <v>3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1</v>
      </c>
      <c r="GO330">
        <v>4</v>
      </c>
      <c r="GP330">
        <v>2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1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1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2</v>
      </c>
    </row>
    <row r="331" spans="1:217">
      <c r="A331" t="s">
        <v>461</v>
      </c>
      <c r="B331" t="s">
        <v>452</v>
      </c>
      <c r="C331" t="str">
        <f>"121013"</f>
        <v>121013</v>
      </c>
      <c r="D331" t="s">
        <v>460</v>
      </c>
      <c r="E331">
        <v>1</v>
      </c>
      <c r="F331">
        <v>2159</v>
      </c>
      <c r="G331">
        <v>1622</v>
      </c>
      <c r="H331">
        <v>518</v>
      </c>
      <c r="I331">
        <v>1104</v>
      </c>
      <c r="J331">
        <v>0</v>
      </c>
      <c r="K331">
        <v>39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1104</v>
      </c>
      <c r="T331">
        <v>0</v>
      </c>
      <c r="U331">
        <v>0</v>
      </c>
      <c r="V331">
        <v>1104</v>
      </c>
      <c r="W331">
        <v>29</v>
      </c>
      <c r="X331">
        <v>25</v>
      </c>
      <c r="Y331">
        <v>4</v>
      </c>
      <c r="Z331">
        <v>0</v>
      </c>
      <c r="AA331">
        <v>1075</v>
      </c>
      <c r="AB331">
        <v>593</v>
      </c>
      <c r="AC331">
        <v>120</v>
      </c>
      <c r="AD331">
        <v>85</v>
      </c>
      <c r="AE331">
        <v>24</v>
      </c>
      <c r="AF331">
        <v>24</v>
      </c>
      <c r="AG331">
        <v>33</v>
      </c>
      <c r="AH331">
        <v>1</v>
      </c>
      <c r="AI331">
        <v>195</v>
      </c>
      <c r="AJ331">
        <v>4</v>
      </c>
      <c r="AK331">
        <v>25</v>
      </c>
      <c r="AL331">
        <v>27</v>
      </c>
      <c r="AM331">
        <v>0</v>
      </c>
      <c r="AN331">
        <v>3</v>
      </c>
      <c r="AO331">
        <v>12</v>
      </c>
      <c r="AP331">
        <v>0</v>
      </c>
      <c r="AQ331">
        <v>2</v>
      </c>
      <c r="AR331">
        <v>2</v>
      </c>
      <c r="AS331">
        <v>8</v>
      </c>
      <c r="AT331">
        <v>1</v>
      </c>
      <c r="AU331">
        <v>6</v>
      </c>
      <c r="AV331">
        <v>21</v>
      </c>
      <c r="AW331">
        <v>593</v>
      </c>
      <c r="AX331">
        <v>158</v>
      </c>
      <c r="AY331">
        <v>108</v>
      </c>
      <c r="AZ331">
        <v>9</v>
      </c>
      <c r="BA331">
        <v>9</v>
      </c>
      <c r="BB331">
        <v>4</v>
      </c>
      <c r="BC331">
        <v>1</v>
      </c>
      <c r="BD331">
        <v>2</v>
      </c>
      <c r="BE331">
        <v>0</v>
      </c>
      <c r="BF331">
        <v>2</v>
      </c>
      <c r="BG331">
        <v>13</v>
      </c>
      <c r="BH331">
        <v>3</v>
      </c>
      <c r="BI331">
        <v>0</v>
      </c>
      <c r="BJ331">
        <v>0</v>
      </c>
      <c r="BK331">
        <v>1</v>
      </c>
      <c r="BL331">
        <v>0</v>
      </c>
      <c r="BM331">
        <v>1</v>
      </c>
      <c r="BN331">
        <v>1</v>
      </c>
      <c r="BO331">
        <v>0</v>
      </c>
      <c r="BP331">
        <v>0</v>
      </c>
      <c r="BQ331">
        <v>0</v>
      </c>
      <c r="BR331">
        <v>4</v>
      </c>
      <c r="BS331">
        <v>158</v>
      </c>
      <c r="BT331">
        <v>22</v>
      </c>
      <c r="BU331">
        <v>16</v>
      </c>
      <c r="BV331">
        <v>0</v>
      </c>
      <c r="BW331">
        <v>0</v>
      </c>
      <c r="BX331">
        <v>3</v>
      </c>
      <c r="BY331">
        <v>1</v>
      </c>
      <c r="BZ331">
        <v>0</v>
      </c>
      <c r="CA331">
        <v>0</v>
      </c>
      <c r="CB331">
        <v>0</v>
      </c>
      <c r="CC331">
        <v>1</v>
      </c>
      <c r="CD331">
        <v>0</v>
      </c>
      <c r="CE331">
        <v>1</v>
      </c>
      <c r="CF331">
        <v>0</v>
      </c>
      <c r="CG331">
        <v>22</v>
      </c>
      <c r="CH331">
        <v>59</v>
      </c>
      <c r="CI331">
        <v>19</v>
      </c>
      <c r="CJ331">
        <v>5</v>
      </c>
      <c r="CK331">
        <v>5</v>
      </c>
      <c r="CL331">
        <v>4</v>
      </c>
      <c r="CM331">
        <v>3</v>
      </c>
      <c r="CN331">
        <v>2</v>
      </c>
      <c r="CO331">
        <v>11</v>
      </c>
      <c r="CP331">
        <v>2</v>
      </c>
      <c r="CQ331">
        <v>6</v>
      </c>
      <c r="CR331">
        <v>0</v>
      </c>
      <c r="CS331">
        <v>0</v>
      </c>
      <c r="CT331">
        <v>1</v>
      </c>
      <c r="CU331">
        <v>0</v>
      </c>
      <c r="CV331">
        <v>1</v>
      </c>
      <c r="CW331">
        <v>59</v>
      </c>
      <c r="CX331">
        <v>57</v>
      </c>
      <c r="CY331">
        <v>9</v>
      </c>
      <c r="CZ331">
        <v>37</v>
      </c>
      <c r="DA331">
        <v>3</v>
      </c>
      <c r="DB331">
        <v>0</v>
      </c>
      <c r="DC331">
        <v>0</v>
      </c>
      <c r="DD331">
        <v>1</v>
      </c>
      <c r="DE331">
        <v>0</v>
      </c>
      <c r="DF331">
        <v>0</v>
      </c>
      <c r="DG331">
        <v>2</v>
      </c>
      <c r="DH331">
        <v>2</v>
      </c>
      <c r="DI331">
        <v>0</v>
      </c>
      <c r="DJ331">
        <v>1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1</v>
      </c>
      <c r="DQ331">
        <v>1</v>
      </c>
      <c r="DR331">
        <v>57</v>
      </c>
      <c r="DS331">
        <v>24</v>
      </c>
      <c r="DT331">
        <v>5</v>
      </c>
      <c r="DU331">
        <v>6</v>
      </c>
      <c r="DV331">
        <v>2</v>
      </c>
      <c r="DW331" t="s">
        <v>0</v>
      </c>
      <c r="DX331">
        <v>2</v>
      </c>
      <c r="DY331">
        <v>1</v>
      </c>
      <c r="DZ331">
        <v>0</v>
      </c>
      <c r="EA331">
        <v>1</v>
      </c>
      <c r="EB331">
        <v>1</v>
      </c>
      <c r="EC331">
        <v>0</v>
      </c>
      <c r="ED331">
        <v>1</v>
      </c>
      <c r="EE331">
        <v>1</v>
      </c>
      <c r="EF331">
        <v>0</v>
      </c>
      <c r="EG331">
        <v>0</v>
      </c>
      <c r="EH331">
        <v>0</v>
      </c>
      <c r="EI331">
        <v>0</v>
      </c>
      <c r="EJ331">
        <v>1</v>
      </c>
      <c r="EK331">
        <v>0</v>
      </c>
      <c r="EL331">
        <v>0</v>
      </c>
      <c r="EM331">
        <v>2</v>
      </c>
      <c r="EN331">
        <v>23</v>
      </c>
      <c r="EO331">
        <v>91</v>
      </c>
      <c r="EP331">
        <v>28</v>
      </c>
      <c r="EQ331">
        <v>12</v>
      </c>
      <c r="ER331">
        <v>5</v>
      </c>
      <c r="ES331">
        <v>3</v>
      </c>
      <c r="ET331">
        <v>0</v>
      </c>
      <c r="EU331">
        <v>1</v>
      </c>
      <c r="EV331">
        <v>6</v>
      </c>
      <c r="EW331">
        <v>6</v>
      </c>
      <c r="EX331">
        <v>1</v>
      </c>
      <c r="EY331">
        <v>7</v>
      </c>
      <c r="EZ331">
        <v>0</v>
      </c>
      <c r="FA331">
        <v>2</v>
      </c>
      <c r="FB331">
        <v>4</v>
      </c>
      <c r="FC331">
        <v>0</v>
      </c>
      <c r="FD331">
        <v>3</v>
      </c>
      <c r="FE331">
        <v>2</v>
      </c>
      <c r="FF331">
        <v>1</v>
      </c>
      <c r="FG331">
        <v>4</v>
      </c>
      <c r="FH331">
        <v>2</v>
      </c>
      <c r="FI331">
        <v>4</v>
      </c>
      <c r="FJ331">
        <v>91</v>
      </c>
      <c r="FK331">
        <v>58</v>
      </c>
      <c r="FL331">
        <v>22</v>
      </c>
      <c r="FM331">
        <v>7</v>
      </c>
      <c r="FN331">
        <v>12</v>
      </c>
      <c r="FO331">
        <v>3</v>
      </c>
      <c r="FP331">
        <v>0</v>
      </c>
      <c r="FQ331">
        <v>0</v>
      </c>
      <c r="FR331">
        <v>0</v>
      </c>
      <c r="FS331">
        <v>1</v>
      </c>
      <c r="FT331">
        <v>1</v>
      </c>
      <c r="FU331">
        <v>0</v>
      </c>
      <c r="FV331">
        <v>6</v>
      </c>
      <c r="FW331">
        <v>0</v>
      </c>
      <c r="FX331">
        <v>6</v>
      </c>
      <c r="FY331">
        <v>58</v>
      </c>
      <c r="FZ331">
        <v>9</v>
      </c>
      <c r="GA331">
        <v>4</v>
      </c>
      <c r="GB331">
        <v>0</v>
      </c>
      <c r="GC331">
        <v>0</v>
      </c>
      <c r="GD331">
        <v>0</v>
      </c>
      <c r="GE331">
        <v>1</v>
      </c>
      <c r="GF331">
        <v>2</v>
      </c>
      <c r="GG331">
        <v>0</v>
      </c>
      <c r="GH331">
        <v>0</v>
      </c>
      <c r="GI331">
        <v>1</v>
      </c>
      <c r="GJ331">
        <v>0</v>
      </c>
      <c r="GK331">
        <v>1</v>
      </c>
      <c r="GL331">
        <v>0</v>
      </c>
      <c r="GM331">
        <v>0</v>
      </c>
      <c r="GN331">
        <v>0</v>
      </c>
      <c r="GO331">
        <v>9</v>
      </c>
      <c r="GP331">
        <v>4</v>
      </c>
      <c r="GQ331">
        <v>1</v>
      </c>
      <c r="GR331">
        <v>0</v>
      </c>
      <c r="GS331">
        <v>0</v>
      </c>
      <c r="GT331">
        <v>0</v>
      </c>
      <c r="GU331">
        <v>0</v>
      </c>
      <c r="GV331">
        <v>1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1</v>
      </c>
      <c r="HE331">
        <v>0</v>
      </c>
      <c r="HF331">
        <v>0</v>
      </c>
      <c r="HG331">
        <v>1</v>
      </c>
      <c r="HH331">
        <v>0</v>
      </c>
      <c r="HI331">
        <v>4</v>
      </c>
    </row>
    <row r="332" spans="1:217">
      <c r="A332" t="s">
        <v>459</v>
      </c>
      <c r="B332" t="s">
        <v>452</v>
      </c>
      <c r="C332" t="str">
        <f>"121013"</f>
        <v>121013</v>
      </c>
      <c r="D332" t="s">
        <v>158</v>
      </c>
      <c r="E332">
        <v>2</v>
      </c>
      <c r="F332">
        <v>1670</v>
      </c>
      <c r="G332">
        <v>1240</v>
      </c>
      <c r="H332">
        <v>395</v>
      </c>
      <c r="I332">
        <v>845</v>
      </c>
      <c r="J332">
        <v>0</v>
      </c>
      <c r="K332">
        <v>47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845</v>
      </c>
      <c r="T332">
        <v>0</v>
      </c>
      <c r="U332">
        <v>0</v>
      </c>
      <c r="V332">
        <v>845</v>
      </c>
      <c r="W332">
        <v>22</v>
      </c>
      <c r="X332">
        <v>15</v>
      </c>
      <c r="Y332">
        <v>7</v>
      </c>
      <c r="Z332">
        <v>0</v>
      </c>
      <c r="AA332">
        <v>823</v>
      </c>
      <c r="AB332">
        <v>427</v>
      </c>
      <c r="AC332">
        <v>93</v>
      </c>
      <c r="AD332">
        <v>45</v>
      </c>
      <c r="AE332">
        <v>20</v>
      </c>
      <c r="AF332">
        <v>26</v>
      </c>
      <c r="AG332">
        <v>17</v>
      </c>
      <c r="AH332">
        <v>0</v>
      </c>
      <c r="AI332">
        <v>142</v>
      </c>
      <c r="AJ332">
        <v>0</v>
      </c>
      <c r="AK332">
        <v>19</v>
      </c>
      <c r="AL332">
        <v>25</v>
      </c>
      <c r="AM332">
        <v>0</v>
      </c>
      <c r="AN332">
        <v>5</v>
      </c>
      <c r="AO332">
        <v>7</v>
      </c>
      <c r="AP332">
        <v>2</v>
      </c>
      <c r="AQ332">
        <v>0</v>
      </c>
      <c r="AR332">
        <v>1</v>
      </c>
      <c r="AS332">
        <v>2</v>
      </c>
      <c r="AT332">
        <v>0</v>
      </c>
      <c r="AU332">
        <v>0</v>
      </c>
      <c r="AV332">
        <v>23</v>
      </c>
      <c r="AW332">
        <v>427</v>
      </c>
      <c r="AX332">
        <v>146</v>
      </c>
      <c r="AY332">
        <v>105</v>
      </c>
      <c r="AZ332">
        <v>1</v>
      </c>
      <c r="BA332">
        <v>8</v>
      </c>
      <c r="BB332">
        <v>1</v>
      </c>
      <c r="BC332">
        <v>3</v>
      </c>
      <c r="BD332">
        <v>0</v>
      </c>
      <c r="BE332">
        <v>0</v>
      </c>
      <c r="BF332">
        <v>3</v>
      </c>
      <c r="BG332">
        <v>7</v>
      </c>
      <c r="BH332">
        <v>4</v>
      </c>
      <c r="BI332">
        <v>0</v>
      </c>
      <c r="BJ332">
        <v>0</v>
      </c>
      <c r="BK332">
        <v>1</v>
      </c>
      <c r="BL332">
        <v>0</v>
      </c>
      <c r="BM332">
        <v>1</v>
      </c>
      <c r="BN332">
        <v>2</v>
      </c>
      <c r="BO332">
        <v>0</v>
      </c>
      <c r="BP332">
        <v>0</v>
      </c>
      <c r="BQ332">
        <v>0</v>
      </c>
      <c r="BR332">
        <v>10</v>
      </c>
      <c r="BS332">
        <v>146</v>
      </c>
      <c r="BT332">
        <v>21</v>
      </c>
      <c r="BU332">
        <v>6</v>
      </c>
      <c r="BV332">
        <v>4</v>
      </c>
      <c r="BW332">
        <v>0</v>
      </c>
      <c r="BX332">
        <v>3</v>
      </c>
      <c r="BY332">
        <v>1</v>
      </c>
      <c r="BZ332">
        <v>0</v>
      </c>
      <c r="CA332">
        <v>4</v>
      </c>
      <c r="CB332">
        <v>1</v>
      </c>
      <c r="CC332">
        <v>0</v>
      </c>
      <c r="CD332">
        <v>0</v>
      </c>
      <c r="CE332">
        <v>0</v>
      </c>
      <c r="CF332">
        <v>2</v>
      </c>
      <c r="CG332">
        <v>21</v>
      </c>
      <c r="CH332">
        <v>40</v>
      </c>
      <c r="CI332">
        <v>17</v>
      </c>
      <c r="CJ332">
        <v>7</v>
      </c>
      <c r="CK332">
        <v>2</v>
      </c>
      <c r="CL332">
        <v>5</v>
      </c>
      <c r="CM332">
        <v>2</v>
      </c>
      <c r="CN332">
        <v>0</v>
      </c>
      <c r="CO332">
        <v>4</v>
      </c>
      <c r="CP332">
        <v>0</v>
      </c>
      <c r="CQ332">
        <v>1</v>
      </c>
      <c r="CR332">
        <v>0</v>
      </c>
      <c r="CS332">
        <v>0</v>
      </c>
      <c r="CT332">
        <v>0</v>
      </c>
      <c r="CU332">
        <v>2</v>
      </c>
      <c r="CV332">
        <v>0</v>
      </c>
      <c r="CW332">
        <v>40</v>
      </c>
      <c r="CX332">
        <v>34</v>
      </c>
      <c r="CY332">
        <v>2</v>
      </c>
      <c r="CZ332">
        <v>24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2</v>
      </c>
      <c r="DI332">
        <v>1</v>
      </c>
      <c r="DJ332">
        <v>4</v>
      </c>
      <c r="DK332">
        <v>1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34</v>
      </c>
      <c r="DS332">
        <v>18</v>
      </c>
      <c r="DT332">
        <v>8</v>
      </c>
      <c r="DU332">
        <v>4</v>
      </c>
      <c r="DV332">
        <v>1</v>
      </c>
      <c r="DW332" t="s">
        <v>0</v>
      </c>
      <c r="DX332">
        <v>0</v>
      </c>
      <c r="DY332">
        <v>0</v>
      </c>
      <c r="DZ332">
        <v>0</v>
      </c>
      <c r="EA332">
        <v>0</v>
      </c>
      <c r="EB332">
        <v>2</v>
      </c>
      <c r="EC332">
        <v>0</v>
      </c>
      <c r="ED332">
        <v>0</v>
      </c>
      <c r="EE332">
        <v>1</v>
      </c>
      <c r="EF332">
        <v>1</v>
      </c>
      <c r="EG332">
        <v>0</v>
      </c>
      <c r="EH332">
        <v>0</v>
      </c>
      <c r="EI332">
        <v>1</v>
      </c>
      <c r="EJ332">
        <v>0</v>
      </c>
      <c r="EK332">
        <v>0</v>
      </c>
      <c r="EL332">
        <v>0</v>
      </c>
      <c r="EM332">
        <v>0</v>
      </c>
      <c r="EN332">
        <v>18</v>
      </c>
      <c r="EO332">
        <v>75</v>
      </c>
      <c r="EP332">
        <v>23</v>
      </c>
      <c r="EQ332">
        <v>10</v>
      </c>
      <c r="ER332">
        <v>2</v>
      </c>
      <c r="ES332">
        <v>9</v>
      </c>
      <c r="ET332">
        <v>1</v>
      </c>
      <c r="EU332">
        <v>1</v>
      </c>
      <c r="EV332">
        <v>2</v>
      </c>
      <c r="EW332">
        <v>0</v>
      </c>
      <c r="EX332">
        <v>0</v>
      </c>
      <c r="EY332">
        <v>0</v>
      </c>
      <c r="EZ332">
        <v>0</v>
      </c>
      <c r="FA332">
        <v>6</v>
      </c>
      <c r="FB332">
        <v>3</v>
      </c>
      <c r="FC332">
        <v>0</v>
      </c>
      <c r="FD332">
        <v>3</v>
      </c>
      <c r="FE332">
        <v>4</v>
      </c>
      <c r="FF332">
        <v>0</v>
      </c>
      <c r="FG332">
        <v>4</v>
      </c>
      <c r="FH332">
        <v>0</v>
      </c>
      <c r="FI332">
        <v>7</v>
      </c>
      <c r="FJ332">
        <v>75</v>
      </c>
      <c r="FK332">
        <v>51</v>
      </c>
      <c r="FL332">
        <v>20</v>
      </c>
      <c r="FM332">
        <v>2</v>
      </c>
      <c r="FN332">
        <v>11</v>
      </c>
      <c r="FO332">
        <v>0</v>
      </c>
      <c r="FP332">
        <v>1</v>
      </c>
      <c r="FQ332">
        <v>0</v>
      </c>
      <c r="FR332">
        <v>0</v>
      </c>
      <c r="FS332">
        <v>6</v>
      </c>
      <c r="FT332">
        <v>0</v>
      </c>
      <c r="FU332">
        <v>3</v>
      </c>
      <c r="FV332">
        <v>3</v>
      </c>
      <c r="FW332">
        <v>1</v>
      </c>
      <c r="FX332">
        <v>4</v>
      </c>
      <c r="FY332">
        <v>51</v>
      </c>
      <c r="FZ332">
        <v>6</v>
      </c>
      <c r="GA332">
        <v>5</v>
      </c>
      <c r="GB332">
        <v>0</v>
      </c>
      <c r="GC332">
        <v>1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6</v>
      </c>
      <c r="GP332">
        <v>5</v>
      </c>
      <c r="GQ332">
        <v>0</v>
      </c>
      <c r="GR332">
        <v>0</v>
      </c>
      <c r="GS332">
        <v>1</v>
      </c>
      <c r="GT332">
        <v>0</v>
      </c>
      <c r="GU332">
        <v>0</v>
      </c>
      <c r="GV332">
        <v>1</v>
      </c>
      <c r="GW332">
        <v>3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5</v>
      </c>
    </row>
    <row r="333" spans="1:217">
      <c r="A333" t="s">
        <v>458</v>
      </c>
      <c r="B333" t="s">
        <v>452</v>
      </c>
      <c r="C333" t="str">
        <f>"121013"</f>
        <v>121013</v>
      </c>
      <c r="D333" t="s">
        <v>184</v>
      </c>
      <c r="E333">
        <v>3</v>
      </c>
      <c r="F333">
        <v>986</v>
      </c>
      <c r="G333">
        <v>740</v>
      </c>
      <c r="H333">
        <v>319</v>
      </c>
      <c r="I333">
        <v>421</v>
      </c>
      <c r="J333">
        <v>1</v>
      </c>
      <c r="K333">
        <v>13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421</v>
      </c>
      <c r="T333">
        <v>0</v>
      </c>
      <c r="U333">
        <v>0</v>
      </c>
      <c r="V333">
        <v>421</v>
      </c>
      <c r="W333">
        <v>29</v>
      </c>
      <c r="X333">
        <v>21</v>
      </c>
      <c r="Y333">
        <v>8</v>
      </c>
      <c r="Z333">
        <v>0</v>
      </c>
      <c r="AA333">
        <v>392</v>
      </c>
      <c r="AB333">
        <v>248</v>
      </c>
      <c r="AC333">
        <v>36</v>
      </c>
      <c r="AD333">
        <v>12</v>
      </c>
      <c r="AE333">
        <v>10</v>
      </c>
      <c r="AF333">
        <v>8</v>
      </c>
      <c r="AG333">
        <v>10</v>
      </c>
      <c r="AH333">
        <v>1</v>
      </c>
      <c r="AI333">
        <v>101</v>
      </c>
      <c r="AJ333">
        <v>2</v>
      </c>
      <c r="AK333">
        <v>10</v>
      </c>
      <c r="AL333">
        <v>31</v>
      </c>
      <c r="AM333">
        <v>0</v>
      </c>
      <c r="AN333">
        <v>0</v>
      </c>
      <c r="AO333">
        <v>2</v>
      </c>
      <c r="AP333">
        <v>6</v>
      </c>
      <c r="AQ333">
        <v>0</v>
      </c>
      <c r="AR333">
        <v>1</v>
      </c>
      <c r="AS333">
        <v>1</v>
      </c>
      <c r="AT333">
        <v>0</v>
      </c>
      <c r="AU333">
        <v>2</v>
      </c>
      <c r="AV333">
        <v>15</v>
      </c>
      <c r="AW333">
        <v>248</v>
      </c>
      <c r="AX333">
        <v>54</v>
      </c>
      <c r="AY333">
        <v>20</v>
      </c>
      <c r="AZ333">
        <v>1</v>
      </c>
      <c r="BA333">
        <v>2</v>
      </c>
      <c r="BB333">
        <v>0</v>
      </c>
      <c r="BC333">
        <v>1</v>
      </c>
      <c r="BD333">
        <v>0</v>
      </c>
      <c r="BE333">
        <v>0</v>
      </c>
      <c r="BF333">
        <v>1</v>
      </c>
      <c r="BG333">
        <v>18</v>
      </c>
      <c r="BH333">
        <v>5</v>
      </c>
      <c r="BI333">
        <v>0</v>
      </c>
      <c r="BJ333">
        <v>0</v>
      </c>
      <c r="BK333">
        <v>0</v>
      </c>
      <c r="BL333">
        <v>0</v>
      </c>
      <c r="BM333">
        <v>1</v>
      </c>
      <c r="BN333">
        <v>0</v>
      </c>
      <c r="BO333">
        <v>0</v>
      </c>
      <c r="BP333">
        <v>0</v>
      </c>
      <c r="BQ333">
        <v>0</v>
      </c>
      <c r="BR333">
        <v>5</v>
      </c>
      <c r="BS333">
        <v>54</v>
      </c>
      <c r="BT333">
        <v>5</v>
      </c>
      <c r="BU333">
        <v>2</v>
      </c>
      <c r="BV333">
        <v>1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2</v>
      </c>
      <c r="CG333">
        <v>5</v>
      </c>
      <c r="CH333">
        <v>18</v>
      </c>
      <c r="CI333">
        <v>9</v>
      </c>
      <c r="CJ333">
        <v>3</v>
      </c>
      <c r="CK333">
        <v>1</v>
      </c>
      <c r="CL333">
        <v>2</v>
      </c>
      <c r="CM333">
        <v>2</v>
      </c>
      <c r="CN333">
        <v>0</v>
      </c>
      <c r="CO333">
        <v>0</v>
      </c>
      <c r="CP333">
        <v>1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18</v>
      </c>
      <c r="CX333">
        <v>16</v>
      </c>
      <c r="CY333">
        <v>1</v>
      </c>
      <c r="CZ333">
        <v>13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1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1</v>
      </c>
      <c r="DQ333">
        <v>0</v>
      </c>
      <c r="DR333">
        <v>16</v>
      </c>
      <c r="DS333">
        <v>9</v>
      </c>
      <c r="DT333">
        <v>5</v>
      </c>
      <c r="DU333">
        <v>1</v>
      </c>
      <c r="DV333">
        <v>0</v>
      </c>
      <c r="DW333" t="s">
        <v>0</v>
      </c>
      <c r="DX333">
        <v>0</v>
      </c>
      <c r="DY333">
        <v>1</v>
      </c>
      <c r="DZ333">
        <v>1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1</v>
      </c>
      <c r="EN333">
        <v>9</v>
      </c>
      <c r="EO333">
        <v>28</v>
      </c>
      <c r="EP333">
        <v>10</v>
      </c>
      <c r="EQ333">
        <v>1</v>
      </c>
      <c r="ER333">
        <v>4</v>
      </c>
      <c r="ES333">
        <v>1</v>
      </c>
      <c r="ET333">
        <v>0</v>
      </c>
      <c r="EU333">
        <v>2</v>
      </c>
      <c r="EV333">
        <v>0</v>
      </c>
      <c r="EW333">
        <v>2</v>
      </c>
      <c r="EX333">
        <v>0</v>
      </c>
      <c r="EY333">
        <v>1</v>
      </c>
      <c r="EZ333">
        <v>0</v>
      </c>
      <c r="FA333">
        <v>1</v>
      </c>
      <c r="FB333">
        <v>0</v>
      </c>
      <c r="FC333">
        <v>0</v>
      </c>
      <c r="FD333">
        <v>2</v>
      </c>
      <c r="FE333">
        <v>0</v>
      </c>
      <c r="FF333">
        <v>0</v>
      </c>
      <c r="FG333">
        <v>1</v>
      </c>
      <c r="FH333">
        <v>1</v>
      </c>
      <c r="FI333">
        <v>2</v>
      </c>
      <c r="FJ333">
        <v>28</v>
      </c>
      <c r="FK333">
        <v>9</v>
      </c>
      <c r="FL333">
        <v>3</v>
      </c>
      <c r="FM333">
        <v>2</v>
      </c>
      <c r="FN333">
        <v>1</v>
      </c>
      <c r="FO333">
        <v>0</v>
      </c>
      <c r="FP333">
        <v>1</v>
      </c>
      <c r="FQ333">
        <v>1</v>
      </c>
      <c r="FR333">
        <v>0</v>
      </c>
      <c r="FS333">
        <v>0</v>
      </c>
      <c r="FT333">
        <v>0</v>
      </c>
      <c r="FU333">
        <v>1</v>
      </c>
      <c r="FV333">
        <v>0</v>
      </c>
      <c r="FW333">
        <v>0</v>
      </c>
      <c r="FX333">
        <v>0</v>
      </c>
      <c r="FY333">
        <v>9</v>
      </c>
      <c r="FZ333">
        <v>3</v>
      </c>
      <c r="GA333">
        <v>1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1</v>
      </c>
      <c r="GJ333">
        <v>0</v>
      </c>
      <c r="GK333">
        <v>0</v>
      </c>
      <c r="GL333">
        <v>0</v>
      </c>
      <c r="GM333">
        <v>0</v>
      </c>
      <c r="GN333">
        <v>1</v>
      </c>
      <c r="GO333">
        <v>3</v>
      </c>
      <c r="GP333">
        <v>2</v>
      </c>
      <c r="GQ333">
        <v>1</v>
      </c>
      <c r="GR333">
        <v>0</v>
      </c>
      <c r="GS333">
        <v>0</v>
      </c>
      <c r="GT333">
        <v>0</v>
      </c>
      <c r="GU333">
        <v>1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2</v>
      </c>
    </row>
    <row r="334" spans="1:217">
      <c r="A334" t="s">
        <v>457</v>
      </c>
      <c r="B334" t="s">
        <v>452</v>
      </c>
      <c r="C334" t="str">
        <f>"121013"</f>
        <v>121013</v>
      </c>
      <c r="D334" t="s">
        <v>133</v>
      </c>
      <c r="E334">
        <v>4</v>
      </c>
      <c r="F334">
        <v>788</v>
      </c>
      <c r="G334">
        <v>590</v>
      </c>
      <c r="H334">
        <v>190</v>
      </c>
      <c r="I334">
        <v>400</v>
      </c>
      <c r="J334">
        <v>0</v>
      </c>
      <c r="K334">
        <v>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400</v>
      </c>
      <c r="T334">
        <v>0</v>
      </c>
      <c r="U334">
        <v>0</v>
      </c>
      <c r="V334">
        <v>400</v>
      </c>
      <c r="W334">
        <v>21</v>
      </c>
      <c r="X334">
        <v>18</v>
      </c>
      <c r="Y334">
        <v>3</v>
      </c>
      <c r="Z334">
        <v>0</v>
      </c>
      <c r="AA334">
        <v>379</v>
      </c>
      <c r="AB334">
        <v>243</v>
      </c>
      <c r="AC334">
        <v>20</v>
      </c>
      <c r="AD334">
        <v>35</v>
      </c>
      <c r="AE334">
        <v>6</v>
      </c>
      <c r="AF334">
        <v>5</v>
      </c>
      <c r="AG334">
        <v>9</v>
      </c>
      <c r="AH334">
        <v>1</v>
      </c>
      <c r="AI334">
        <v>108</v>
      </c>
      <c r="AJ334">
        <v>26</v>
      </c>
      <c r="AK334">
        <v>5</v>
      </c>
      <c r="AL334">
        <v>12</v>
      </c>
      <c r="AM334">
        <v>0</v>
      </c>
      <c r="AN334">
        <v>2</v>
      </c>
      <c r="AO334">
        <v>3</v>
      </c>
      <c r="AP334">
        <v>0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9</v>
      </c>
      <c r="AW334">
        <v>243</v>
      </c>
      <c r="AX334">
        <v>38</v>
      </c>
      <c r="AY334">
        <v>29</v>
      </c>
      <c r="AZ334">
        <v>0</v>
      </c>
      <c r="BA334">
        <v>0</v>
      </c>
      <c r="BB334">
        <v>3</v>
      </c>
      <c r="BC334">
        <v>0</v>
      </c>
      <c r="BD334">
        <v>1</v>
      </c>
      <c r="BE334">
        <v>0</v>
      </c>
      <c r="BF334">
        <v>0</v>
      </c>
      <c r="BG334">
        <v>2</v>
      </c>
      <c r="BH334">
        <v>1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1</v>
      </c>
      <c r="BP334">
        <v>0</v>
      </c>
      <c r="BQ334">
        <v>0</v>
      </c>
      <c r="BR334">
        <v>1</v>
      </c>
      <c r="BS334">
        <v>38</v>
      </c>
      <c r="BT334">
        <v>12</v>
      </c>
      <c r="BU334">
        <v>5</v>
      </c>
      <c r="BV334">
        <v>1</v>
      </c>
      <c r="BW334">
        <v>0</v>
      </c>
      <c r="BX334">
        <v>1</v>
      </c>
      <c r="BY334">
        <v>0</v>
      </c>
      <c r="BZ334">
        <v>4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1</v>
      </c>
      <c r="CG334">
        <v>12</v>
      </c>
      <c r="CH334">
        <v>19</v>
      </c>
      <c r="CI334">
        <v>7</v>
      </c>
      <c r="CJ334">
        <v>2</v>
      </c>
      <c r="CK334">
        <v>0</v>
      </c>
      <c r="CL334">
        <v>1</v>
      </c>
      <c r="CM334">
        <v>3</v>
      </c>
      <c r="CN334">
        <v>1</v>
      </c>
      <c r="CO334">
        <v>3</v>
      </c>
      <c r="CP334">
        <v>0</v>
      </c>
      <c r="CQ334">
        <v>0</v>
      </c>
      <c r="CR334">
        <v>0</v>
      </c>
      <c r="CS334">
        <v>2</v>
      </c>
      <c r="CT334">
        <v>0</v>
      </c>
      <c r="CU334">
        <v>0</v>
      </c>
      <c r="CV334">
        <v>0</v>
      </c>
      <c r="CW334">
        <v>19</v>
      </c>
      <c r="CX334">
        <v>20</v>
      </c>
      <c r="CY334">
        <v>3</v>
      </c>
      <c r="CZ334">
        <v>16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1</v>
      </c>
      <c r="DO334">
        <v>0</v>
      </c>
      <c r="DP334">
        <v>0</v>
      </c>
      <c r="DQ334">
        <v>0</v>
      </c>
      <c r="DR334">
        <v>20</v>
      </c>
      <c r="DS334">
        <v>3</v>
      </c>
      <c r="DT334">
        <v>2</v>
      </c>
      <c r="DU334">
        <v>0</v>
      </c>
      <c r="DV334">
        <v>0</v>
      </c>
      <c r="DW334" t="s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2</v>
      </c>
      <c r="EO334">
        <v>21</v>
      </c>
      <c r="EP334">
        <v>5</v>
      </c>
      <c r="EQ334">
        <v>3</v>
      </c>
      <c r="ER334">
        <v>2</v>
      </c>
      <c r="ES334">
        <v>1</v>
      </c>
      <c r="ET334">
        <v>0</v>
      </c>
      <c r="EU334">
        <v>1</v>
      </c>
      <c r="EV334">
        <v>2</v>
      </c>
      <c r="EW334">
        <v>1</v>
      </c>
      <c r="EX334">
        <v>0</v>
      </c>
      <c r="EY334">
        <v>0</v>
      </c>
      <c r="EZ334">
        <v>1</v>
      </c>
      <c r="FA334">
        <v>0</v>
      </c>
      <c r="FB334">
        <v>0</v>
      </c>
      <c r="FC334">
        <v>1</v>
      </c>
      <c r="FD334">
        <v>0</v>
      </c>
      <c r="FE334">
        <v>2</v>
      </c>
      <c r="FF334">
        <v>0</v>
      </c>
      <c r="FG334">
        <v>0</v>
      </c>
      <c r="FH334">
        <v>0</v>
      </c>
      <c r="FI334">
        <v>2</v>
      </c>
      <c r="FJ334">
        <v>21</v>
      </c>
      <c r="FK334">
        <v>18</v>
      </c>
      <c r="FL334">
        <v>9</v>
      </c>
      <c r="FM334">
        <v>2</v>
      </c>
      <c r="FN334">
        <v>4</v>
      </c>
      <c r="FO334">
        <v>0</v>
      </c>
      <c r="FP334">
        <v>0</v>
      </c>
      <c r="FQ334">
        <v>0</v>
      </c>
      <c r="FR334">
        <v>0</v>
      </c>
      <c r="FS334">
        <v>1</v>
      </c>
      <c r="FT334">
        <v>0</v>
      </c>
      <c r="FU334">
        <v>0</v>
      </c>
      <c r="FV334">
        <v>0</v>
      </c>
      <c r="FW334">
        <v>1</v>
      </c>
      <c r="FX334">
        <v>1</v>
      </c>
      <c r="FY334">
        <v>18</v>
      </c>
      <c r="FZ334">
        <v>2</v>
      </c>
      <c r="GA334">
        <v>1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1</v>
      </c>
      <c r="GO334">
        <v>2</v>
      </c>
      <c r="GP334">
        <v>3</v>
      </c>
      <c r="GQ334">
        <v>1</v>
      </c>
      <c r="GR334">
        <v>0</v>
      </c>
      <c r="GS334">
        <v>1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1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3</v>
      </c>
    </row>
    <row r="335" spans="1:217">
      <c r="A335" t="s">
        <v>456</v>
      </c>
      <c r="B335" t="s">
        <v>452</v>
      </c>
      <c r="C335" t="str">
        <f>"121013"</f>
        <v>121013</v>
      </c>
      <c r="D335" t="s">
        <v>103</v>
      </c>
      <c r="E335">
        <v>5</v>
      </c>
      <c r="F335">
        <v>494</v>
      </c>
      <c r="G335">
        <v>370</v>
      </c>
      <c r="H335">
        <v>187</v>
      </c>
      <c r="I335">
        <v>183</v>
      </c>
      <c r="J335">
        <v>0</v>
      </c>
      <c r="K335">
        <v>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183</v>
      </c>
      <c r="T335">
        <v>0</v>
      </c>
      <c r="U335">
        <v>0</v>
      </c>
      <c r="V335">
        <v>183</v>
      </c>
      <c r="W335">
        <v>5</v>
      </c>
      <c r="X335">
        <v>2</v>
      </c>
      <c r="Y335">
        <v>3</v>
      </c>
      <c r="Z335">
        <v>0</v>
      </c>
      <c r="AA335">
        <v>178</v>
      </c>
      <c r="AB335">
        <v>146</v>
      </c>
      <c r="AC335">
        <v>29</v>
      </c>
      <c r="AD335">
        <v>18</v>
      </c>
      <c r="AE335">
        <v>8</v>
      </c>
      <c r="AF335">
        <v>3</v>
      </c>
      <c r="AG335">
        <v>2</v>
      </c>
      <c r="AH335">
        <v>0</v>
      </c>
      <c r="AI335">
        <v>62</v>
      </c>
      <c r="AJ335">
        <v>0</v>
      </c>
      <c r="AK335">
        <v>12</v>
      </c>
      <c r="AL335">
        <v>9</v>
      </c>
      <c r="AM335">
        <v>0</v>
      </c>
      <c r="AN335">
        <v>0</v>
      </c>
      <c r="AO335">
        <v>0</v>
      </c>
      <c r="AP335">
        <v>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2</v>
      </c>
      <c r="AW335">
        <v>146</v>
      </c>
      <c r="AX335">
        <v>6</v>
      </c>
      <c r="AY335">
        <v>5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1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6</v>
      </c>
      <c r="BT335">
        <v>6</v>
      </c>
      <c r="BU335">
        <v>2</v>
      </c>
      <c r="BV335">
        <v>1</v>
      </c>
      <c r="BW335">
        <v>0</v>
      </c>
      <c r="BX335">
        <v>0</v>
      </c>
      <c r="BY335">
        <v>0</v>
      </c>
      <c r="BZ335">
        <v>1</v>
      </c>
      <c r="CA335">
        <v>1</v>
      </c>
      <c r="CB335">
        <v>0</v>
      </c>
      <c r="CC335">
        <v>0</v>
      </c>
      <c r="CD335">
        <v>0</v>
      </c>
      <c r="CE335">
        <v>0</v>
      </c>
      <c r="CF335">
        <v>1</v>
      </c>
      <c r="CG335">
        <v>6</v>
      </c>
      <c r="CH335">
        <v>2</v>
      </c>
      <c r="CI335">
        <v>1</v>
      </c>
      <c r="CJ335">
        <v>1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2</v>
      </c>
      <c r="CX335">
        <v>8</v>
      </c>
      <c r="CY335">
        <v>1</v>
      </c>
      <c r="CZ335">
        <v>6</v>
      </c>
      <c r="DA335">
        <v>0</v>
      </c>
      <c r="DB335">
        <v>0</v>
      </c>
      <c r="DC335">
        <v>1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8</v>
      </c>
      <c r="DS335">
        <v>0</v>
      </c>
      <c r="DT335">
        <v>0</v>
      </c>
      <c r="DU335">
        <v>0</v>
      </c>
      <c r="DV335">
        <v>0</v>
      </c>
      <c r="DW335" t="s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8</v>
      </c>
      <c r="EP335">
        <v>1</v>
      </c>
      <c r="EQ335">
        <v>1</v>
      </c>
      <c r="ER335">
        <v>1</v>
      </c>
      <c r="ES335">
        <v>0</v>
      </c>
      <c r="ET335">
        <v>2</v>
      </c>
      <c r="EU335">
        <v>1</v>
      </c>
      <c r="EV335">
        <v>1</v>
      </c>
      <c r="EW335">
        <v>1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8</v>
      </c>
      <c r="FK335">
        <v>1</v>
      </c>
      <c r="FL335">
        <v>1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1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1</v>
      </c>
      <c r="GQ335">
        <v>1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1</v>
      </c>
    </row>
    <row r="336" spans="1:217">
      <c r="A336" t="s">
        <v>455</v>
      </c>
      <c r="B336" t="s">
        <v>452</v>
      </c>
      <c r="C336" t="str">
        <f>"121013"</f>
        <v>121013</v>
      </c>
      <c r="D336" t="s">
        <v>451</v>
      </c>
      <c r="E336">
        <v>6</v>
      </c>
      <c r="F336">
        <v>1453</v>
      </c>
      <c r="G336">
        <v>1100</v>
      </c>
      <c r="H336">
        <v>466</v>
      </c>
      <c r="I336">
        <v>634</v>
      </c>
      <c r="J336">
        <v>0</v>
      </c>
      <c r="K336">
        <v>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634</v>
      </c>
      <c r="T336">
        <v>0</v>
      </c>
      <c r="U336">
        <v>0</v>
      </c>
      <c r="V336">
        <v>634</v>
      </c>
      <c r="W336">
        <v>9</v>
      </c>
      <c r="X336">
        <v>7</v>
      </c>
      <c r="Y336">
        <v>2</v>
      </c>
      <c r="Z336">
        <v>0</v>
      </c>
      <c r="AA336">
        <v>625</v>
      </c>
      <c r="AB336">
        <v>485</v>
      </c>
      <c r="AC336">
        <v>35</v>
      </c>
      <c r="AD336">
        <v>96</v>
      </c>
      <c r="AE336">
        <v>23</v>
      </c>
      <c r="AF336">
        <v>9</v>
      </c>
      <c r="AG336">
        <v>17</v>
      </c>
      <c r="AH336">
        <v>2</v>
      </c>
      <c r="AI336">
        <v>210</v>
      </c>
      <c r="AJ336">
        <v>3</v>
      </c>
      <c r="AK336">
        <v>5</v>
      </c>
      <c r="AL336">
        <v>26</v>
      </c>
      <c r="AM336">
        <v>1</v>
      </c>
      <c r="AN336">
        <v>5</v>
      </c>
      <c r="AO336">
        <v>13</v>
      </c>
      <c r="AP336">
        <v>2</v>
      </c>
      <c r="AQ336">
        <v>1</v>
      </c>
      <c r="AR336">
        <v>2</v>
      </c>
      <c r="AS336">
        <v>8</v>
      </c>
      <c r="AT336">
        <v>0</v>
      </c>
      <c r="AU336">
        <v>2</v>
      </c>
      <c r="AV336">
        <v>25</v>
      </c>
      <c r="AW336">
        <v>485</v>
      </c>
      <c r="AX336">
        <v>38</v>
      </c>
      <c r="AY336">
        <v>29</v>
      </c>
      <c r="AZ336">
        <v>1</v>
      </c>
      <c r="BA336">
        <v>2</v>
      </c>
      <c r="BB336">
        <v>0</v>
      </c>
      <c r="BC336">
        <v>0</v>
      </c>
      <c r="BD336">
        <v>0</v>
      </c>
      <c r="BE336">
        <v>1</v>
      </c>
      <c r="BF336">
        <v>2</v>
      </c>
      <c r="BG336">
        <v>1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1</v>
      </c>
      <c r="BN336">
        <v>0</v>
      </c>
      <c r="BO336">
        <v>1</v>
      </c>
      <c r="BP336">
        <v>0</v>
      </c>
      <c r="BQ336">
        <v>0</v>
      </c>
      <c r="BR336">
        <v>0</v>
      </c>
      <c r="BS336">
        <v>38</v>
      </c>
      <c r="BT336">
        <v>12</v>
      </c>
      <c r="BU336">
        <v>5</v>
      </c>
      <c r="BV336">
        <v>0</v>
      </c>
      <c r="BW336">
        <v>1</v>
      </c>
      <c r="BX336">
        <v>0</v>
      </c>
      <c r="BY336">
        <v>0</v>
      </c>
      <c r="BZ336">
        <v>0</v>
      </c>
      <c r="CA336">
        <v>0</v>
      </c>
      <c r="CB336">
        <v>1</v>
      </c>
      <c r="CC336">
        <v>0</v>
      </c>
      <c r="CD336">
        <v>3</v>
      </c>
      <c r="CE336">
        <v>0</v>
      </c>
      <c r="CF336">
        <v>2</v>
      </c>
      <c r="CG336">
        <v>12</v>
      </c>
      <c r="CH336">
        <v>8</v>
      </c>
      <c r="CI336">
        <v>3</v>
      </c>
      <c r="CJ336">
        <v>1</v>
      </c>
      <c r="CK336">
        <v>2</v>
      </c>
      <c r="CL336">
        <v>0</v>
      </c>
      <c r="CM336">
        <v>0</v>
      </c>
      <c r="CN336">
        <v>1</v>
      </c>
      <c r="CO336">
        <v>1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8</v>
      </c>
      <c r="CX336">
        <v>28</v>
      </c>
      <c r="CY336">
        <v>2</v>
      </c>
      <c r="CZ336">
        <v>21</v>
      </c>
      <c r="DA336">
        <v>0</v>
      </c>
      <c r="DB336">
        <v>0</v>
      </c>
      <c r="DC336">
        <v>0</v>
      </c>
      <c r="DD336">
        <v>0</v>
      </c>
      <c r="DE336">
        <v>1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1</v>
      </c>
      <c r="DP336">
        <v>3</v>
      </c>
      <c r="DQ336">
        <v>0</v>
      </c>
      <c r="DR336">
        <v>28</v>
      </c>
      <c r="DS336">
        <v>2</v>
      </c>
      <c r="DT336">
        <v>0</v>
      </c>
      <c r="DU336">
        <v>2</v>
      </c>
      <c r="DV336">
        <v>0</v>
      </c>
      <c r="DW336" t="s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2</v>
      </c>
      <c r="EO336">
        <v>41</v>
      </c>
      <c r="EP336">
        <v>18</v>
      </c>
      <c r="EQ336">
        <v>1</v>
      </c>
      <c r="ER336">
        <v>3</v>
      </c>
      <c r="ES336">
        <v>1</v>
      </c>
      <c r="ET336">
        <v>0</v>
      </c>
      <c r="EU336">
        <v>0</v>
      </c>
      <c r="EV336">
        <v>0</v>
      </c>
      <c r="EW336">
        <v>2</v>
      </c>
      <c r="EX336">
        <v>1</v>
      </c>
      <c r="EY336">
        <v>6</v>
      </c>
      <c r="EZ336">
        <v>0</v>
      </c>
      <c r="FA336">
        <v>1</v>
      </c>
      <c r="FB336">
        <v>3</v>
      </c>
      <c r="FC336">
        <v>0</v>
      </c>
      <c r="FD336">
        <v>0</v>
      </c>
      <c r="FE336">
        <v>3</v>
      </c>
      <c r="FF336">
        <v>0</v>
      </c>
      <c r="FG336">
        <v>1</v>
      </c>
      <c r="FH336">
        <v>0</v>
      </c>
      <c r="FI336">
        <v>1</v>
      </c>
      <c r="FJ336">
        <v>41</v>
      </c>
      <c r="FK336">
        <v>9</v>
      </c>
      <c r="FL336">
        <v>3</v>
      </c>
      <c r="FM336">
        <v>2</v>
      </c>
      <c r="FN336">
        <v>0</v>
      </c>
      <c r="FO336">
        <v>0</v>
      </c>
      <c r="FP336">
        <v>2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1</v>
      </c>
      <c r="FW336">
        <v>0</v>
      </c>
      <c r="FX336">
        <v>1</v>
      </c>
      <c r="FY336">
        <v>9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2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1</v>
      </c>
      <c r="HA336">
        <v>0</v>
      </c>
      <c r="HB336">
        <v>0</v>
      </c>
      <c r="HC336">
        <v>0</v>
      </c>
      <c r="HD336">
        <v>0</v>
      </c>
      <c r="HE336">
        <v>1</v>
      </c>
      <c r="HF336">
        <v>0</v>
      </c>
      <c r="HG336">
        <v>0</v>
      </c>
      <c r="HH336">
        <v>0</v>
      </c>
      <c r="HI336">
        <v>2</v>
      </c>
    </row>
    <row r="337" spans="1:217">
      <c r="A337" t="s">
        <v>454</v>
      </c>
      <c r="B337" t="s">
        <v>452</v>
      </c>
      <c r="C337" t="str">
        <f>"121013"</f>
        <v>121013</v>
      </c>
      <c r="D337" t="s">
        <v>103</v>
      </c>
      <c r="E337">
        <v>7</v>
      </c>
      <c r="F337">
        <v>596</v>
      </c>
      <c r="G337">
        <v>460</v>
      </c>
      <c r="H337">
        <v>161</v>
      </c>
      <c r="I337">
        <v>299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299</v>
      </c>
      <c r="T337">
        <v>0</v>
      </c>
      <c r="U337">
        <v>0</v>
      </c>
      <c r="V337">
        <v>299</v>
      </c>
      <c r="W337">
        <v>9</v>
      </c>
      <c r="X337">
        <v>5</v>
      </c>
      <c r="Y337">
        <v>4</v>
      </c>
      <c r="Z337">
        <v>0</v>
      </c>
      <c r="AA337">
        <v>290</v>
      </c>
      <c r="AB337">
        <v>202</v>
      </c>
      <c r="AC337">
        <v>29</v>
      </c>
      <c r="AD337">
        <v>35</v>
      </c>
      <c r="AE337">
        <v>20</v>
      </c>
      <c r="AF337">
        <v>4</v>
      </c>
      <c r="AG337">
        <v>4</v>
      </c>
      <c r="AH337">
        <v>1</v>
      </c>
      <c r="AI337">
        <v>62</v>
      </c>
      <c r="AJ337">
        <v>13</v>
      </c>
      <c r="AK337">
        <v>6</v>
      </c>
      <c r="AL337">
        <v>16</v>
      </c>
      <c r="AM337">
        <v>1</v>
      </c>
      <c r="AN337">
        <v>0</v>
      </c>
      <c r="AO337">
        <v>2</v>
      </c>
      <c r="AP337">
        <v>2</v>
      </c>
      <c r="AQ337">
        <v>0</v>
      </c>
      <c r="AR337">
        <v>0</v>
      </c>
      <c r="AS337">
        <v>2</v>
      </c>
      <c r="AT337">
        <v>1</v>
      </c>
      <c r="AU337">
        <v>0</v>
      </c>
      <c r="AV337">
        <v>4</v>
      </c>
      <c r="AW337">
        <v>202</v>
      </c>
      <c r="AX337">
        <v>35</v>
      </c>
      <c r="AY337">
        <v>24</v>
      </c>
      <c r="AZ337">
        <v>4</v>
      </c>
      <c r="BA337">
        <v>2</v>
      </c>
      <c r="BB337">
        <v>1</v>
      </c>
      <c r="BC337">
        <v>0</v>
      </c>
      <c r="BD337">
        <v>0</v>
      </c>
      <c r="BE337">
        <v>0</v>
      </c>
      <c r="BF337">
        <v>0</v>
      </c>
      <c r="BG337">
        <v>2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2</v>
      </c>
      <c r="BS337">
        <v>35</v>
      </c>
      <c r="BT337">
        <v>4</v>
      </c>
      <c r="BU337">
        <v>3</v>
      </c>
      <c r="BV337">
        <v>0</v>
      </c>
      <c r="BW337">
        <v>0</v>
      </c>
      <c r="BX337">
        <v>1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4</v>
      </c>
      <c r="CH337">
        <v>6</v>
      </c>
      <c r="CI337">
        <v>3</v>
      </c>
      <c r="CJ337">
        <v>0</v>
      </c>
      <c r="CK337">
        <v>1</v>
      </c>
      <c r="CL337">
        <v>0</v>
      </c>
      <c r="CM337">
        <v>0</v>
      </c>
      <c r="CN337">
        <v>0</v>
      </c>
      <c r="CO337">
        <v>1</v>
      </c>
      <c r="CP337">
        <v>0</v>
      </c>
      <c r="CQ337">
        <v>1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6</v>
      </c>
      <c r="CX337">
        <v>7</v>
      </c>
      <c r="CY337">
        <v>0</v>
      </c>
      <c r="CZ337">
        <v>6</v>
      </c>
      <c r="DA337">
        <v>0</v>
      </c>
      <c r="DB337">
        <v>0</v>
      </c>
      <c r="DC337">
        <v>0</v>
      </c>
      <c r="DD337">
        <v>0</v>
      </c>
      <c r="DE337">
        <v>1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7</v>
      </c>
      <c r="DS337">
        <v>8</v>
      </c>
      <c r="DT337">
        <v>5</v>
      </c>
      <c r="DU337">
        <v>3</v>
      </c>
      <c r="DV337">
        <v>0</v>
      </c>
      <c r="DW337" t="s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8</v>
      </c>
      <c r="EO337">
        <v>21</v>
      </c>
      <c r="EP337">
        <v>6</v>
      </c>
      <c r="EQ337">
        <v>0</v>
      </c>
      <c r="ER337">
        <v>0</v>
      </c>
      <c r="ES337">
        <v>6</v>
      </c>
      <c r="ET337">
        <v>2</v>
      </c>
      <c r="EU337">
        <v>0</v>
      </c>
      <c r="EV337">
        <v>0</v>
      </c>
      <c r="EW337">
        <v>1</v>
      </c>
      <c r="EX337">
        <v>0</v>
      </c>
      <c r="EY337">
        <v>1</v>
      </c>
      <c r="EZ337">
        <v>0</v>
      </c>
      <c r="FA337">
        <v>2</v>
      </c>
      <c r="FB337">
        <v>1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2</v>
      </c>
      <c r="FJ337">
        <v>21</v>
      </c>
      <c r="FK337">
        <v>6</v>
      </c>
      <c r="FL337">
        <v>1</v>
      </c>
      <c r="FM337">
        <v>1</v>
      </c>
      <c r="FN337">
        <v>1</v>
      </c>
      <c r="FO337">
        <v>0</v>
      </c>
      <c r="FP337">
        <v>0</v>
      </c>
      <c r="FQ337">
        <v>0</v>
      </c>
      <c r="FR337">
        <v>2</v>
      </c>
      <c r="FS337">
        <v>1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6</v>
      </c>
      <c r="FZ337">
        <v>1</v>
      </c>
      <c r="GA337">
        <v>0</v>
      </c>
      <c r="GB337">
        <v>0</v>
      </c>
      <c r="GC337">
        <v>0</v>
      </c>
      <c r="GD337">
        <v>0</v>
      </c>
      <c r="GE337">
        <v>1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1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</row>
    <row r="338" spans="1:217">
      <c r="A338" t="s">
        <v>453</v>
      </c>
      <c r="B338" t="s">
        <v>452</v>
      </c>
      <c r="C338" t="str">
        <f>"121013"</f>
        <v>121013</v>
      </c>
      <c r="D338" t="s">
        <v>451</v>
      </c>
      <c r="E338">
        <v>8</v>
      </c>
      <c r="F338">
        <v>283</v>
      </c>
      <c r="G338">
        <v>220</v>
      </c>
      <c r="H338">
        <v>96</v>
      </c>
      <c r="I338">
        <v>124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124</v>
      </c>
      <c r="T338">
        <v>0</v>
      </c>
      <c r="U338">
        <v>0</v>
      </c>
      <c r="V338">
        <v>124</v>
      </c>
      <c r="W338">
        <v>2</v>
      </c>
      <c r="X338">
        <v>0</v>
      </c>
      <c r="Y338">
        <v>2</v>
      </c>
      <c r="Z338">
        <v>0</v>
      </c>
      <c r="AA338">
        <v>122</v>
      </c>
      <c r="AB338">
        <v>83</v>
      </c>
      <c r="AC338">
        <v>14</v>
      </c>
      <c r="AD338">
        <v>8</v>
      </c>
      <c r="AE338">
        <v>6</v>
      </c>
      <c r="AF338">
        <v>2</v>
      </c>
      <c r="AG338">
        <v>0</v>
      </c>
      <c r="AH338">
        <v>0</v>
      </c>
      <c r="AI338">
        <v>26</v>
      </c>
      <c r="AJ338">
        <v>1</v>
      </c>
      <c r="AK338">
        <v>1</v>
      </c>
      <c r="AL338">
        <v>3</v>
      </c>
      <c r="AM338">
        <v>0</v>
      </c>
      <c r="AN338">
        <v>0</v>
      </c>
      <c r="AO338">
        <v>3</v>
      </c>
      <c r="AP338">
        <v>0</v>
      </c>
      <c r="AQ338">
        <v>0</v>
      </c>
      <c r="AR338">
        <v>0</v>
      </c>
      <c r="AS338">
        <v>3</v>
      </c>
      <c r="AT338">
        <v>0</v>
      </c>
      <c r="AU338">
        <v>0</v>
      </c>
      <c r="AV338">
        <v>16</v>
      </c>
      <c r="AW338">
        <v>83</v>
      </c>
      <c r="AX338">
        <v>11</v>
      </c>
      <c r="AY338">
        <v>6</v>
      </c>
      <c r="AZ338">
        <v>0</v>
      </c>
      <c r="BA338">
        <v>3</v>
      </c>
      <c r="BB338">
        <v>0</v>
      </c>
      <c r="BC338">
        <v>0</v>
      </c>
      <c r="BD338">
        <v>0</v>
      </c>
      <c r="BE338">
        <v>1</v>
      </c>
      <c r="BF338">
        <v>0</v>
      </c>
      <c r="BG338">
        <v>1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11</v>
      </c>
      <c r="BT338">
        <v>5</v>
      </c>
      <c r="BU338">
        <v>2</v>
      </c>
      <c r="BV338">
        <v>0</v>
      </c>
      <c r="BW338">
        <v>3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5</v>
      </c>
      <c r="CH338">
        <v>6</v>
      </c>
      <c r="CI338">
        <v>3</v>
      </c>
      <c r="CJ338">
        <v>0</v>
      </c>
      <c r="CK338">
        <v>0</v>
      </c>
      <c r="CL338">
        <v>1</v>
      </c>
      <c r="CM338">
        <v>1</v>
      </c>
      <c r="CN338">
        <v>0</v>
      </c>
      <c r="CO338">
        <v>0</v>
      </c>
      <c r="CP338">
        <v>0</v>
      </c>
      <c r="CQ338">
        <v>0</v>
      </c>
      <c r="CR338">
        <v>1</v>
      </c>
      <c r="CS338">
        <v>0</v>
      </c>
      <c r="CT338">
        <v>0</v>
      </c>
      <c r="CU338">
        <v>0</v>
      </c>
      <c r="CV338">
        <v>0</v>
      </c>
      <c r="CW338">
        <v>6</v>
      </c>
      <c r="CX338">
        <v>2</v>
      </c>
      <c r="CY338">
        <v>0</v>
      </c>
      <c r="CZ338">
        <v>2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2</v>
      </c>
      <c r="DS338">
        <v>3</v>
      </c>
      <c r="DT338">
        <v>1</v>
      </c>
      <c r="DU338">
        <v>0</v>
      </c>
      <c r="DV338">
        <v>1</v>
      </c>
      <c r="DW338" t="s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1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3</v>
      </c>
      <c r="EO338">
        <v>9</v>
      </c>
      <c r="EP338">
        <v>4</v>
      </c>
      <c r="EQ338">
        <v>1</v>
      </c>
      <c r="ER338">
        <v>0</v>
      </c>
      <c r="ES338">
        <v>1</v>
      </c>
      <c r="ET338">
        <v>0</v>
      </c>
      <c r="EU338">
        <v>0</v>
      </c>
      <c r="EV338">
        <v>1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1</v>
      </c>
      <c r="FG338">
        <v>0</v>
      </c>
      <c r="FH338">
        <v>1</v>
      </c>
      <c r="FI338">
        <v>0</v>
      </c>
      <c r="FJ338">
        <v>9</v>
      </c>
      <c r="FK338">
        <v>3</v>
      </c>
      <c r="FL338">
        <v>2</v>
      </c>
      <c r="FM338">
        <v>1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3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</row>
    <row r="339" spans="1:217">
      <c r="A339" t="s">
        <v>450</v>
      </c>
      <c r="B339" t="s">
        <v>434</v>
      </c>
      <c r="C339" t="str">
        <f>"121014"</f>
        <v>121014</v>
      </c>
      <c r="D339" t="s">
        <v>119</v>
      </c>
      <c r="E339">
        <v>1</v>
      </c>
      <c r="F339">
        <v>1848</v>
      </c>
      <c r="G339">
        <v>1411</v>
      </c>
      <c r="H339">
        <v>321</v>
      </c>
      <c r="I339">
        <v>1090</v>
      </c>
      <c r="J339">
        <v>0</v>
      </c>
      <c r="K339">
        <v>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1090</v>
      </c>
      <c r="T339">
        <v>0</v>
      </c>
      <c r="U339">
        <v>0</v>
      </c>
      <c r="V339">
        <v>1090</v>
      </c>
      <c r="W339">
        <v>22</v>
      </c>
      <c r="X339">
        <v>19</v>
      </c>
      <c r="Y339">
        <v>3</v>
      </c>
      <c r="Z339">
        <v>0</v>
      </c>
      <c r="AA339">
        <v>1068</v>
      </c>
      <c r="AB339">
        <v>724</v>
      </c>
      <c r="AC339">
        <v>79</v>
      </c>
      <c r="AD339">
        <v>118</v>
      </c>
      <c r="AE339">
        <v>22</v>
      </c>
      <c r="AF339">
        <v>41</v>
      </c>
      <c r="AG339">
        <v>33</v>
      </c>
      <c r="AH339">
        <v>0</v>
      </c>
      <c r="AI339">
        <v>284</v>
      </c>
      <c r="AJ339">
        <v>1</v>
      </c>
      <c r="AK339">
        <v>34</v>
      </c>
      <c r="AL339">
        <v>67</v>
      </c>
      <c r="AM339">
        <v>2</v>
      </c>
      <c r="AN339">
        <v>6</v>
      </c>
      <c r="AO339">
        <v>3</v>
      </c>
      <c r="AP339">
        <v>1</v>
      </c>
      <c r="AQ339">
        <v>2</v>
      </c>
      <c r="AR339">
        <v>3</v>
      </c>
      <c r="AS339">
        <v>3</v>
      </c>
      <c r="AT339">
        <v>0</v>
      </c>
      <c r="AU339">
        <v>2</v>
      </c>
      <c r="AV339">
        <v>23</v>
      </c>
      <c r="AW339">
        <v>724</v>
      </c>
      <c r="AX339">
        <v>100</v>
      </c>
      <c r="AY339">
        <v>79</v>
      </c>
      <c r="AZ339">
        <v>2</v>
      </c>
      <c r="BA339">
        <v>5</v>
      </c>
      <c r="BB339">
        <v>2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1</v>
      </c>
      <c r="BI339">
        <v>1</v>
      </c>
      <c r="BJ339">
        <v>0</v>
      </c>
      <c r="BK339">
        <v>0</v>
      </c>
      <c r="BL339">
        <v>0</v>
      </c>
      <c r="BM339">
        <v>0</v>
      </c>
      <c r="BN339">
        <v>1</v>
      </c>
      <c r="BO339">
        <v>0</v>
      </c>
      <c r="BP339">
        <v>0</v>
      </c>
      <c r="BQ339">
        <v>2</v>
      </c>
      <c r="BR339">
        <v>7</v>
      </c>
      <c r="BS339">
        <v>100</v>
      </c>
      <c r="BT339">
        <v>16</v>
      </c>
      <c r="BU339">
        <v>6</v>
      </c>
      <c r="BV339">
        <v>1</v>
      </c>
      <c r="BW339">
        <v>3</v>
      </c>
      <c r="BX339">
        <v>2</v>
      </c>
      <c r="BY339">
        <v>1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3</v>
      </c>
      <c r="CG339">
        <v>16</v>
      </c>
      <c r="CH339">
        <v>38</v>
      </c>
      <c r="CI339">
        <v>24</v>
      </c>
      <c r="CJ339">
        <v>4</v>
      </c>
      <c r="CK339">
        <v>1</v>
      </c>
      <c r="CL339">
        <v>1</v>
      </c>
      <c r="CM339">
        <v>0</v>
      </c>
      <c r="CN339">
        <v>0</v>
      </c>
      <c r="CO339">
        <v>0</v>
      </c>
      <c r="CP339">
        <v>0</v>
      </c>
      <c r="CQ339">
        <v>1</v>
      </c>
      <c r="CR339">
        <v>0</v>
      </c>
      <c r="CS339">
        <v>0</v>
      </c>
      <c r="CT339">
        <v>0</v>
      </c>
      <c r="CU339">
        <v>4</v>
      </c>
      <c r="CV339">
        <v>3</v>
      </c>
      <c r="CW339">
        <v>38</v>
      </c>
      <c r="CX339">
        <v>36</v>
      </c>
      <c r="CY339">
        <v>4</v>
      </c>
      <c r="CZ339">
        <v>20</v>
      </c>
      <c r="DA339">
        <v>1</v>
      </c>
      <c r="DB339">
        <v>1</v>
      </c>
      <c r="DC339">
        <v>0</v>
      </c>
      <c r="DD339">
        <v>7</v>
      </c>
      <c r="DE339">
        <v>0</v>
      </c>
      <c r="DF339">
        <v>1</v>
      </c>
      <c r="DG339">
        <v>1</v>
      </c>
      <c r="DH339">
        <v>1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36</v>
      </c>
      <c r="DS339">
        <v>16</v>
      </c>
      <c r="DT339">
        <v>8</v>
      </c>
      <c r="DU339">
        <v>3</v>
      </c>
      <c r="DV339">
        <v>1</v>
      </c>
      <c r="DW339" t="s">
        <v>0</v>
      </c>
      <c r="DX339">
        <v>1</v>
      </c>
      <c r="DY339">
        <v>1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1</v>
      </c>
      <c r="EJ339">
        <v>0</v>
      </c>
      <c r="EK339">
        <v>0</v>
      </c>
      <c r="EL339">
        <v>1</v>
      </c>
      <c r="EM339">
        <v>0</v>
      </c>
      <c r="EN339">
        <v>16</v>
      </c>
      <c r="EO339">
        <v>86</v>
      </c>
      <c r="EP339">
        <v>25</v>
      </c>
      <c r="EQ339">
        <v>10</v>
      </c>
      <c r="ER339">
        <v>3</v>
      </c>
      <c r="ES339">
        <v>2</v>
      </c>
      <c r="ET339">
        <v>1</v>
      </c>
      <c r="EU339">
        <v>5</v>
      </c>
      <c r="EV339">
        <v>2</v>
      </c>
      <c r="EW339">
        <v>1</v>
      </c>
      <c r="EX339">
        <v>3</v>
      </c>
      <c r="EY339">
        <v>3</v>
      </c>
      <c r="EZ339">
        <v>13</v>
      </c>
      <c r="FA339">
        <v>9</v>
      </c>
      <c r="FB339">
        <v>2</v>
      </c>
      <c r="FC339">
        <v>0</v>
      </c>
      <c r="FD339">
        <v>0</v>
      </c>
      <c r="FE339">
        <v>1</v>
      </c>
      <c r="FF339">
        <v>2</v>
      </c>
      <c r="FG339">
        <v>1</v>
      </c>
      <c r="FH339">
        <v>1</v>
      </c>
      <c r="FI339">
        <v>2</v>
      </c>
      <c r="FJ339">
        <v>86</v>
      </c>
      <c r="FK339">
        <v>45</v>
      </c>
      <c r="FL339">
        <v>20</v>
      </c>
      <c r="FM339">
        <v>7</v>
      </c>
      <c r="FN339">
        <v>3</v>
      </c>
      <c r="FO339">
        <v>3</v>
      </c>
      <c r="FP339">
        <v>3</v>
      </c>
      <c r="FQ339">
        <v>0</v>
      </c>
      <c r="FR339">
        <v>1</v>
      </c>
      <c r="FS339">
        <v>4</v>
      </c>
      <c r="FT339">
        <v>1</v>
      </c>
      <c r="FU339">
        <v>0</v>
      </c>
      <c r="FV339">
        <v>0</v>
      </c>
      <c r="FW339">
        <v>1</v>
      </c>
      <c r="FX339">
        <v>2</v>
      </c>
      <c r="FY339">
        <v>45</v>
      </c>
      <c r="FZ339">
        <v>3</v>
      </c>
      <c r="GA339">
        <v>1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1</v>
      </c>
      <c r="GH339">
        <v>0</v>
      </c>
      <c r="GI339">
        <v>0</v>
      </c>
      <c r="GJ339">
        <v>0</v>
      </c>
      <c r="GK339">
        <v>1</v>
      </c>
      <c r="GL339">
        <v>0</v>
      </c>
      <c r="GM339">
        <v>0</v>
      </c>
      <c r="GN339">
        <v>0</v>
      </c>
      <c r="GO339">
        <v>3</v>
      </c>
      <c r="GP339">
        <v>4</v>
      </c>
      <c r="GQ339">
        <v>0</v>
      </c>
      <c r="GR339">
        <v>0</v>
      </c>
      <c r="GS339">
        <v>4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4</v>
      </c>
    </row>
    <row r="340" spans="1:217">
      <c r="A340" t="s">
        <v>449</v>
      </c>
      <c r="B340" t="s">
        <v>434</v>
      </c>
      <c r="C340" t="str">
        <f>"121014"</f>
        <v>121014</v>
      </c>
      <c r="D340" t="s">
        <v>448</v>
      </c>
      <c r="E340">
        <v>2</v>
      </c>
      <c r="F340">
        <v>314</v>
      </c>
      <c r="G340">
        <v>240</v>
      </c>
      <c r="H340">
        <v>72</v>
      </c>
      <c r="I340">
        <v>168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168</v>
      </c>
      <c r="T340">
        <v>0</v>
      </c>
      <c r="U340">
        <v>0</v>
      </c>
      <c r="V340">
        <v>168</v>
      </c>
      <c r="W340">
        <v>5</v>
      </c>
      <c r="X340">
        <v>3</v>
      </c>
      <c r="Y340">
        <v>2</v>
      </c>
      <c r="Z340">
        <v>0</v>
      </c>
      <c r="AA340">
        <v>163</v>
      </c>
      <c r="AB340">
        <v>127</v>
      </c>
      <c r="AC340">
        <v>7</v>
      </c>
      <c r="AD340">
        <v>12</v>
      </c>
      <c r="AE340">
        <v>2</v>
      </c>
      <c r="AF340">
        <v>13</v>
      </c>
      <c r="AG340">
        <v>5</v>
      </c>
      <c r="AH340">
        <v>0</v>
      </c>
      <c r="AI340">
        <v>53</v>
      </c>
      <c r="AJ340">
        <v>0</v>
      </c>
      <c r="AK340">
        <v>6</v>
      </c>
      <c r="AL340">
        <v>19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2</v>
      </c>
      <c r="AS340">
        <v>3</v>
      </c>
      <c r="AT340">
        <v>0</v>
      </c>
      <c r="AU340">
        <v>2</v>
      </c>
      <c r="AV340">
        <v>3</v>
      </c>
      <c r="AW340">
        <v>127</v>
      </c>
      <c r="AX340">
        <v>9</v>
      </c>
      <c r="AY340">
        <v>7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2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9</v>
      </c>
      <c r="BT340">
        <v>1</v>
      </c>
      <c r="BU340">
        <v>0</v>
      </c>
      <c r="BV340">
        <v>1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1</v>
      </c>
      <c r="CH340">
        <v>4</v>
      </c>
      <c r="CI340">
        <v>1</v>
      </c>
      <c r="CJ340">
        <v>0</v>
      </c>
      <c r="CK340">
        <v>2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1</v>
      </c>
      <c r="CS340">
        <v>0</v>
      </c>
      <c r="CT340">
        <v>0</v>
      </c>
      <c r="CU340">
        <v>0</v>
      </c>
      <c r="CV340">
        <v>0</v>
      </c>
      <c r="CW340">
        <v>4</v>
      </c>
      <c r="CX340">
        <v>1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1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1</v>
      </c>
      <c r="DS340">
        <v>0</v>
      </c>
      <c r="DT340">
        <v>0</v>
      </c>
      <c r="DU340">
        <v>0</v>
      </c>
      <c r="DV340">
        <v>0</v>
      </c>
      <c r="DW340" t="s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18</v>
      </c>
      <c r="EP340">
        <v>5</v>
      </c>
      <c r="EQ340">
        <v>1</v>
      </c>
      <c r="ER340">
        <v>0</v>
      </c>
      <c r="ES340">
        <v>0</v>
      </c>
      <c r="ET340">
        <v>1</v>
      </c>
      <c r="EU340">
        <v>1</v>
      </c>
      <c r="EV340">
        <v>2</v>
      </c>
      <c r="EW340">
        <v>0</v>
      </c>
      <c r="EX340">
        <v>0</v>
      </c>
      <c r="EY340">
        <v>0</v>
      </c>
      <c r="EZ340">
        <v>4</v>
      </c>
      <c r="FA340">
        <v>3</v>
      </c>
      <c r="FB340">
        <v>0</v>
      </c>
      <c r="FC340">
        <v>0</v>
      </c>
      <c r="FD340">
        <v>0</v>
      </c>
      <c r="FE340">
        <v>0</v>
      </c>
      <c r="FF340">
        <v>1</v>
      </c>
      <c r="FG340">
        <v>0</v>
      </c>
      <c r="FH340">
        <v>0</v>
      </c>
      <c r="FI340">
        <v>0</v>
      </c>
      <c r="FJ340">
        <v>18</v>
      </c>
      <c r="FK340">
        <v>3</v>
      </c>
      <c r="FL340">
        <v>1</v>
      </c>
      <c r="FM340">
        <v>0</v>
      </c>
      <c r="FN340">
        <v>1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1</v>
      </c>
      <c r="FW340">
        <v>0</v>
      </c>
      <c r="FX340">
        <v>0</v>
      </c>
      <c r="FY340">
        <v>3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</row>
    <row r="341" spans="1:217">
      <c r="A341" t="s">
        <v>447</v>
      </c>
      <c r="B341" t="s">
        <v>434</v>
      </c>
      <c r="C341" t="str">
        <f>"121014"</f>
        <v>121014</v>
      </c>
      <c r="D341" t="s">
        <v>103</v>
      </c>
      <c r="E341">
        <v>3</v>
      </c>
      <c r="F341">
        <v>669</v>
      </c>
      <c r="G341">
        <v>510</v>
      </c>
      <c r="H341">
        <v>158</v>
      </c>
      <c r="I341">
        <v>352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352</v>
      </c>
      <c r="T341">
        <v>0</v>
      </c>
      <c r="U341">
        <v>0</v>
      </c>
      <c r="V341">
        <v>352</v>
      </c>
      <c r="W341">
        <v>14</v>
      </c>
      <c r="X341">
        <v>8</v>
      </c>
      <c r="Y341">
        <v>6</v>
      </c>
      <c r="Z341">
        <v>0</v>
      </c>
      <c r="AA341">
        <v>338</v>
      </c>
      <c r="AB341">
        <v>242</v>
      </c>
      <c r="AC341">
        <v>30</v>
      </c>
      <c r="AD341">
        <v>55</v>
      </c>
      <c r="AE341">
        <v>9</v>
      </c>
      <c r="AF341">
        <v>16</v>
      </c>
      <c r="AG341">
        <v>12</v>
      </c>
      <c r="AH341">
        <v>2</v>
      </c>
      <c r="AI341">
        <v>70</v>
      </c>
      <c r="AJ341">
        <v>1</v>
      </c>
      <c r="AK341">
        <v>12</v>
      </c>
      <c r="AL341">
        <v>19</v>
      </c>
      <c r="AM341">
        <v>0</v>
      </c>
      <c r="AN341">
        <v>0</v>
      </c>
      <c r="AO341">
        <v>2</v>
      </c>
      <c r="AP341">
        <v>0</v>
      </c>
      <c r="AQ341">
        <v>1</v>
      </c>
      <c r="AR341">
        <v>0</v>
      </c>
      <c r="AS341">
        <v>3</v>
      </c>
      <c r="AT341">
        <v>0</v>
      </c>
      <c r="AU341">
        <v>1</v>
      </c>
      <c r="AV341">
        <v>9</v>
      </c>
      <c r="AW341">
        <v>242</v>
      </c>
      <c r="AX341">
        <v>36</v>
      </c>
      <c r="AY341">
        <v>19</v>
      </c>
      <c r="AZ341">
        <v>1</v>
      </c>
      <c r="BA341">
        <v>1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  <c r="BM341">
        <v>13</v>
      </c>
      <c r="BN341">
        <v>0</v>
      </c>
      <c r="BO341">
        <v>0</v>
      </c>
      <c r="BP341">
        <v>0</v>
      </c>
      <c r="BQ341">
        <v>1</v>
      </c>
      <c r="BR341">
        <v>0</v>
      </c>
      <c r="BS341">
        <v>36</v>
      </c>
      <c r="BT341">
        <v>5</v>
      </c>
      <c r="BU341">
        <v>2</v>
      </c>
      <c r="BV341">
        <v>1</v>
      </c>
      <c r="BW341">
        <v>0</v>
      </c>
      <c r="BX341">
        <v>0</v>
      </c>
      <c r="BY341">
        <v>0</v>
      </c>
      <c r="BZ341">
        <v>1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1</v>
      </c>
      <c r="CG341">
        <v>5</v>
      </c>
      <c r="CH341">
        <v>8</v>
      </c>
      <c r="CI341">
        <v>3</v>
      </c>
      <c r="CJ341">
        <v>1</v>
      </c>
      <c r="CK341">
        <v>1</v>
      </c>
      <c r="CL341">
        <v>1</v>
      </c>
      <c r="CM341">
        <v>0</v>
      </c>
      <c r="CN341">
        <v>0</v>
      </c>
      <c r="CO341">
        <v>0</v>
      </c>
      <c r="CP341">
        <v>0</v>
      </c>
      <c r="CQ341">
        <v>1</v>
      </c>
      <c r="CR341">
        <v>0</v>
      </c>
      <c r="CS341">
        <v>0</v>
      </c>
      <c r="CT341">
        <v>0</v>
      </c>
      <c r="CU341">
        <v>1</v>
      </c>
      <c r="CV341">
        <v>0</v>
      </c>
      <c r="CW341">
        <v>8</v>
      </c>
      <c r="CX341">
        <v>14</v>
      </c>
      <c r="CY341">
        <v>5</v>
      </c>
      <c r="CZ341">
        <v>5</v>
      </c>
      <c r="DA341">
        <v>1</v>
      </c>
      <c r="DB341">
        <v>1</v>
      </c>
      <c r="DC341">
        <v>0</v>
      </c>
      <c r="DD341">
        <v>1</v>
      </c>
      <c r="DE341">
        <v>1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14</v>
      </c>
      <c r="DS341">
        <v>6</v>
      </c>
      <c r="DT341">
        <v>2</v>
      </c>
      <c r="DU341">
        <v>2</v>
      </c>
      <c r="DV341">
        <v>0</v>
      </c>
      <c r="DW341" t="s">
        <v>0</v>
      </c>
      <c r="DX341">
        <v>0</v>
      </c>
      <c r="DY341">
        <v>1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1</v>
      </c>
      <c r="EN341">
        <v>6</v>
      </c>
      <c r="EO341">
        <v>23</v>
      </c>
      <c r="EP341">
        <v>10</v>
      </c>
      <c r="EQ341">
        <v>2</v>
      </c>
      <c r="ER341">
        <v>0</v>
      </c>
      <c r="ES341">
        <v>0</v>
      </c>
      <c r="ET341">
        <v>0</v>
      </c>
      <c r="EU341">
        <v>1</v>
      </c>
      <c r="EV341">
        <v>1</v>
      </c>
      <c r="EW341">
        <v>1</v>
      </c>
      <c r="EX341">
        <v>1</v>
      </c>
      <c r="EY341">
        <v>0</v>
      </c>
      <c r="EZ341">
        <v>2</v>
      </c>
      <c r="FA341">
        <v>1</v>
      </c>
      <c r="FB341">
        <v>0</v>
      </c>
      <c r="FC341">
        <v>0</v>
      </c>
      <c r="FD341">
        <v>1</v>
      </c>
      <c r="FE341">
        <v>0</v>
      </c>
      <c r="FF341">
        <v>1</v>
      </c>
      <c r="FG341">
        <v>0</v>
      </c>
      <c r="FH341">
        <v>1</v>
      </c>
      <c r="FI341">
        <v>1</v>
      </c>
      <c r="FJ341">
        <v>23</v>
      </c>
      <c r="FK341">
        <v>4</v>
      </c>
      <c r="FL341">
        <v>2</v>
      </c>
      <c r="FM341">
        <v>2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4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</row>
    <row r="342" spans="1:217">
      <c r="A342" t="s">
        <v>446</v>
      </c>
      <c r="B342" t="s">
        <v>434</v>
      </c>
      <c r="C342" t="str">
        <f>"121014"</f>
        <v>121014</v>
      </c>
      <c r="D342" t="s">
        <v>103</v>
      </c>
      <c r="E342">
        <v>4</v>
      </c>
      <c r="F342">
        <v>1152</v>
      </c>
      <c r="G342">
        <v>880</v>
      </c>
      <c r="H342">
        <v>272</v>
      </c>
      <c r="I342">
        <v>608</v>
      </c>
      <c r="J342">
        <v>0</v>
      </c>
      <c r="K342">
        <v>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608</v>
      </c>
      <c r="T342">
        <v>0</v>
      </c>
      <c r="U342">
        <v>0</v>
      </c>
      <c r="V342">
        <v>608</v>
      </c>
      <c r="W342">
        <v>21</v>
      </c>
      <c r="X342">
        <v>17</v>
      </c>
      <c r="Y342">
        <v>4</v>
      </c>
      <c r="Z342">
        <v>0</v>
      </c>
      <c r="AA342">
        <v>587</v>
      </c>
      <c r="AB342">
        <v>432</v>
      </c>
      <c r="AC342">
        <v>39</v>
      </c>
      <c r="AD342">
        <v>63</v>
      </c>
      <c r="AE342">
        <v>7</v>
      </c>
      <c r="AF342">
        <v>29</v>
      </c>
      <c r="AG342">
        <v>43</v>
      </c>
      <c r="AH342">
        <v>1</v>
      </c>
      <c r="AI342">
        <v>172</v>
      </c>
      <c r="AJ342">
        <v>2</v>
      </c>
      <c r="AK342">
        <v>12</v>
      </c>
      <c r="AL342">
        <v>37</v>
      </c>
      <c r="AM342">
        <v>2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4</v>
      </c>
      <c r="AT342">
        <v>1</v>
      </c>
      <c r="AU342">
        <v>3</v>
      </c>
      <c r="AV342">
        <v>15</v>
      </c>
      <c r="AW342">
        <v>432</v>
      </c>
      <c r="AX342">
        <v>39</v>
      </c>
      <c r="AY342">
        <v>27</v>
      </c>
      <c r="AZ342">
        <v>0</v>
      </c>
      <c r="BA342">
        <v>4</v>
      </c>
      <c r="BB342">
        <v>0</v>
      </c>
      <c r="BC342">
        <v>0</v>
      </c>
      <c r="BD342">
        <v>0</v>
      </c>
      <c r="BE342">
        <v>1</v>
      </c>
      <c r="BF342">
        <v>1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1</v>
      </c>
      <c r="BM342">
        <v>3</v>
      </c>
      <c r="BN342">
        <v>0</v>
      </c>
      <c r="BO342">
        <v>0</v>
      </c>
      <c r="BP342">
        <v>0</v>
      </c>
      <c r="BQ342">
        <v>0</v>
      </c>
      <c r="BR342">
        <v>2</v>
      </c>
      <c r="BS342">
        <v>39</v>
      </c>
      <c r="BT342">
        <v>6</v>
      </c>
      <c r="BU342">
        <v>4</v>
      </c>
      <c r="BV342">
        <v>0</v>
      </c>
      <c r="BW342">
        <v>0</v>
      </c>
      <c r="BX342">
        <v>0</v>
      </c>
      <c r="BY342">
        <v>1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1</v>
      </c>
      <c r="CF342">
        <v>0</v>
      </c>
      <c r="CG342">
        <v>6</v>
      </c>
      <c r="CH342">
        <v>27</v>
      </c>
      <c r="CI342">
        <v>17</v>
      </c>
      <c r="CJ342">
        <v>2</v>
      </c>
      <c r="CK342">
        <v>1</v>
      </c>
      <c r="CL342">
        <v>3</v>
      </c>
      <c r="CM342">
        <v>0</v>
      </c>
      <c r="CN342">
        <v>0</v>
      </c>
      <c r="CO342">
        <v>1</v>
      </c>
      <c r="CP342">
        <v>0</v>
      </c>
      <c r="CQ342">
        <v>1</v>
      </c>
      <c r="CR342">
        <v>0</v>
      </c>
      <c r="CS342">
        <v>0</v>
      </c>
      <c r="CT342">
        <v>1</v>
      </c>
      <c r="CU342">
        <v>1</v>
      </c>
      <c r="CV342">
        <v>0</v>
      </c>
      <c r="CW342">
        <v>27</v>
      </c>
      <c r="CX342">
        <v>24</v>
      </c>
      <c r="CY342">
        <v>4</v>
      </c>
      <c r="CZ342">
        <v>10</v>
      </c>
      <c r="DA342">
        <v>0</v>
      </c>
      <c r="DB342">
        <v>0</v>
      </c>
      <c r="DC342">
        <v>0</v>
      </c>
      <c r="DD342">
        <v>6</v>
      </c>
      <c r="DE342">
        <v>0</v>
      </c>
      <c r="DF342">
        <v>0</v>
      </c>
      <c r="DG342">
        <v>0</v>
      </c>
      <c r="DH342">
        <v>0</v>
      </c>
      <c r="DI342">
        <v>1</v>
      </c>
      <c r="DJ342">
        <v>3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24</v>
      </c>
      <c r="DS342">
        <v>2</v>
      </c>
      <c r="DT342">
        <v>2</v>
      </c>
      <c r="DU342">
        <v>0</v>
      </c>
      <c r="DV342">
        <v>0</v>
      </c>
      <c r="DW342" t="s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2</v>
      </c>
      <c r="EO342">
        <v>44</v>
      </c>
      <c r="EP342">
        <v>15</v>
      </c>
      <c r="EQ342">
        <v>5</v>
      </c>
      <c r="ER342">
        <v>1</v>
      </c>
      <c r="ES342">
        <v>0</v>
      </c>
      <c r="ET342">
        <v>0</v>
      </c>
      <c r="EU342">
        <v>2</v>
      </c>
      <c r="EV342">
        <v>1</v>
      </c>
      <c r="EW342">
        <v>1</v>
      </c>
      <c r="EX342">
        <v>5</v>
      </c>
      <c r="EY342">
        <v>0</v>
      </c>
      <c r="EZ342">
        <v>1</v>
      </c>
      <c r="FA342">
        <v>7</v>
      </c>
      <c r="FB342">
        <v>2</v>
      </c>
      <c r="FC342">
        <v>0</v>
      </c>
      <c r="FD342">
        <v>0</v>
      </c>
      <c r="FE342">
        <v>0</v>
      </c>
      <c r="FF342">
        <v>0</v>
      </c>
      <c r="FG342">
        <v>2</v>
      </c>
      <c r="FH342">
        <v>0</v>
      </c>
      <c r="FI342">
        <v>2</v>
      </c>
      <c r="FJ342">
        <v>44</v>
      </c>
      <c r="FK342">
        <v>9</v>
      </c>
      <c r="FL342">
        <v>6</v>
      </c>
      <c r="FM342">
        <v>0</v>
      </c>
      <c r="FN342">
        <v>1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1</v>
      </c>
      <c r="FW342">
        <v>0</v>
      </c>
      <c r="FX342">
        <v>1</v>
      </c>
      <c r="FY342">
        <v>9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4</v>
      </c>
      <c r="GQ342">
        <v>2</v>
      </c>
      <c r="GR342">
        <v>0</v>
      </c>
      <c r="GS342">
        <v>1</v>
      </c>
      <c r="GT342">
        <v>0</v>
      </c>
      <c r="GU342">
        <v>0</v>
      </c>
      <c r="GV342">
        <v>0</v>
      </c>
      <c r="GW342">
        <v>1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4</v>
      </c>
    </row>
    <row r="343" spans="1:217">
      <c r="A343" t="s">
        <v>445</v>
      </c>
      <c r="B343" t="s">
        <v>434</v>
      </c>
      <c r="C343" t="str">
        <f>"121014"</f>
        <v>121014</v>
      </c>
      <c r="D343" t="s">
        <v>103</v>
      </c>
      <c r="E343">
        <v>5</v>
      </c>
      <c r="F343">
        <v>434</v>
      </c>
      <c r="G343">
        <v>330</v>
      </c>
      <c r="H343">
        <v>105</v>
      </c>
      <c r="I343">
        <v>225</v>
      </c>
      <c r="J343">
        <v>0</v>
      </c>
      <c r="K343">
        <v>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225</v>
      </c>
      <c r="T343">
        <v>0</v>
      </c>
      <c r="U343">
        <v>0</v>
      </c>
      <c r="V343">
        <v>225</v>
      </c>
      <c r="W343">
        <v>12</v>
      </c>
      <c r="X343">
        <v>9</v>
      </c>
      <c r="Y343">
        <v>3</v>
      </c>
      <c r="Z343">
        <v>0</v>
      </c>
      <c r="AA343">
        <v>213</v>
      </c>
      <c r="AB343">
        <v>162</v>
      </c>
      <c r="AC343">
        <v>14</v>
      </c>
      <c r="AD343">
        <v>25</v>
      </c>
      <c r="AE343">
        <v>4</v>
      </c>
      <c r="AF343">
        <v>6</v>
      </c>
      <c r="AG343">
        <v>6</v>
      </c>
      <c r="AH343">
        <v>4</v>
      </c>
      <c r="AI343">
        <v>69</v>
      </c>
      <c r="AJ343">
        <v>1</v>
      </c>
      <c r="AK343">
        <v>5</v>
      </c>
      <c r="AL343">
        <v>11</v>
      </c>
      <c r="AM343">
        <v>1</v>
      </c>
      <c r="AN343">
        <v>0</v>
      </c>
      <c r="AO343">
        <v>2</v>
      </c>
      <c r="AP343">
        <v>0</v>
      </c>
      <c r="AQ343">
        <v>1</v>
      </c>
      <c r="AR343">
        <v>2</v>
      </c>
      <c r="AS343">
        <v>6</v>
      </c>
      <c r="AT343">
        <v>1</v>
      </c>
      <c r="AU343">
        <v>1</v>
      </c>
      <c r="AV343">
        <v>3</v>
      </c>
      <c r="AW343">
        <v>162</v>
      </c>
      <c r="AX343">
        <v>16</v>
      </c>
      <c r="AY343">
        <v>11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1</v>
      </c>
      <c r="BI343">
        <v>0</v>
      </c>
      <c r="BJ343">
        <v>1</v>
      </c>
      <c r="BK343">
        <v>0</v>
      </c>
      <c r="BL343">
        <v>0</v>
      </c>
      <c r="BM343">
        <v>3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16</v>
      </c>
      <c r="BT343">
        <v>1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1</v>
      </c>
      <c r="CC343">
        <v>0</v>
      </c>
      <c r="CD343">
        <v>0</v>
      </c>
      <c r="CE343">
        <v>0</v>
      </c>
      <c r="CF343">
        <v>0</v>
      </c>
      <c r="CG343">
        <v>1</v>
      </c>
      <c r="CH343">
        <v>5</v>
      </c>
      <c r="CI343">
        <v>2</v>
      </c>
      <c r="CJ343">
        <v>0</v>
      </c>
      <c r="CK343">
        <v>2</v>
      </c>
      <c r="CL343">
        <v>0</v>
      </c>
      <c r="CM343">
        <v>0</v>
      </c>
      <c r="CN343">
        <v>1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5</v>
      </c>
      <c r="CX343">
        <v>11</v>
      </c>
      <c r="CY343">
        <v>2</v>
      </c>
      <c r="CZ343">
        <v>2</v>
      </c>
      <c r="DA343">
        <v>0</v>
      </c>
      <c r="DB343">
        <v>0</v>
      </c>
      <c r="DC343">
        <v>0</v>
      </c>
      <c r="DD343">
        <v>6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1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11</v>
      </c>
      <c r="DS343">
        <v>4</v>
      </c>
      <c r="DT343">
        <v>2</v>
      </c>
      <c r="DU343">
        <v>0</v>
      </c>
      <c r="DV343">
        <v>0</v>
      </c>
      <c r="DW343" t="s">
        <v>0</v>
      </c>
      <c r="DX343">
        <v>0</v>
      </c>
      <c r="DY343">
        <v>0</v>
      </c>
      <c r="DZ343">
        <v>0</v>
      </c>
      <c r="EA343">
        <v>0</v>
      </c>
      <c r="EB343">
        <v>1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1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4</v>
      </c>
      <c r="EO343">
        <v>11</v>
      </c>
      <c r="EP343">
        <v>3</v>
      </c>
      <c r="EQ343">
        <v>0</v>
      </c>
      <c r="ER343">
        <v>0</v>
      </c>
      <c r="ES343">
        <v>1</v>
      </c>
      <c r="ET343">
        <v>0</v>
      </c>
      <c r="EU343">
        <v>1</v>
      </c>
      <c r="EV343">
        <v>0</v>
      </c>
      <c r="EW343">
        <v>0</v>
      </c>
      <c r="EX343">
        <v>0</v>
      </c>
      <c r="EY343">
        <v>0</v>
      </c>
      <c r="EZ343">
        <v>2</v>
      </c>
      <c r="FA343">
        <v>0</v>
      </c>
      <c r="FB343">
        <v>0</v>
      </c>
      <c r="FC343">
        <v>0</v>
      </c>
      <c r="FD343">
        <v>2</v>
      </c>
      <c r="FE343">
        <v>0</v>
      </c>
      <c r="FF343">
        <v>0</v>
      </c>
      <c r="FG343">
        <v>0</v>
      </c>
      <c r="FH343">
        <v>0</v>
      </c>
      <c r="FI343">
        <v>2</v>
      </c>
      <c r="FJ343">
        <v>11</v>
      </c>
      <c r="FK343">
        <v>3</v>
      </c>
      <c r="FL343">
        <v>1</v>
      </c>
      <c r="FM343">
        <v>0</v>
      </c>
      <c r="FN343">
        <v>1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1</v>
      </c>
      <c r="FY343">
        <v>3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</row>
    <row r="344" spans="1:217">
      <c r="A344" t="s">
        <v>444</v>
      </c>
      <c r="B344" t="s">
        <v>434</v>
      </c>
      <c r="C344" t="str">
        <f>"121014"</f>
        <v>121014</v>
      </c>
      <c r="D344" t="s">
        <v>103</v>
      </c>
      <c r="E344">
        <v>6</v>
      </c>
      <c r="F344">
        <v>267</v>
      </c>
      <c r="G344">
        <v>210</v>
      </c>
      <c r="H344">
        <v>59</v>
      </c>
      <c r="I344">
        <v>151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151</v>
      </c>
      <c r="T344">
        <v>0</v>
      </c>
      <c r="U344">
        <v>0</v>
      </c>
      <c r="V344">
        <v>151</v>
      </c>
      <c r="W344">
        <v>6</v>
      </c>
      <c r="X344">
        <v>5</v>
      </c>
      <c r="Y344">
        <v>1</v>
      </c>
      <c r="Z344">
        <v>0</v>
      </c>
      <c r="AA344">
        <v>145</v>
      </c>
      <c r="AB344">
        <v>97</v>
      </c>
      <c r="AC344">
        <v>11</v>
      </c>
      <c r="AD344">
        <v>12</v>
      </c>
      <c r="AE344">
        <v>8</v>
      </c>
      <c r="AF344">
        <v>5</v>
      </c>
      <c r="AG344">
        <v>3</v>
      </c>
      <c r="AH344">
        <v>0</v>
      </c>
      <c r="AI344">
        <v>35</v>
      </c>
      <c r="AJ344">
        <v>1</v>
      </c>
      <c r="AK344">
        <v>4</v>
      </c>
      <c r="AL344">
        <v>12</v>
      </c>
      <c r="AM344">
        <v>0</v>
      </c>
      <c r="AN344">
        <v>1</v>
      </c>
      <c r="AO344">
        <v>0</v>
      </c>
      <c r="AP344">
        <v>0</v>
      </c>
      <c r="AQ344">
        <v>0</v>
      </c>
      <c r="AR344">
        <v>2</v>
      </c>
      <c r="AS344">
        <v>2</v>
      </c>
      <c r="AT344">
        <v>0</v>
      </c>
      <c r="AU344">
        <v>0</v>
      </c>
      <c r="AV344">
        <v>1</v>
      </c>
      <c r="AW344">
        <v>97</v>
      </c>
      <c r="AX344">
        <v>12</v>
      </c>
      <c r="AY344">
        <v>10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1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1</v>
      </c>
      <c r="BS344">
        <v>12</v>
      </c>
      <c r="BT344">
        <v>1</v>
      </c>
      <c r="BU344">
        <v>1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9</v>
      </c>
      <c r="CY344">
        <v>0</v>
      </c>
      <c r="CZ344">
        <v>3</v>
      </c>
      <c r="DA344">
        <v>0</v>
      </c>
      <c r="DB344">
        <v>0</v>
      </c>
      <c r="DC344">
        <v>0</v>
      </c>
      <c r="DD344">
        <v>6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9</v>
      </c>
      <c r="DS344">
        <v>3</v>
      </c>
      <c r="DT344">
        <v>0</v>
      </c>
      <c r="DU344">
        <v>0</v>
      </c>
      <c r="DV344">
        <v>0</v>
      </c>
      <c r="DW344" t="s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1</v>
      </c>
      <c r="ED344">
        <v>0</v>
      </c>
      <c r="EE344">
        <v>0</v>
      </c>
      <c r="EF344">
        <v>0</v>
      </c>
      <c r="EG344">
        <v>1</v>
      </c>
      <c r="EH344">
        <v>0</v>
      </c>
      <c r="EI344">
        <v>0</v>
      </c>
      <c r="EJ344">
        <v>0</v>
      </c>
      <c r="EK344">
        <v>1</v>
      </c>
      <c r="EL344">
        <v>0</v>
      </c>
      <c r="EM344">
        <v>0</v>
      </c>
      <c r="EN344">
        <v>3</v>
      </c>
      <c r="EO344">
        <v>12</v>
      </c>
      <c r="EP344">
        <v>7</v>
      </c>
      <c r="EQ344">
        <v>1</v>
      </c>
      <c r="ER344">
        <v>1</v>
      </c>
      <c r="ES344">
        <v>1</v>
      </c>
      <c r="ET344">
        <v>0</v>
      </c>
      <c r="EU344">
        <v>0</v>
      </c>
      <c r="EV344">
        <v>0</v>
      </c>
      <c r="EW344">
        <v>1</v>
      </c>
      <c r="EX344">
        <v>0</v>
      </c>
      <c r="EY344">
        <v>0</v>
      </c>
      <c r="EZ344">
        <v>0</v>
      </c>
      <c r="FA344">
        <v>0</v>
      </c>
      <c r="FB344">
        <v>1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12</v>
      </c>
      <c r="FK344">
        <v>8</v>
      </c>
      <c r="FL344">
        <v>0</v>
      </c>
      <c r="FM344">
        <v>7</v>
      </c>
      <c r="FN344">
        <v>1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8</v>
      </c>
      <c r="FZ344">
        <v>1</v>
      </c>
      <c r="GA344">
        <v>0</v>
      </c>
      <c r="GB344">
        <v>0</v>
      </c>
      <c r="GC344">
        <v>1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1</v>
      </c>
      <c r="GP344">
        <v>2</v>
      </c>
      <c r="GQ344">
        <v>1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1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2</v>
      </c>
    </row>
    <row r="345" spans="1:217">
      <c r="A345" t="s">
        <v>443</v>
      </c>
      <c r="B345" t="s">
        <v>434</v>
      </c>
      <c r="C345" t="str">
        <f>"121014"</f>
        <v>121014</v>
      </c>
      <c r="D345" t="s">
        <v>442</v>
      </c>
      <c r="E345">
        <v>7</v>
      </c>
      <c r="F345">
        <v>617</v>
      </c>
      <c r="G345">
        <v>469</v>
      </c>
      <c r="H345">
        <v>138</v>
      </c>
      <c r="I345">
        <v>331</v>
      </c>
      <c r="J345">
        <v>0</v>
      </c>
      <c r="K345">
        <v>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330</v>
      </c>
      <c r="T345">
        <v>0</v>
      </c>
      <c r="U345">
        <v>0</v>
      </c>
      <c r="V345">
        <v>330</v>
      </c>
      <c r="W345">
        <v>16</v>
      </c>
      <c r="X345">
        <v>9</v>
      </c>
      <c r="Y345">
        <v>7</v>
      </c>
      <c r="Z345">
        <v>0</v>
      </c>
      <c r="AA345">
        <v>314</v>
      </c>
      <c r="AB345">
        <v>224</v>
      </c>
      <c r="AC345">
        <v>21</v>
      </c>
      <c r="AD345">
        <v>31</v>
      </c>
      <c r="AE345">
        <v>14</v>
      </c>
      <c r="AF345">
        <v>11</v>
      </c>
      <c r="AG345">
        <v>12</v>
      </c>
      <c r="AH345">
        <v>1</v>
      </c>
      <c r="AI345">
        <v>66</v>
      </c>
      <c r="AJ345">
        <v>4</v>
      </c>
      <c r="AK345">
        <v>12</v>
      </c>
      <c r="AL345">
        <v>31</v>
      </c>
      <c r="AM345">
        <v>0</v>
      </c>
      <c r="AN345">
        <v>0</v>
      </c>
      <c r="AO345">
        <v>0</v>
      </c>
      <c r="AP345">
        <v>1</v>
      </c>
      <c r="AQ345">
        <v>1</v>
      </c>
      <c r="AR345">
        <v>3</v>
      </c>
      <c r="AS345">
        <v>4</v>
      </c>
      <c r="AT345">
        <v>0</v>
      </c>
      <c r="AU345">
        <v>1</v>
      </c>
      <c r="AV345">
        <v>11</v>
      </c>
      <c r="AW345">
        <v>224</v>
      </c>
      <c r="AX345">
        <v>15</v>
      </c>
      <c r="AY345">
        <v>12</v>
      </c>
      <c r="AZ345">
        <v>1</v>
      </c>
      <c r="BA345">
        <v>1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1</v>
      </c>
      <c r="BS345">
        <v>15</v>
      </c>
      <c r="BT345">
        <v>3</v>
      </c>
      <c r="BU345">
        <v>1</v>
      </c>
      <c r="BV345">
        <v>1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1</v>
      </c>
      <c r="CG345">
        <v>3</v>
      </c>
      <c r="CH345">
        <v>21</v>
      </c>
      <c r="CI345">
        <v>7</v>
      </c>
      <c r="CJ345">
        <v>0</v>
      </c>
      <c r="CK345">
        <v>5</v>
      </c>
      <c r="CL345">
        <v>2</v>
      </c>
      <c r="CM345">
        <v>0</v>
      </c>
      <c r="CN345">
        <v>1</v>
      </c>
      <c r="CO345">
        <v>1</v>
      </c>
      <c r="CP345">
        <v>0</v>
      </c>
      <c r="CQ345">
        <v>0</v>
      </c>
      <c r="CR345">
        <v>1</v>
      </c>
      <c r="CS345">
        <v>1</v>
      </c>
      <c r="CT345">
        <v>0</v>
      </c>
      <c r="CU345">
        <v>3</v>
      </c>
      <c r="CV345">
        <v>0</v>
      </c>
      <c r="CW345">
        <v>21</v>
      </c>
      <c r="CX345">
        <v>12</v>
      </c>
      <c r="CY345">
        <v>0</v>
      </c>
      <c r="CZ345">
        <v>5</v>
      </c>
      <c r="DA345">
        <v>0</v>
      </c>
      <c r="DB345">
        <v>0</v>
      </c>
      <c r="DC345">
        <v>0</v>
      </c>
      <c r="DD345">
        <v>7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12</v>
      </c>
      <c r="DS345">
        <v>2</v>
      </c>
      <c r="DT345">
        <v>1</v>
      </c>
      <c r="DU345">
        <v>0</v>
      </c>
      <c r="DV345">
        <v>1</v>
      </c>
      <c r="DW345" t="s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2</v>
      </c>
      <c r="EO345">
        <v>34</v>
      </c>
      <c r="EP345">
        <v>11</v>
      </c>
      <c r="EQ345">
        <v>3</v>
      </c>
      <c r="ER345">
        <v>0</v>
      </c>
      <c r="ES345">
        <v>1</v>
      </c>
      <c r="ET345">
        <v>0</v>
      </c>
      <c r="EU345">
        <v>1</v>
      </c>
      <c r="EV345">
        <v>0</v>
      </c>
      <c r="EW345">
        <v>1</v>
      </c>
      <c r="EX345">
        <v>0</v>
      </c>
      <c r="EY345">
        <v>0</v>
      </c>
      <c r="EZ345">
        <v>1</v>
      </c>
      <c r="FA345">
        <v>8</v>
      </c>
      <c r="FB345">
        <v>4</v>
      </c>
      <c r="FC345">
        <v>0</v>
      </c>
      <c r="FD345">
        <v>0</v>
      </c>
      <c r="FE345">
        <v>0</v>
      </c>
      <c r="FF345">
        <v>0</v>
      </c>
      <c r="FG345">
        <v>1</v>
      </c>
      <c r="FH345">
        <v>2</v>
      </c>
      <c r="FI345">
        <v>1</v>
      </c>
      <c r="FJ345">
        <v>34</v>
      </c>
      <c r="FK345">
        <v>3</v>
      </c>
      <c r="FL345">
        <v>0</v>
      </c>
      <c r="FM345">
        <v>1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1</v>
      </c>
      <c r="FV345">
        <v>1</v>
      </c>
      <c r="FW345">
        <v>0</v>
      </c>
      <c r="FX345">
        <v>0</v>
      </c>
      <c r="FY345">
        <v>3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</row>
    <row r="346" spans="1:217">
      <c r="A346" t="s">
        <v>441</v>
      </c>
      <c r="B346" t="s">
        <v>434</v>
      </c>
      <c r="C346" t="str">
        <f>"121014"</f>
        <v>121014</v>
      </c>
      <c r="D346" t="s">
        <v>436</v>
      </c>
      <c r="E346">
        <v>8</v>
      </c>
      <c r="F346">
        <v>199</v>
      </c>
      <c r="G346">
        <v>159</v>
      </c>
      <c r="H346">
        <v>45</v>
      </c>
      <c r="I346">
        <v>114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114</v>
      </c>
      <c r="T346">
        <v>0</v>
      </c>
      <c r="U346">
        <v>0</v>
      </c>
      <c r="V346">
        <v>114</v>
      </c>
      <c r="W346">
        <v>4</v>
      </c>
      <c r="X346">
        <v>2</v>
      </c>
      <c r="Y346">
        <v>0</v>
      </c>
      <c r="Z346">
        <v>0</v>
      </c>
      <c r="AA346">
        <v>110</v>
      </c>
      <c r="AB346">
        <v>75</v>
      </c>
      <c r="AC346">
        <v>8</v>
      </c>
      <c r="AD346">
        <v>18</v>
      </c>
      <c r="AE346">
        <v>0</v>
      </c>
      <c r="AF346">
        <v>3</v>
      </c>
      <c r="AG346">
        <v>1</v>
      </c>
      <c r="AH346">
        <v>0</v>
      </c>
      <c r="AI346">
        <v>29</v>
      </c>
      <c r="AJ346">
        <v>0</v>
      </c>
      <c r="AK346">
        <v>6</v>
      </c>
      <c r="AL346">
        <v>4</v>
      </c>
      <c r="AM346">
        <v>1</v>
      </c>
      <c r="AN346">
        <v>0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4</v>
      </c>
      <c r="AW346">
        <v>75</v>
      </c>
      <c r="AX346">
        <v>1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1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1</v>
      </c>
      <c r="BT346">
        <v>2</v>
      </c>
      <c r="BU346">
        <v>1</v>
      </c>
      <c r="BV346">
        <v>0</v>
      </c>
      <c r="BW346">
        <v>0</v>
      </c>
      <c r="BX346">
        <v>1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2</v>
      </c>
      <c r="CH346">
        <v>8</v>
      </c>
      <c r="CI346">
        <v>6</v>
      </c>
      <c r="CJ346">
        <v>1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1</v>
      </c>
      <c r="CV346">
        <v>0</v>
      </c>
      <c r="CW346">
        <v>8</v>
      </c>
      <c r="CX346">
        <v>10</v>
      </c>
      <c r="CY346">
        <v>0</v>
      </c>
      <c r="CZ346">
        <v>2</v>
      </c>
      <c r="DA346">
        <v>0</v>
      </c>
      <c r="DB346">
        <v>0</v>
      </c>
      <c r="DC346">
        <v>1</v>
      </c>
      <c r="DD346">
        <v>7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10</v>
      </c>
      <c r="DS346">
        <v>2</v>
      </c>
      <c r="DT346">
        <v>2</v>
      </c>
      <c r="DU346">
        <v>0</v>
      </c>
      <c r="DV346">
        <v>0</v>
      </c>
      <c r="DW346" t="s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2</v>
      </c>
      <c r="EO346">
        <v>9</v>
      </c>
      <c r="EP346">
        <v>3</v>
      </c>
      <c r="EQ346">
        <v>1</v>
      </c>
      <c r="ER346">
        <v>1</v>
      </c>
      <c r="ES346">
        <v>1</v>
      </c>
      <c r="ET346">
        <v>0</v>
      </c>
      <c r="EU346">
        <v>0</v>
      </c>
      <c r="EV346">
        <v>0</v>
      </c>
      <c r="EW346">
        <v>0</v>
      </c>
      <c r="EX346">
        <v>1</v>
      </c>
      <c r="EY346">
        <v>0</v>
      </c>
      <c r="EZ346">
        <v>0</v>
      </c>
      <c r="FA346">
        <v>2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9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2</v>
      </c>
      <c r="GA346">
        <v>1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1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2</v>
      </c>
      <c r="GP346">
        <v>1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1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1</v>
      </c>
    </row>
    <row r="347" spans="1:217">
      <c r="A347" t="s">
        <v>440</v>
      </c>
      <c r="B347" t="s">
        <v>434</v>
      </c>
      <c r="C347" t="str">
        <f>"121014"</f>
        <v>121014</v>
      </c>
      <c r="D347" t="s">
        <v>103</v>
      </c>
      <c r="E347">
        <v>9</v>
      </c>
      <c r="F347">
        <v>871</v>
      </c>
      <c r="G347">
        <v>670</v>
      </c>
      <c r="H347">
        <v>172</v>
      </c>
      <c r="I347">
        <v>498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498</v>
      </c>
      <c r="T347">
        <v>0</v>
      </c>
      <c r="U347">
        <v>0</v>
      </c>
      <c r="V347">
        <v>498</v>
      </c>
      <c r="W347">
        <v>18</v>
      </c>
      <c r="X347">
        <v>12</v>
      </c>
      <c r="Y347">
        <v>6</v>
      </c>
      <c r="Z347">
        <v>0</v>
      </c>
      <c r="AA347">
        <v>480</v>
      </c>
      <c r="AB347">
        <v>305</v>
      </c>
      <c r="AC347">
        <v>44</v>
      </c>
      <c r="AD347">
        <v>28</v>
      </c>
      <c r="AE347">
        <v>14</v>
      </c>
      <c r="AF347">
        <v>7</v>
      </c>
      <c r="AG347">
        <v>15</v>
      </c>
      <c r="AH347">
        <v>4</v>
      </c>
      <c r="AI347">
        <v>88</v>
      </c>
      <c r="AJ347">
        <v>0</v>
      </c>
      <c r="AK347">
        <v>9</v>
      </c>
      <c r="AL347">
        <v>82</v>
      </c>
      <c r="AM347">
        <v>0</v>
      </c>
      <c r="AN347">
        <v>2</v>
      </c>
      <c r="AO347">
        <v>0</v>
      </c>
      <c r="AP347">
        <v>0</v>
      </c>
      <c r="AQ347">
        <v>3</v>
      </c>
      <c r="AR347">
        <v>3</v>
      </c>
      <c r="AS347">
        <v>1</v>
      </c>
      <c r="AT347">
        <v>0</v>
      </c>
      <c r="AU347">
        <v>1</v>
      </c>
      <c r="AV347">
        <v>4</v>
      </c>
      <c r="AW347">
        <v>305</v>
      </c>
      <c r="AX347">
        <v>30</v>
      </c>
      <c r="AY347">
        <v>22</v>
      </c>
      <c r="AZ347">
        <v>0</v>
      </c>
      <c r="BA347">
        <v>2</v>
      </c>
      <c r="BB347">
        <v>0</v>
      </c>
      <c r="BC347">
        <v>0</v>
      </c>
      <c r="BD347">
        <v>1</v>
      </c>
      <c r="BE347">
        <v>1</v>
      </c>
      <c r="BF347">
        <v>0</v>
      </c>
      <c r="BG347">
        <v>1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1</v>
      </c>
      <c r="BN347">
        <v>1</v>
      </c>
      <c r="BO347">
        <v>0</v>
      </c>
      <c r="BP347">
        <v>0</v>
      </c>
      <c r="BQ347">
        <v>0</v>
      </c>
      <c r="BR347">
        <v>1</v>
      </c>
      <c r="BS347">
        <v>30</v>
      </c>
      <c r="BT347">
        <v>8</v>
      </c>
      <c r="BU347">
        <v>2</v>
      </c>
      <c r="BV347">
        <v>0</v>
      </c>
      <c r="BW347">
        <v>1</v>
      </c>
      <c r="BX347">
        <v>2</v>
      </c>
      <c r="BY347">
        <v>1</v>
      </c>
      <c r="BZ347">
        <v>1</v>
      </c>
      <c r="CA347">
        <v>1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8</v>
      </c>
      <c r="CH347">
        <v>13</v>
      </c>
      <c r="CI347">
        <v>7</v>
      </c>
      <c r="CJ347">
        <v>1</v>
      </c>
      <c r="CK347">
        <v>0</v>
      </c>
      <c r="CL347">
        <v>1</v>
      </c>
      <c r="CM347">
        <v>1</v>
      </c>
      <c r="CN347">
        <v>0</v>
      </c>
      <c r="CO347">
        <v>0</v>
      </c>
      <c r="CP347">
        <v>0</v>
      </c>
      <c r="CQ347">
        <v>1</v>
      </c>
      <c r="CR347">
        <v>0</v>
      </c>
      <c r="CS347">
        <v>0</v>
      </c>
      <c r="CT347">
        <v>0</v>
      </c>
      <c r="CU347">
        <v>2</v>
      </c>
      <c r="CV347">
        <v>0</v>
      </c>
      <c r="CW347">
        <v>13</v>
      </c>
      <c r="CX347">
        <v>23</v>
      </c>
      <c r="CY347">
        <v>2</v>
      </c>
      <c r="CZ347">
        <v>12</v>
      </c>
      <c r="DA347">
        <v>0</v>
      </c>
      <c r="DB347">
        <v>0</v>
      </c>
      <c r="DC347">
        <v>0</v>
      </c>
      <c r="DD347">
        <v>3</v>
      </c>
      <c r="DE347">
        <v>0</v>
      </c>
      <c r="DF347">
        <v>0</v>
      </c>
      <c r="DG347">
        <v>0</v>
      </c>
      <c r="DH347">
        <v>0</v>
      </c>
      <c r="DI347">
        <v>1</v>
      </c>
      <c r="DJ347">
        <v>0</v>
      </c>
      <c r="DK347">
        <v>0</v>
      </c>
      <c r="DL347">
        <v>0</v>
      </c>
      <c r="DM347">
        <v>4</v>
      </c>
      <c r="DN347">
        <v>0</v>
      </c>
      <c r="DO347">
        <v>0</v>
      </c>
      <c r="DP347">
        <v>0</v>
      </c>
      <c r="DQ347">
        <v>1</v>
      </c>
      <c r="DR347">
        <v>23</v>
      </c>
      <c r="DS347">
        <v>14</v>
      </c>
      <c r="DT347">
        <v>0</v>
      </c>
      <c r="DU347">
        <v>1</v>
      </c>
      <c r="DV347">
        <v>0</v>
      </c>
      <c r="DW347" t="s">
        <v>0</v>
      </c>
      <c r="DX347">
        <v>0</v>
      </c>
      <c r="DY347">
        <v>0</v>
      </c>
      <c r="DZ347">
        <v>0</v>
      </c>
      <c r="EA347">
        <v>1</v>
      </c>
      <c r="EB347">
        <v>2</v>
      </c>
      <c r="EC347">
        <v>4</v>
      </c>
      <c r="ED347">
        <v>1</v>
      </c>
      <c r="EE347">
        <v>0</v>
      </c>
      <c r="EF347">
        <v>0</v>
      </c>
      <c r="EG347">
        <v>1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3</v>
      </c>
      <c r="EN347">
        <v>13</v>
      </c>
      <c r="EO347">
        <v>70</v>
      </c>
      <c r="EP347">
        <v>7</v>
      </c>
      <c r="EQ347">
        <v>1</v>
      </c>
      <c r="ER347">
        <v>0</v>
      </c>
      <c r="ES347">
        <v>1</v>
      </c>
      <c r="ET347">
        <v>0</v>
      </c>
      <c r="EU347">
        <v>0</v>
      </c>
      <c r="EV347">
        <v>0</v>
      </c>
      <c r="EW347">
        <v>0</v>
      </c>
      <c r="EX347">
        <v>1</v>
      </c>
      <c r="EY347">
        <v>0</v>
      </c>
      <c r="EZ347">
        <v>0</v>
      </c>
      <c r="FA347">
        <v>53</v>
      </c>
      <c r="FB347">
        <v>5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1</v>
      </c>
      <c r="FI347">
        <v>1</v>
      </c>
      <c r="FJ347">
        <v>70</v>
      </c>
      <c r="FK347">
        <v>14</v>
      </c>
      <c r="FL347">
        <v>4</v>
      </c>
      <c r="FM347">
        <v>5</v>
      </c>
      <c r="FN347">
        <v>2</v>
      </c>
      <c r="FO347">
        <v>1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1</v>
      </c>
      <c r="FV347">
        <v>0</v>
      </c>
      <c r="FW347">
        <v>0</v>
      </c>
      <c r="FX347">
        <v>1</v>
      </c>
      <c r="FY347">
        <v>14</v>
      </c>
      <c r="FZ347">
        <v>3</v>
      </c>
      <c r="GA347">
        <v>0</v>
      </c>
      <c r="GB347">
        <v>0</v>
      </c>
      <c r="GC347">
        <v>1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1</v>
      </c>
      <c r="GL347">
        <v>0</v>
      </c>
      <c r="GM347">
        <v>1</v>
      </c>
      <c r="GN347">
        <v>0</v>
      </c>
      <c r="GO347">
        <v>3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</row>
    <row r="348" spans="1:217">
      <c r="A348" t="s">
        <v>439</v>
      </c>
      <c r="B348" t="s">
        <v>434</v>
      </c>
      <c r="C348" t="str">
        <f>"121014"</f>
        <v>121014</v>
      </c>
      <c r="D348" t="s">
        <v>103</v>
      </c>
      <c r="E348">
        <v>10</v>
      </c>
      <c r="F348">
        <v>489</v>
      </c>
      <c r="G348">
        <v>400</v>
      </c>
      <c r="H348">
        <v>56</v>
      </c>
      <c r="I348">
        <v>344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344</v>
      </c>
      <c r="T348">
        <v>0</v>
      </c>
      <c r="U348">
        <v>0</v>
      </c>
      <c r="V348">
        <v>344</v>
      </c>
      <c r="W348">
        <v>16</v>
      </c>
      <c r="X348">
        <v>12</v>
      </c>
      <c r="Y348">
        <v>4</v>
      </c>
      <c r="Z348">
        <v>0</v>
      </c>
      <c r="AA348">
        <v>328</v>
      </c>
      <c r="AB348">
        <v>250</v>
      </c>
      <c r="AC348">
        <v>31</v>
      </c>
      <c r="AD348">
        <v>25</v>
      </c>
      <c r="AE348">
        <v>9</v>
      </c>
      <c r="AF348">
        <v>4</v>
      </c>
      <c r="AG348">
        <v>18</v>
      </c>
      <c r="AH348">
        <v>3</v>
      </c>
      <c r="AI348">
        <v>90</v>
      </c>
      <c r="AJ348">
        <v>2</v>
      </c>
      <c r="AK348">
        <v>10</v>
      </c>
      <c r="AL348">
        <v>31</v>
      </c>
      <c r="AM348">
        <v>0</v>
      </c>
      <c r="AN348">
        <v>0</v>
      </c>
      <c r="AO348">
        <v>1</v>
      </c>
      <c r="AP348">
        <v>1</v>
      </c>
      <c r="AQ348">
        <v>4</v>
      </c>
      <c r="AR348">
        <v>0</v>
      </c>
      <c r="AS348">
        <v>7</v>
      </c>
      <c r="AT348">
        <v>0</v>
      </c>
      <c r="AU348">
        <v>1</v>
      </c>
      <c r="AV348">
        <v>13</v>
      </c>
      <c r="AW348">
        <v>250</v>
      </c>
      <c r="AX348">
        <v>22</v>
      </c>
      <c r="AY348">
        <v>18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4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22</v>
      </c>
      <c r="BT348">
        <v>6</v>
      </c>
      <c r="BU348">
        <v>2</v>
      </c>
      <c r="BV348">
        <v>0</v>
      </c>
      <c r="BW348">
        <v>0</v>
      </c>
      <c r="BX348">
        <v>1</v>
      </c>
      <c r="BY348">
        <v>2</v>
      </c>
      <c r="BZ348">
        <v>0</v>
      </c>
      <c r="CA348">
        <v>1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6</v>
      </c>
      <c r="CH348">
        <v>7</v>
      </c>
      <c r="CI348">
        <v>3</v>
      </c>
      <c r="CJ348">
        <v>0</v>
      </c>
      <c r="CK348">
        <v>1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1</v>
      </c>
      <c r="CR348">
        <v>0</v>
      </c>
      <c r="CS348">
        <v>0</v>
      </c>
      <c r="CT348">
        <v>1</v>
      </c>
      <c r="CU348">
        <v>1</v>
      </c>
      <c r="CV348">
        <v>0</v>
      </c>
      <c r="CW348">
        <v>7</v>
      </c>
      <c r="CX348">
        <v>15</v>
      </c>
      <c r="CY348">
        <v>4</v>
      </c>
      <c r="CZ348">
        <v>9</v>
      </c>
      <c r="DA348">
        <v>0</v>
      </c>
      <c r="DB348">
        <v>0</v>
      </c>
      <c r="DC348">
        <v>0</v>
      </c>
      <c r="DD348">
        <v>2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15</v>
      </c>
      <c r="DS348">
        <v>2</v>
      </c>
      <c r="DT348">
        <v>1</v>
      </c>
      <c r="DU348">
        <v>0</v>
      </c>
      <c r="DV348">
        <v>0</v>
      </c>
      <c r="DW348" t="s">
        <v>0</v>
      </c>
      <c r="DX348">
        <v>0</v>
      </c>
      <c r="DY348">
        <v>0</v>
      </c>
      <c r="DZ348">
        <v>0</v>
      </c>
      <c r="EA348">
        <v>1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2</v>
      </c>
      <c r="EO348">
        <v>20</v>
      </c>
      <c r="EP348">
        <v>4</v>
      </c>
      <c r="EQ348">
        <v>3</v>
      </c>
      <c r="ER348">
        <v>1</v>
      </c>
      <c r="ES348">
        <v>0</v>
      </c>
      <c r="ET348">
        <v>0</v>
      </c>
      <c r="EU348">
        <v>1</v>
      </c>
      <c r="EV348">
        <v>1</v>
      </c>
      <c r="EW348">
        <v>1</v>
      </c>
      <c r="EX348">
        <v>2</v>
      </c>
      <c r="EY348">
        <v>1</v>
      </c>
      <c r="EZ348">
        <v>2</v>
      </c>
      <c r="FA348">
        <v>2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2</v>
      </c>
      <c r="FJ348">
        <v>20</v>
      </c>
      <c r="FK348">
        <v>4</v>
      </c>
      <c r="FL348">
        <v>2</v>
      </c>
      <c r="FM348">
        <v>1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1</v>
      </c>
      <c r="FY348">
        <v>4</v>
      </c>
      <c r="FZ348">
        <v>1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1</v>
      </c>
      <c r="GM348">
        <v>0</v>
      </c>
      <c r="GN348">
        <v>0</v>
      </c>
      <c r="GO348">
        <v>1</v>
      </c>
      <c r="GP348">
        <v>1</v>
      </c>
      <c r="GQ348">
        <v>0</v>
      </c>
      <c r="GR348">
        <v>1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1</v>
      </c>
    </row>
    <row r="349" spans="1:217">
      <c r="A349" t="s">
        <v>438</v>
      </c>
      <c r="B349" t="s">
        <v>434</v>
      </c>
      <c r="C349" t="str">
        <f>"121014"</f>
        <v>121014</v>
      </c>
      <c r="D349" t="s">
        <v>103</v>
      </c>
      <c r="E349">
        <v>11</v>
      </c>
      <c r="F349">
        <v>1482</v>
      </c>
      <c r="G349">
        <v>1120</v>
      </c>
      <c r="H349">
        <v>264</v>
      </c>
      <c r="I349">
        <v>856</v>
      </c>
      <c r="J349">
        <v>1</v>
      </c>
      <c r="K349">
        <v>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856</v>
      </c>
      <c r="T349">
        <v>0</v>
      </c>
      <c r="U349">
        <v>0</v>
      </c>
      <c r="V349">
        <v>856</v>
      </c>
      <c r="W349">
        <v>24</v>
      </c>
      <c r="X349">
        <v>15</v>
      </c>
      <c r="Y349">
        <v>9</v>
      </c>
      <c r="Z349">
        <v>0</v>
      </c>
      <c r="AA349">
        <v>832</v>
      </c>
      <c r="AB349">
        <v>548</v>
      </c>
      <c r="AC349">
        <v>87</v>
      </c>
      <c r="AD349">
        <v>69</v>
      </c>
      <c r="AE349">
        <v>35</v>
      </c>
      <c r="AF349">
        <v>25</v>
      </c>
      <c r="AG349">
        <v>24</v>
      </c>
      <c r="AH349">
        <v>8</v>
      </c>
      <c r="AI349">
        <v>166</v>
      </c>
      <c r="AJ349">
        <v>1</v>
      </c>
      <c r="AK349">
        <v>14</v>
      </c>
      <c r="AL349">
        <v>63</v>
      </c>
      <c r="AM349">
        <v>0</v>
      </c>
      <c r="AN349">
        <v>1</v>
      </c>
      <c r="AO349">
        <v>4</v>
      </c>
      <c r="AP349">
        <v>2</v>
      </c>
      <c r="AQ349">
        <v>1</v>
      </c>
      <c r="AR349">
        <v>2</v>
      </c>
      <c r="AS349">
        <v>12</v>
      </c>
      <c r="AT349">
        <v>4</v>
      </c>
      <c r="AU349">
        <v>7</v>
      </c>
      <c r="AV349">
        <v>23</v>
      </c>
      <c r="AW349">
        <v>548</v>
      </c>
      <c r="AX349">
        <v>81</v>
      </c>
      <c r="AY349">
        <v>60</v>
      </c>
      <c r="AZ349">
        <v>2</v>
      </c>
      <c r="BA349">
        <v>3</v>
      </c>
      <c r="BB349">
        <v>0</v>
      </c>
      <c r="BC349">
        <v>0</v>
      </c>
      <c r="BD349">
        <v>2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1</v>
      </c>
      <c r="BK349">
        <v>0</v>
      </c>
      <c r="BL349">
        <v>0</v>
      </c>
      <c r="BM349">
        <v>11</v>
      </c>
      <c r="BN349">
        <v>0</v>
      </c>
      <c r="BO349">
        <v>0</v>
      </c>
      <c r="BP349">
        <v>0</v>
      </c>
      <c r="BQ349">
        <v>0</v>
      </c>
      <c r="BR349">
        <v>2</v>
      </c>
      <c r="BS349">
        <v>81</v>
      </c>
      <c r="BT349">
        <v>14</v>
      </c>
      <c r="BU349">
        <v>10</v>
      </c>
      <c r="BV349">
        <v>2</v>
      </c>
      <c r="BW349">
        <v>0</v>
      </c>
      <c r="BX349">
        <v>0</v>
      </c>
      <c r="BY349">
        <v>0</v>
      </c>
      <c r="BZ349">
        <v>0</v>
      </c>
      <c r="CA349">
        <v>1</v>
      </c>
      <c r="CB349">
        <v>0</v>
      </c>
      <c r="CC349">
        <v>0</v>
      </c>
      <c r="CD349">
        <v>0</v>
      </c>
      <c r="CE349">
        <v>0</v>
      </c>
      <c r="CF349">
        <v>1</v>
      </c>
      <c r="CG349">
        <v>14</v>
      </c>
      <c r="CH349">
        <v>39</v>
      </c>
      <c r="CI349">
        <v>18</v>
      </c>
      <c r="CJ349">
        <v>2</v>
      </c>
      <c r="CK349">
        <v>7</v>
      </c>
      <c r="CL349">
        <v>0</v>
      </c>
      <c r="CM349">
        <v>2</v>
      </c>
      <c r="CN349">
        <v>0</v>
      </c>
      <c r="CO349">
        <v>1</v>
      </c>
      <c r="CP349">
        <v>1</v>
      </c>
      <c r="CQ349">
        <v>1</v>
      </c>
      <c r="CR349">
        <v>0</v>
      </c>
      <c r="CS349">
        <v>0</v>
      </c>
      <c r="CT349">
        <v>2</v>
      </c>
      <c r="CU349">
        <v>4</v>
      </c>
      <c r="CV349">
        <v>1</v>
      </c>
      <c r="CW349">
        <v>39</v>
      </c>
      <c r="CX349">
        <v>65</v>
      </c>
      <c r="CY349">
        <v>0</v>
      </c>
      <c r="CZ349">
        <v>21</v>
      </c>
      <c r="DA349">
        <v>1</v>
      </c>
      <c r="DB349">
        <v>1</v>
      </c>
      <c r="DC349">
        <v>0</v>
      </c>
      <c r="DD349">
        <v>38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4</v>
      </c>
      <c r="DN349">
        <v>0</v>
      </c>
      <c r="DO349">
        <v>0</v>
      </c>
      <c r="DP349">
        <v>0</v>
      </c>
      <c r="DQ349">
        <v>0</v>
      </c>
      <c r="DR349">
        <v>65</v>
      </c>
      <c r="DS349">
        <v>6</v>
      </c>
      <c r="DT349">
        <v>2</v>
      </c>
      <c r="DU349">
        <v>2</v>
      </c>
      <c r="DV349">
        <v>0</v>
      </c>
      <c r="DW349" t="s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1</v>
      </c>
      <c r="EH349">
        <v>0</v>
      </c>
      <c r="EI349">
        <v>0</v>
      </c>
      <c r="EJ349">
        <v>0</v>
      </c>
      <c r="EK349">
        <v>1</v>
      </c>
      <c r="EL349">
        <v>0</v>
      </c>
      <c r="EM349">
        <v>0</v>
      </c>
      <c r="EN349">
        <v>6</v>
      </c>
      <c r="EO349">
        <v>59</v>
      </c>
      <c r="EP349">
        <v>13</v>
      </c>
      <c r="EQ349">
        <v>1</v>
      </c>
      <c r="ER349">
        <v>3</v>
      </c>
      <c r="ES349">
        <v>3</v>
      </c>
      <c r="ET349">
        <v>0</v>
      </c>
      <c r="EU349">
        <v>2</v>
      </c>
      <c r="EV349">
        <v>4</v>
      </c>
      <c r="EW349">
        <v>4</v>
      </c>
      <c r="EX349">
        <v>1</v>
      </c>
      <c r="EY349">
        <v>1</v>
      </c>
      <c r="EZ349">
        <v>8</v>
      </c>
      <c r="FA349">
        <v>4</v>
      </c>
      <c r="FB349">
        <v>2</v>
      </c>
      <c r="FC349">
        <v>0</v>
      </c>
      <c r="FD349">
        <v>1</v>
      </c>
      <c r="FE349">
        <v>3</v>
      </c>
      <c r="FF349">
        <v>2</v>
      </c>
      <c r="FG349">
        <v>2</v>
      </c>
      <c r="FH349">
        <v>1</v>
      </c>
      <c r="FI349">
        <v>4</v>
      </c>
      <c r="FJ349">
        <v>59</v>
      </c>
      <c r="FK349">
        <v>15</v>
      </c>
      <c r="FL349">
        <v>3</v>
      </c>
      <c r="FM349">
        <v>3</v>
      </c>
      <c r="FN349">
        <v>2</v>
      </c>
      <c r="FO349">
        <v>0</v>
      </c>
      <c r="FP349">
        <v>0</v>
      </c>
      <c r="FQ349">
        <v>1</v>
      </c>
      <c r="FR349">
        <v>0</v>
      </c>
      <c r="FS349">
        <v>1</v>
      </c>
      <c r="FT349">
        <v>1</v>
      </c>
      <c r="FU349">
        <v>1</v>
      </c>
      <c r="FV349">
        <v>0</v>
      </c>
      <c r="FW349">
        <v>0</v>
      </c>
      <c r="FX349">
        <v>3</v>
      </c>
      <c r="FY349">
        <v>15</v>
      </c>
      <c r="FZ349">
        <v>3</v>
      </c>
      <c r="GA349">
        <v>3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3</v>
      </c>
      <c r="GP349">
        <v>2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1</v>
      </c>
      <c r="HA349">
        <v>0</v>
      </c>
      <c r="HB349">
        <v>0</v>
      </c>
      <c r="HC349">
        <v>0</v>
      </c>
      <c r="HD349">
        <v>0</v>
      </c>
      <c r="HE349">
        <v>1</v>
      </c>
      <c r="HF349">
        <v>0</v>
      </c>
      <c r="HG349">
        <v>0</v>
      </c>
      <c r="HH349">
        <v>0</v>
      </c>
      <c r="HI349">
        <v>2</v>
      </c>
    </row>
    <row r="350" spans="1:217">
      <c r="A350" t="s">
        <v>437</v>
      </c>
      <c r="B350" t="s">
        <v>434</v>
      </c>
      <c r="C350" t="str">
        <f>"121014"</f>
        <v>121014</v>
      </c>
      <c r="D350" t="s">
        <v>436</v>
      </c>
      <c r="E350">
        <v>12</v>
      </c>
      <c r="F350">
        <v>453</v>
      </c>
      <c r="G350">
        <v>352</v>
      </c>
      <c r="H350">
        <v>91</v>
      </c>
      <c r="I350">
        <v>261</v>
      </c>
      <c r="J350">
        <v>1</v>
      </c>
      <c r="K350">
        <v>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261</v>
      </c>
      <c r="T350">
        <v>0</v>
      </c>
      <c r="U350">
        <v>0</v>
      </c>
      <c r="V350">
        <v>261</v>
      </c>
      <c r="W350">
        <v>5</v>
      </c>
      <c r="X350">
        <v>4</v>
      </c>
      <c r="Y350">
        <v>1</v>
      </c>
      <c r="Z350">
        <v>0</v>
      </c>
      <c r="AA350">
        <v>256</v>
      </c>
      <c r="AB350">
        <v>181</v>
      </c>
      <c r="AC350">
        <v>21</v>
      </c>
      <c r="AD350">
        <v>76</v>
      </c>
      <c r="AE350">
        <v>7</v>
      </c>
      <c r="AF350">
        <v>5</v>
      </c>
      <c r="AG350">
        <v>17</v>
      </c>
      <c r="AH350">
        <v>0</v>
      </c>
      <c r="AI350">
        <v>23</v>
      </c>
      <c r="AJ350">
        <v>0</v>
      </c>
      <c r="AK350">
        <v>8</v>
      </c>
      <c r="AL350">
        <v>12</v>
      </c>
      <c r="AM350">
        <v>0</v>
      </c>
      <c r="AN350">
        <v>2</v>
      </c>
      <c r="AO350">
        <v>0</v>
      </c>
      <c r="AP350">
        <v>0</v>
      </c>
      <c r="AQ350">
        <v>0</v>
      </c>
      <c r="AR350">
        <v>0</v>
      </c>
      <c r="AS350">
        <v>3</v>
      </c>
      <c r="AT350">
        <v>0</v>
      </c>
      <c r="AU350">
        <v>0</v>
      </c>
      <c r="AV350">
        <v>7</v>
      </c>
      <c r="AW350">
        <v>181</v>
      </c>
      <c r="AX350">
        <v>27</v>
      </c>
      <c r="AY350">
        <v>21</v>
      </c>
      <c r="AZ350">
        <v>1</v>
      </c>
      <c r="BA350">
        <v>3</v>
      </c>
      <c r="BB350">
        <v>0</v>
      </c>
      <c r="BC350">
        <v>2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27</v>
      </c>
      <c r="BT350">
        <v>2</v>
      </c>
      <c r="BU350">
        <v>0</v>
      </c>
      <c r="BV350">
        <v>0</v>
      </c>
      <c r="BW350">
        <v>0</v>
      </c>
      <c r="BX350">
        <v>1</v>
      </c>
      <c r="BY350">
        <v>0</v>
      </c>
      <c r="BZ350">
        <v>0</v>
      </c>
      <c r="CA350">
        <v>1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2</v>
      </c>
      <c r="CH350">
        <v>4</v>
      </c>
      <c r="CI350">
        <v>3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1</v>
      </c>
      <c r="CV350">
        <v>0</v>
      </c>
      <c r="CW350">
        <v>4</v>
      </c>
      <c r="CX350">
        <v>22</v>
      </c>
      <c r="CY350">
        <v>4</v>
      </c>
      <c r="CZ350">
        <v>18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22</v>
      </c>
      <c r="DS350">
        <v>0</v>
      </c>
      <c r="DT350">
        <v>0</v>
      </c>
      <c r="DU350">
        <v>0</v>
      </c>
      <c r="DV350">
        <v>0</v>
      </c>
      <c r="DW350" t="s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9</v>
      </c>
      <c r="EP350">
        <v>3</v>
      </c>
      <c r="EQ350">
        <v>2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1</v>
      </c>
      <c r="EY350">
        <v>1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1</v>
      </c>
      <c r="FI350">
        <v>1</v>
      </c>
      <c r="FJ350">
        <v>9</v>
      </c>
      <c r="FK350">
        <v>9</v>
      </c>
      <c r="FL350">
        <v>2</v>
      </c>
      <c r="FM350">
        <v>1</v>
      </c>
      <c r="FN350">
        <v>3</v>
      </c>
      <c r="FO350">
        <v>0</v>
      </c>
      <c r="FP350">
        <v>0</v>
      </c>
      <c r="FQ350">
        <v>0</v>
      </c>
      <c r="FR350">
        <v>0</v>
      </c>
      <c r="FS350">
        <v>2</v>
      </c>
      <c r="FT350">
        <v>0</v>
      </c>
      <c r="FU350">
        <v>0</v>
      </c>
      <c r="FV350">
        <v>0</v>
      </c>
      <c r="FW350">
        <v>0</v>
      </c>
      <c r="FX350">
        <v>1</v>
      </c>
      <c r="FY350">
        <v>9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2</v>
      </c>
      <c r="GQ350">
        <v>1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1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2</v>
      </c>
    </row>
    <row r="351" spans="1:217">
      <c r="A351" t="s">
        <v>435</v>
      </c>
      <c r="B351" t="s">
        <v>434</v>
      </c>
      <c r="C351" t="str">
        <f>"121014"</f>
        <v>121014</v>
      </c>
      <c r="D351" t="s">
        <v>103</v>
      </c>
      <c r="E351">
        <v>13</v>
      </c>
      <c r="F351">
        <v>658</v>
      </c>
      <c r="G351">
        <v>510</v>
      </c>
      <c r="H351">
        <v>144</v>
      </c>
      <c r="I351">
        <v>366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366</v>
      </c>
      <c r="T351">
        <v>0</v>
      </c>
      <c r="U351">
        <v>0</v>
      </c>
      <c r="V351">
        <v>366</v>
      </c>
      <c r="W351">
        <v>11</v>
      </c>
      <c r="X351">
        <v>5</v>
      </c>
      <c r="Y351">
        <v>3</v>
      </c>
      <c r="Z351">
        <v>0</v>
      </c>
      <c r="AA351">
        <v>355</v>
      </c>
      <c r="AB351">
        <v>230</v>
      </c>
      <c r="AC351">
        <v>37</v>
      </c>
      <c r="AD351">
        <v>27</v>
      </c>
      <c r="AE351">
        <v>10</v>
      </c>
      <c r="AF351">
        <v>17</v>
      </c>
      <c r="AG351">
        <v>15</v>
      </c>
      <c r="AH351">
        <v>1</v>
      </c>
      <c r="AI351">
        <v>76</v>
      </c>
      <c r="AJ351">
        <v>0</v>
      </c>
      <c r="AK351">
        <v>6</v>
      </c>
      <c r="AL351">
        <v>19</v>
      </c>
      <c r="AM351">
        <v>0</v>
      </c>
      <c r="AN351">
        <v>2</v>
      </c>
      <c r="AO351">
        <v>1</v>
      </c>
      <c r="AP351">
        <v>0</v>
      </c>
      <c r="AQ351">
        <v>0</v>
      </c>
      <c r="AR351">
        <v>0</v>
      </c>
      <c r="AS351">
        <v>2</v>
      </c>
      <c r="AT351">
        <v>2</v>
      </c>
      <c r="AU351">
        <v>0</v>
      </c>
      <c r="AV351">
        <v>15</v>
      </c>
      <c r="AW351">
        <v>230</v>
      </c>
      <c r="AX351">
        <v>32</v>
      </c>
      <c r="AY351">
        <v>24</v>
      </c>
      <c r="AZ351">
        <v>3</v>
      </c>
      <c r="BA351">
        <v>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1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32</v>
      </c>
      <c r="BT351">
        <v>2</v>
      </c>
      <c r="BU351">
        <v>1</v>
      </c>
      <c r="BV351">
        <v>0</v>
      </c>
      <c r="BW351">
        <v>0</v>
      </c>
      <c r="BX351">
        <v>1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2</v>
      </c>
      <c r="CH351">
        <v>22</v>
      </c>
      <c r="CI351">
        <v>14</v>
      </c>
      <c r="CJ351">
        <v>2</v>
      </c>
      <c r="CK351">
        <v>0</v>
      </c>
      <c r="CL351">
        <v>0</v>
      </c>
      <c r="CM351">
        <v>3</v>
      </c>
      <c r="CN351">
        <v>0</v>
      </c>
      <c r="CO351">
        <v>0</v>
      </c>
      <c r="CP351">
        <v>0</v>
      </c>
      <c r="CQ351">
        <v>2</v>
      </c>
      <c r="CR351">
        <v>0</v>
      </c>
      <c r="CS351">
        <v>0</v>
      </c>
      <c r="CT351">
        <v>0</v>
      </c>
      <c r="CU351">
        <v>0</v>
      </c>
      <c r="CV351">
        <v>1</v>
      </c>
      <c r="CW351">
        <v>22</v>
      </c>
      <c r="CX351">
        <v>27</v>
      </c>
      <c r="CY351">
        <v>1</v>
      </c>
      <c r="CZ351">
        <v>7</v>
      </c>
      <c r="DA351">
        <v>0</v>
      </c>
      <c r="DB351">
        <v>0</v>
      </c>
      <c r="DC351">
        <v>1</v>
      </c>
      <c r="DD351">
        <v>18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27</v>
      </c>
      <c r="DS351">
        <v>3</v>
      </c>
      <c r="DT351">
        <v>3</v>
      </c>
      <c r="DU351">
        <v>0</v>
      </c>
      <c r="DV351">
        <v>0</v>
      </c>
      <c r="DW351" t="s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3</v>
      </c>
      <c r="EO351">
        <v>28</v>
      </c>
      <c r="EP351">
        <v>7</v>
      </c>
      <c r="EQ351">
        <v>3</v>
      </c>
      <c r="ER351">
        <v>0</v>
      </c>
      <c r="ES351">
        <v>0</v>
      </c>
      <c r="ET351">
        <v>0</v>
      </c>
      <c r="EU351">
        <v>1</v>
      </c>
      <c r="EV351">
        <v>0</v>
      </c>
      <c r="EW351">
        <v>0</v>
      </c>
      <c r="EX351">
        <v>2</v>
      </c>
      <c r="EY351">
        <v>1</v>
      </c>
      <c r="EZ351">
        <v>2</v>
      </c>
      <c r="FA351">
        <v>3</v>
      </c>
      <c r="FB351">
        <v>1</v>
      </c>
      <c r="FC351">
        <v>0</v>
      </c>
      <c r="FD351">
        <v>1</v>
      </c>
      <c r="FE351">
        <v>1</v>
      </c>
      <c r="FF351">
        <v>0</v>
      </c>
      <c r="FG351">
        <v>0</v>
      </c>
      <c r="FH351">
        <v>0</v>
      </c>
      <c r="FI351">
        <v>6</v>
      </c>
      <c r="FJ351">
        <v>28</v>
      </c>
      <c r="FK351">
        <v>10</v>
      </c>
      <c r="FL351">
        <v>4</v>
      </c>
      <c r="FM351">
        <v>1</v>
      </c>
      <c r="FN351">
        <v>4</v>
      </c>
      <c r="FO351">
        <v>1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10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1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1</v>
      </c>
      <c r="HI351">
        <v>1</v>
      </c>
    </row>
    <row r="352" spans="1:217">
      <c r="A352" t="s">
        <v>433</v>
      </c>
      <c r="B352" t="s">
        <v>431</v>
      </c>
      <c r="C352" t="str">
        <f>"121015"</f>
        <v>121015</v>
      </c>
      <c r="D352" t="s">
        <v>430</v>
      </c>
      <c r="E352">
        <v>1</v>
      </c>
      <c r="F352">
        <v>1593</v>
      </c>
      <c r="G352">
        <v>1220</v>
      </c>
      <c r="H352">
        <v>348</v>
      </c>
      <c r="I352">
        <v>872</v>
      </c>
      <c r="J352">
        <v>0</v>
      </c>
      <c r="K352">
        <v>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872</v>
      </c>
      <c r="T352">
        <v>0</v>
      </c>
      <c r="U352">
        <v>0</v>
      </c>
      <c r="V352">
        <v>872</v>
      </c>
      <c r="W352">
        <v>33</v>
      </c>
      <c r="X352">
        <v>24</v>
      </c>
      <c r="Y352">
        <v>8</v>
      </c>
      <c r="Z352">
        <v>0</v>
      </c>
      <c r="AA352">
        <v>839</v>
      </c>
      <c r="AB352">
        <v>537</v>
      </c>
      <c r="AC352">
        <v>99</v>
      </c>
      <c r="AD352">
        <v>31</v>
      </c>
      <c r="AE352">
        <v>16</v>
      </c>
      <c r="AF352">
        <v>26</v>
      </c>
      <c r="AG352">
        <v>26</v>
      </c>
      <c r="AH352">
        <v>3</v>
      </c>
      <c r="AI352">
        <v>173</v>
      </c>
      <c r="AJ352">
        <v>3</v>
      </c>
      <c r="AK352">
        <v>62</v>
      </c>
      <c r="AL352">
        <v>58</v>
      </c>
      <c r="AM352">
        <v>1</v>
      </c>
      <c r="AN352">
        <v>1</v>
      </c>
      <c r="AO352">
        <v>4</v>
      </c>
      <c r="AP352">
        <v>0</v>
      </c>
      <c r="AQ352">
        <v>3</v>
      </c>
      <c r="AR352">
        <v>0</v>
      </c>
      <c r="AS352">
        <v>3</v>
      </c>
      <c r="AT352">
        <v>1</v>
      </c>
      <c r="AU352">
        <v>5</v>
      </c>
      <c r="AV352">
        <v>22</v>
      </c>
      <c r="AW352">
        <v>537</v>
      </c>
      <c r="AX352">
        <v>78</v>
      </c>
      <c r="AY352">
        <v>52</v>
      </c>
      <c r="AZ352">
        <v>3</v>
      </c>
      <c r="BA352">
        <v>6</v>
      </c>
      <c r="BB352">
        <v>4</v>
      </c>
      <c r="BC352">
        <v>0</v>
      </c>
      <c r="BD352">
        <v>0</v>
      </c>
      <c r="BE352">
        <v>2</v>
      </c>
      <c r="BF352">
        <v>1</v>
      </c>
      <c r="BG352">
        <v>1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1</v>
      </c>
      <c r="BO352">
        <v>0</v>
      </c>
      <c r="BP352">
        <v>2</v>
      </c>
      <c r="BQ352">
        <v>1</v>
      </c>
      <c r="BR352">
        <v>5</v>
      </c>
      <c r="BS352">
        <v>78</v>
      </c>
      <c r="BT352">
        <v>15</v>
      </c>
      <c r="BU352">
        <v>8</v>
      </c>
      <c r="BV352">
        <v>0</v>
      </c>
      <c r="BW352">
        <v>2</v>
      </c>
      <c r="BX352">
        <v>3</v>
      </c>
      <c r="BY352">
        <v>1</v>
      </c>
      <c r="BZ352">
        <v>0</v>
      </c>
      <c r="CA352">
        <v>0</v>
      </c>
      <c r="CB352">
        <v>1</v>
      </c>
      <c r="CC352">
        <v>0</v>
      </c>
      <c r="CD352">
        <v>0</v>
      </c>
      <c r="CE352">
        <v>0</v>
      </c>
      <c r="CF352">
        <v>0</v>
      </c>
      <c r="CG352">
        <v>15</v>
      </c>
      <c r="CH352">
        <v>51</v>
      </c>
      <c r="CI352">
        <v>31</v>
      </c>
      <c r="CJ352">
        <v>5</v>
      </c>
      <c r="CK352">
        <v>7</v>
      </c>
      <c r="CL352">
        <v>3</v>
      </c>
      <c r="CM352">
        <v>0</v>
      </c>
      <c r="CN352">
        <v>0</v>
      </c>
      <c r="CO352">
        <v>0</v>
      </c>
      <c r="CP352">
        <v>2</v>
      </c>
      <c r="CQ352">
        <v>1</v>
      </c>
      <c r="CR352">
        <v>0</v>
      </c>
      <c r="CS352">
        <v>0</v>
      </c>
      <c r="CT352">
        <v>0</v>
      </c>
      <c r="CU352">
        <v>2</v>
      </c>
      <c r="CV352">
        <v>0</v>
      </c>
      <c r="CW352">
        <v>51</v>
      </c>
      <c r="CX352">
        <v>26</v>
      </c>
      <c r="CY352">
        <v>0</v>
      </c>
      <c r="CZ352">
        <v>21</v>
      </c>
      <c r="DA352">
        <v>0</v>
      </c>
      <c r="DB352">
        <v>0</v>
      </c>
      <c r="DC352">
        <v>2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1</v>
      </c>
      <c r="DK352">
        <v>0</v>
      </c>
      <c r="DL352">
        <v>2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26</v>
      </c>
      <c r="DS352">
        <v>12</v>
      </c>
      <c r="DT352">
        <v>7</v>
      </c>
      <c r="DU352">
        <v>3</v>
      </c>
      <c r="DV352">
        <v>0</v>
      </c>
      <c r="DW352" t="s">
        <v>0</v>
      </c>
      <c r="DX352">
        <v>0</v>
      </c>
      <c r="DY352">
        <v>0</v>
      </c>
      <c r="DZ352">
        <v>0</v>
      </c>
      <c r="EA352">
        <v>0</v>
      </c>
      <c r="EB352">
        <v>1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1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12</v>
      </c>
      <c r="EO352">
        <v>83</v>
      </c>
      <c r="EP352">
        <v>35</v>
      </c>
      <c r="EQ352">
        <v>2</v>
      </c>
      <c r="ER352">
        <v>3</v>
      </c>
      <c r="ES352">
        <v>5</v>
      </c>
      <c r="ET352">
        <v>1</v>
      </c>
      <c r="EU352">
        <v>4</v>
      </c>
      <c r="EV352">
        <v>4</v>
      </c>
      <c r="EW352">
        <v>3</v>
      </c>
      <c r="EX352">
        <v>0</v>
      </c>
      <c r="EY352">
        <v>0</v>
      </c>
      <c r="EZ352">
        <v>0</v>
      </c>
      <c r="FA352">
        <v>6</v>
      </c>
      <c r="FB352">
        <v>1</v>
      </c>
      <c r="FC352">
        <v>0</v>
      </c>
      <c r="FD352">
        <v>2</v>
      </c>
      <c r="FE352">
        <v>1</v>
      </c>
      <c r="FF352">
        <v>2</v>
      </c>
      <c r="FG352">
        <v>4</v>
      </c>
      <c r="FH352">
        <v>0</v>
      </c>
      <c r="FI352">
        <v>10</v>
      </c>
      <c r="FJ352">
        <v>83</v>
      </c>
      <c r="FK352">
        <v>26</v>
      </c>
      <c r="FL352">
        <v>11</v>
      </c>
      <c r="FM352">
        <v>5</v>
      </c>
      <c r="FN352">
        <v>9</v>
      </c>
      <c r="FO352">
        <v>0</v>
      </c>
      <c r="FP352">
        <v>0</v>
      </c>
      <c r="FQ352">
        <v>0</v>
      </c>
      <c r="FR352">
        <v>1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26</v>
      </c>
      <c r="FZ352">
        <v>6</v>
      </c>
      <c r="GA352">
        <v>4</v>
      </c>
      <c r="GB352">
        <v>0</v>
      </c>
      <c r="GC352">
        <v>0</v>
      </c>
      <c r="GD352">
        <v>0</v>
      </c>
      <c r="GE352">
        <v>1</v>
      </c>
      <c r="GF352">
        <v>0</v>
      </c>
      <c r="GG352">
        <v>0</v>
      </c>
      <c r="GH352">
        <v>0</v>
      </c>
      <c r="GI352">
        <v>0</v>
      </c>
      <c r="GJ352">
        <v>1</v>
      </c>
      <c r="GK352">
        <v>0</v>
      </c>
      <c r="GL352">
        <v>0</v>
      </c>
      <c r="GM352">
        <v>0</v>
      </c>
      <c r="GN352">
        <v>0</v>
      </c>
      <c r="GO352">
        <v>6</v>
      </c>
      <c r="GP352">
        <v>5</v>
      </c>
      <c r="GQ352">
        <v>4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1</v>
      </c>
      <c r="HF352">
        <v>0</v>
      </c>
      <c r="HG352">
        <v>0</v>
      </c>
      <c r="HH352">
        <v>0</v>
      </c>
      <c r="HI352">
        <v>5</v>
      </c>
    </row>
    <row r="353" spans="1:217">
      <c r="A353" t="s">
        <v>432</v>
      </c>
      <c r="B353" t="s">
        <v>431</v>
      </c>
      <c r="C353" t="str">
        <f>"121015"</f>
        <v>121015</v>
      </c>
      <c r="D353" t="s">
        <v>430</v>
      </c>
      <c r="E353">
        <v>2</v>
      </c>
      <c r="F353">
        <v>1382</v>
      </c>
      <c r="G353">
        <v>1050</v>
      </c>
      <c r="H353">
        <v>318</v>
      </c>
      <c r="I353">
        <v>732</v>
      </c>
      <c r="J353">
        <v>0</v>
      </c>
      <c r="K353">
        <v>1</v>
      </c>
      <c r="L353">
        <v>2</v>
      </c>
      <c r="M353">
        <v>2</v>
      </c>
      <c r="N353">
        <v>0</v>
      </c>
      <c r="O353">
        <v>0</v>
      </c>
      <c r="P353">
        <v>0</v>
      </c>
      <c r="Q353">
        <v>0</v>
      </c>
      <c r="R353">
        <v>2</v>
      </c>
      <c r="S353">
        <v>732</v>
      </c>
      <c r="T353">
        <v>2</v>
      </c>
      <c r="U353">
        <v>0</v>
      </c>
      <c r="V353">
        <v>732</v>
      </c>
      <c r="W353">
        <v>26</v>
      </c>
      <c r="X353">
        <v>20</v>
      </c>
      <c r="Y353">
        <v>6</v>
      </c>
      <c r="Z353">
        <v>0</v>
      </c>
      <c r="AA353">
        <v>706</v>
      </c>
      <c r="AB353">
        <v>500</v>
      </c>
      <c r="AC353">
        <v>64</v>
      </c>
      <c r="AD353">
        <v>32</v>
      </c>
      <c r="AE353">
        <v>19</v>
      </c>
      <c r="AF353">
        <v>22</v>
      </c>
      <c r="AG353">
        <v>22</v>
      </c>
      <c r="AH353">
        <v>0</v>
      </c>
      <c r="AI353">
        <v>190</v>
      </c>
      <c r="AJ353">
        <v>2</v>
      </c>
      <c r="AK353">
        <v>58</v>
      </c>
      <c r="AL353">
        <v>50</v>
      </c>
      <c r="AM353">
        <v>2</v>
      </c>
      <c r="AN353">
        <v>2</v>
      </c>
      <c r="AO353">
        <v>3</v>
      </c>
      <c r="AP353">
        <v>3</v>
      </c>
      <c r="AQ353">
        <v>1</v>
      </c>
      <c r="AR353">
        <v>0</v>
      </c>
      <c r="AS353">
        <v>7</v>
      </c>
      <c r="AT353">
        <v>1</v>
      </c>
      <c r="AU353">
        <v>0</v>
      </c>
      <c r="AV353">
        <v>22</v>
      </c>
      <c r="AW353">
        <v>500</v>
      </c>
      <c r="AX353">
        <v>80</v>
      </c>
      <c r="AY353">
        <v>57</v>
      </c>
      <c r="AZ353">
        <v>2</v>
      </c>
      <c r="BA353">
        <v>0</v>
      </c>
      <c r="BB353">
        <v>2</v>
      </c>
      <c r="BC353">
        <v>0</v>
      </c>
      <c r="BD353">
        <v>0</v>
      </c>
      <c r="BE353">
        <v>0</v>
      </c>
      <c r="BF353">
        <v>3</v>
      </c>
      <c r="BG353">
        <v>0</v>
      </c>
      <c r="BH353">
        <v>1</v>
      </c>
      <c r="BI353">
        <v>0</v>
      </c>
      <c r="BJ353">
        <v>0</v>
      </c>
      <c r="BK353">
        <v>0</v>
      </c>
      <c r="BL353">
        <v>0</v>
      </c>
      <c r="BM353">
        <v>1</v>
      </c>
      <c r="BN353">
        <v>0</v>
      </c>
      <c r="BO353">
        <v>0</v>
      </c>
      <c r="BP353">
        <v>1</v>
      </c>
      <c r="BQ353">
        <v>0</v>
      </c>
      <c r="BR353">
        <v>13</v>
      </c>
      <c r="BS353">
        <v>80</v>
      </c>
      <c r="BT353">
        <v>17</v>
      </c>
      <c r="BU353">
        <v>6</v>
      </c>
      <c r="BV353">
        <v>0</v>
      </c>
      <c r="BW353">
        <v>1</v>
      </c>
      <c r="BX353">
        <v>4</v>
      </c>
      <c r="BY353">
        <v>0</v>
      </c>
      <c r="BZ353">
        <v>1</v>
      </c>
      <c r="CA353">
        <v>3</v>
      </c>
      <c r="CB353">
        <v>0</v>
      </c>
      <c r="CC353">
        <v>0</v>
      </c>
      <c r="CD353">
        <v>0</v>
      </c>
      <c r="CE353">
        <v>0</v>
      </c>
      <c r="CF353">
        <v>2</v>
      </c>
      <c r="CG353">
        <v>17</v>
      </c>
      <c r="CH353">
        <v>18</v>
      </c>
      <c r="CI353">
        <v>9</v>
      </c>
      <c r="CJ353">
        <v>1</v>
      </c>
      <c r="CK353">
        <v>2</v>
      </c>
      <c r="CL353">
        <v>2</v>
      </c>
      <c r="CM353">
        <v>2</v>
      </c>
      <c r="CN353">
        <v>1</v>
      </c>
      <c r="CO353">
        <v>1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18</v>
      </c>
      <c r="CX353">
        <v>24</v>
      </c>
      <c r="CY353">
        <v>2</v>
      </c>
      <c r="CZ353">
        <v>19</v>
      </c>
      <c r="DA353">
        <v>1</v>
      </c>
      <c r="DB353">
        <v>0</v>
      </c>
      <c r="DC353">
        <v>0</v>
      </c>
      <c r="DD353">
        <v>0</v>
      </c>
      <c r="DE353">
        <v>1</v>
      </c>
      <c r="DF353">
        <v>0</v>
      </c>
      <c r="DG353">
        <v>0</v>
      </c>
      <c r="DH353">
        <v>0</v>
      </c>
      <c r="DI353">
        <v>0</v>
      </c>
      <c r="DJ353">
        <v>1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24</v>
      </c>
      <c r="DS353">
        <v>10</v>
      </c>
      <c r="DT353">
        <v>2</v>
      </c>
      <c r="DU353">
        <v>3</v>
      </c>
      <c r="DV353">
        <v>1</v>
      </c>
      <c r="DW353" t="s">
        <v>0</v>
      </c>
      <c r="DX353">
        <v>0</v>
      </c>
      <c r="DY353">
        <v>0</v>
      </c>
      <c r="DZ353">
        <v>0</v>
      </c>
      <c r="EA353">
        <v>0</v>
      </c>
      <c r="EB353">
        <v>1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2</v>
      </c>
      <c r="EL353">
        <v>0</v>
      </c>
      <c r="EM353">
        <v>1</v>
      </c>
      <c r="EN353">
        <v>10</v>
      </c>
      <c r="EO353">
        <v>35</v>
      </c>
      <c r="EP353">
        <v>10</v>
      </c>
      <c r="EQ353">
        <v>8</v>
      </c>
      <c r="ER353">
        <v>0</v>
      </c>
      <c r="ES353">
        <v>4</v>
      </c>
      <c r="ET353">
        <v>0</v>
      </c>
      <c r="EU353">
        <v>0</v>
      </c>
      <c r="EV353">
        <v>2</v>
      </c>
      <c r="EW353">
        <v>4</v>
      </c>
      <c r="EX353">
        <v>0</v>
      </c>
      <c r="EY353">
        <v>0</v>
      </c>
      <c r="EZ353">
        <v>0</v>
      </c>
      <c r="FA353">
        <v>1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2</v>
      </c>
      <c r="FH353">
        <v>0</v>
      </c>
      <c r="FI353">
        <v>4</v>
      </c>
      <c r="FJ353">
        <v>35</v>
      </c>
      <c r="FK353">
        <v>14</v>
      </c>
      <c r="FL353">
        <v>5</v>
      </c>
      <c r="FM353">
        <v>0</v>
      </c>
      <c r="FN353">
        <v>2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1</v>
      </c>
      <c r="FV353">
        <v>0</v>
      </c>
      <c r="FW353">
        <v>1</v>
      </c>
      <c r="FX353">
        <v>5</v>
      </c>
      <c r="FY353">
        <v>14</v>
      </c>
      <c r="FZ353">
        <v>2</v>
      </c>
      <c r="GA353">
        <v>1</v>
      </c>
      <c r="GB353">
        <v>0</v>
      </c>
      <c r="GC353">
        <v>0</v>
      </c>
      <c r="GD353">
        <v>0</v>
      </c>
      <c r="GE353">
        <v>1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2</v>
      </c>
      <c r="GP353">
        <v>6</v>
      </c>
      <c r="GQ353">
        <v>1</v>
      </c>
      <c r="GR353">
        <v>0</v>
      </c>
      <c r="GS353">
        <v>0</v>
      </c>
      <c r="GT353">
        <v>0</v>
      </c>
      <c r="GU353">
        <v>1</v>
      </c>
      <c r="GV353">
        <v>0</v>
      </c>
      <c r="GW353">
        <v>1</v>
      </c>
      <c r="GX353">
        <v>0</v>
      </c>
      <c r="GY353">
        <v>0</v>
      </c>
      <c r="GZ353">
        <v>0</v>
      </c>
      <c r="HA353">
        <v>1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2</v>
      </c>
      <c r="HH353">
        <v>0</v>
      </c>
      <c r="HI353">
        <v>6</v>
      </c>
    </row>
    <row r="354" spans="1:217">
      <c r="A354" t="s">
        <v>429</v>
      </c>
      <c r="B354" t="s">
        <v>410</v>
      </c>
      <c r="C354" t="str">
        <f>"121016"</f>
        <v>121016</v>
      </c>
      <c r="D354" t="s">
        <v>428</v>
      </c>
      <c r="E354">
        <v>1</v>
      </c>
      <c r="F354">
        <v>819</v>
      </c>
      <c r="G354">
        <v>620</v>
      </c>
      <c r="H354">
        <v>125</v>
      </c>
      <c r="I354">
        <v>495</v>
      </c>
      <c r="J354">
        <v>0</v>
      </c>
      <c r="K354">
        <v>17</v>
      </c>
      <c r="L354">
        <v>2</v>
      </c>
      <c r="M354">
        <v>2</v>
      </c>
      <c r="N354">
        <v>0</v>
      </c>
      <c r="O354">
        <v>0</v>
      </c>
      <c r="P354">
        <v>0</v>
      </c>
      <c r="Q354">
        <v>0</v>
      </c>
      <c r="R354">
        <v>2</v>
      </c>
      <c r="S354">
        <v>497</v>
      </c>
      <c r="T354">
        <v>2</v>
      </c>
      <c r="U354">
        <v>0</v>
      </c>
      <c r="V354">
        <v>497</v>
      </c>
      <c r="W354">
        <v>9</v>
      </c>
      <c r="X354">
        <v>8</v>
      </c>
      <c r="Y354">
        <v>1</v>
      </c>
      <c r="Z354">
        <v>0</v>
      </c>
      <c r="AA354">
        <v>488</v>
      </c>
      <c r="AB354">
        <v>294</v>
      </c>
      <c r="AC354">
        <v>60</v>
      </c>
      <c r="AD354">
        <v>29</v>
      </c>
      <c r="AE354">
        <v>8</v>
      </c>
      <c r="AF354">
        <v>7</v>
      </c>
      <c r="AG354">
        <v>15</v>
      </c>
      <c r="AH354">
        <v>1</v>
      </c>
      <c r="AI354">
        <v>72</v>
      </c>
      <c r="AJ354">
        <v>1</v>
      </c>
      <c r="AK354">
        <v>40</v>
      </c>
      <c r="AL354">
        <v>34</v>
      </c>
      <c r="AM354">
        <v>0</v>
      </c>
      <c r="AN354">
        <v>3</v>
      </c>
      <c r="AO354">
        <v>0</v>
      </c>
      <c r="AP354">
        <v>1</v>
      </c>
      <c r="AQ354">
        <v>4</v>
      </c>
      <c r="AR354">
        <v>3</v>
      </c>
      <c r="AS354">
        <v>4</v>
      </c>
      <c r="AT354">
        <v>0</v>
      </c>
      <c r="AU354">
        <v>1</v>
      </c>
      <c r="AV354">
        <v>11</v>
      </c>
      <c r="AW354">
        <v>294</v>
      </c>
      <c r="AX354">
        <v>83</v>
      </c>
      <c r="AY354">
        <v>52</v>
      </c>
      <c r="AZ354">
        <v>2</v>
      </c>
      <c r="BA354">
        <v>18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1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1</v>
      </c>
      <c r="BO354">
        <v>1</v>
      </c>
      <c r="BP354">
        <v>0</v>
      </c>
      <c r="BQ354">
        <v>0</v>
      </c>
      <c r="BR354">
        <v>8</v>
      </c>
      <c r="BS354">
        <v>83</v>
      </c>
      <c r="BT354">
        <v>7</v>
      </c>
      <c r="BU354">
        <v>3</v>
      </c>
      <c r="BV354">
        <v>0</v>
      </c>
      <c r="BW354">
        <v>0</v>
      </c>
      <c r="BX354">
        <v>0</v>
      </c>
      <c r="BY354">
        <v>1</v>
      </c>
      <c r="BZ354">
        <v>0</v>
      </c>
      <c r="CA354">
        <v>0</v>
      </c>
      <c r="CB354">
        <v>0</v>
      </c>
      <c r="CC354">
        <v>1</v>
      </c>
      <c r="CD354">
        <v>0</v>
      </c>
      <c r="CE354">
        <v>0</v>
      </c>
      <c r="CF354">
        <v>2</v>
      </c>
      <c r="CG354">
        <v>7</v>
      </c>
      <c r="CH354">
        <v>12</v>
      </c>
      <c r="CI354">
        <v>7</v>
      </c>
      <c r="CJ354">
        <v>3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2</v>
      </c>
      <c r="CT354">
        <v>0</v>
      </c>
      <c r="CU354">
        <v>0</v>
      </c>
      <c r="CV354">
        <v>0</v>
      </c>
      <c r="CW354">
        <v>12</v>
      </c>
      <c r="CX354">
        <v>24</v>
      </c>
      <c r="CY354">
        <v>3</v>
      </c>
      <c r="CZ354">
        <v>18</v>
      </c>
      <c r="DA354">
        <v>0</v>
      </c>
      <c r="DB354">
        <v>0</v>
      </c>
      <c r="DC354">
        <v>0</v>
      </c>
      <c r="DD354">
        <v>1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1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1</v>
      </c>
      <c r="DQ354">
        <v>0</v>
      </c>
      <c r="DR354">
        <v>24</v>
      </c>
      <c r="DS354">
        <v>11</v>
      </c>
      <c r="DT354">
        <v>3</v>
      </c>
      <c r="DU354">
        <v>3</v>
      </c>
      <c r="DV354">
        <v>3</v>
      </c>
      <c r="DW354" t="s">
        <v>0</v>
      </c>
      <c r="DX354">
        <v>1</v>
      </c>
      <c r="DY354">
        <v>0</v>
      </c>
      <c r="DZ354">
        <v>0</v>
      </c>
      <c r="EA354">
        <v>0</v>
      </c>
      <c r="EB354">
        <v>1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11</v>
      </c>
      <c r="EO354">
        <v>31</v>
      </c>
      <c r="EP354">
        <v>15</v>
      </c>
      <c r="EQ354">
        <v>6</v>
      </c>
      <c r="ER354">
        <v>0</v>
      </c>
      <c r="ES354">
        <v>1</v>
      </c>
      <c r="ET354">
        <v>0</v>
      </c>
      <c r="EU354">
        <v>0</v>
      </c>
      <c r="EV354">
        <v>1</v>
      </c>
      <c r="EW354">
        <v>1</v>
      </c>
      <c r="EX354">
        <v>0</v>
      </c>
      <c r="EY354">
        <v>0</v>
      </c>
      <c r="EZ354">
        <v>0</v>
      </c>
      <c r="FA354">
        <v>4</v>
      </c>
      <c r="FB354">
        <v>0</v>
      </c>
      <c r="FC354">
        <v>0</v>
      </c>
      <c r="FD354">
        <v>1</v>
      </c>
      <c r="FE354">
        <v>0</v>
      </c>
      <c r="FF354">
        <v>1</v>
      </c>
      <c r="FG354">
        <v>0</v>
      </c>
      <c r="FH354">
        <v>0</v>
      </c>
      <c r="FI354">
        <v>1</v>
      </c>
      <c r="FJ354">
        <v>31</v>
      </c>
      <c r="FK354">
        <v>22</v>
      </c>
      <c r="FL354">
        <v>9</v>
      </c>
      <c r="FM354">
        <v>0</v>
      </c>
      <c r="FN354">
        <v>9</v>
      </c>
      <c r="FO354">
        <v>1</v>
      </c>
      <c r="FP354">
        <v>1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1</v>
      </c>
      <c r="FW354">
        <v>1</v>
      </c>
      <c r="FX354">
        <v>0</v>
      </c>
      <c r="FY354">
        <v>22</v>
      </c>
      <c r="FZ354">
        <v>3</v>
      </c>
      <c r="GA354">
        <v>3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3</v>
      </c>
      <c r="GP354">
        <v>1</v>
      </c>
      <c r="GQ354">
        <v>0</v>
      </c>
      <c r="GR354">
        <v>1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1</v>
      </c>
    </row>
    <row r="355" spans="1:217">
      <c r="A355" t="s">
        <v>427</v>
      </c>
      <c r="B355" t="s">
        <v>410</v>
      </c>
      <c r="C355" t="str">
        <f>"121016"</f>
        <v>121016</v>
      </c>
      <c r="D355" t="s">
        <v>426</v>
      </c>
      <c r="E355">
        <v>2</v>
      </c>
      <c r="F355">
        <v>2073</v>
      </c>
      <c r="G355">
        <v>1600</v>
      </c>
      <c r="H355">
        <v>429</v>
      </c>
      <c r="I355">
        <v>1171</v>
      </c>
      <c r="J355">
        <v>1</v>
      </c>
      <c r="K355">
        <v>4</v>
      </c>
      <c r="L355">
        <v>2</v>
      </c>
      <c r="M355">
        <v>2</v>
      </c>
      <c r="N355">
        <v>0</v>
      </c>
      <c r="O355">
        <v>0</v>
      </c>
      <c r="P355">
        <v>0</v>
      </c>
      <c r="Q355">
        <v>0</v>
      </c>
      <c r="R355">
        <v>2</v>
      </c>
      <c r="S355">
        <v>1171</v>
      </c>
      <c r="T355">
        <v>2</v>
      </c>
      <c r="U355">
        <v>0</v>
      </c>
      <c r="V355">
        <v>1171</v>
      </c>
      <c r="W355">
        <v>24</v>
      </c>
      <c r="X355">
        <v>22</v>
      </c>
      <c r="Y355">
        <v>2</v>
      </c>
      <c r="Z355">
        <v>0</v>
      </c>
      <c r="AA355">
        <v>1147</v>
      </c>
      <c r="AB355">
        <v>655</v>
      </c>
      <c r="AC355">
        <v>103</v>
      </c>
      <c r="AD355">
        <v>49</v>
      </c>
      <c r="AE355">
        <v>26</v>
      </c>
      <c r="AF355">
        <v>21</v>
      </c>
      <c r="AG355">
        <v>40</v>
      </c>
      <c r="AH355">
        <v>2</v>
      </c>
      <c r="AI355">
        <v>189</v>
      </c>
      <c r="AJ355">
        <v>2</v>
      </c>
      <c r="AK355">
        <v>62</v>
      </c>
      <c r="AL355">
        <v>96</v>
      </c>
      <c r="AM355">
        <v>3</v>
      </c>
      <c r="AN355">
        <v>4</v>
      </c>
      <c r="AO355">
        <v>5</v>
      </c>
      <c r="AP355">
        <v>2</v>
      </c>
      <c r="AQ355">
        <v>5</v>
      </c>
      <c r="AR355">
        <v>1</v>
      </c>
      <c r="AS355">
        <v>20</v>
      </c>
      <c r="AT355">
        <v>1</v>
      </c>
      <c r="AU355">
        <v>4</v>
      </c>
      <c r="AV355">
        <v>20</v>
      </c>
      <c r="AW355">
        <v>655</v>
      </c>
      <c r="AX355">
        <v>168</v>
      </c>
      <c r="AY355">
        <v>104</v>
      </c>
      <c r="AZ355">
        <v>8</v>
      </c>
      <c r="BA355">
        <v>39</v>
      </c>
      <c r="BB355">
        <v>0</v>
      </c>
      <c r="BC355">
        <v>0</v>
      </c>
      <c r="BD355">
        <v>0</v>
      </c>
      <c r="BE355">
        <v>0</v>
      </c>
      <c r="BF355">
        <v>5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1</v>
      </c>
      <c r="BQ355">
        <v>0</v>
      </c>
      <c r="BR355">
        <v>11</v>
      </c>
      <c r="BS355">
        <v>168</v>
      </c>
      <c r="BT355">
        <v>35</v>
      </c>
      <c r="BU355">
        <v>17</v>
      </c>
      <c r="BV355">
        <v>3</v>
      </c>
      <c r="BW355">
        <v>3</v>
      </c>
      <c r="BX355">
        <v>1</v>
      </c>
      <c r="BY355">
        <v>0</v>
      </c>
      <c r="BZ355">
        <v>1</v>
      </c>
      <c r="CA355">
        <v>2</v>
      </c>
      <c r="CB355">
        <v>1</v>
      </c>
      <c r="CC355">
        <v>0</v>
      </c>
      <c r="CD355">
        <v>4</v>
      </c>
      <c r="CE355">
        <v>2</v>
      </c>
      <c r="CF355">
        <v>1</v>
      </c>
      <c r="CG355">
        <v>35</v>
      </c>
      <c r="CH355">
        <v>56</v>
      </c>
      <c r="CI355">
        <v>35</v>
      </c>
      <c r="CJ355">
        <v>2</v>
      </c>
      <c r="CK355">
        <v>3</v>
      </c>
      <c r="CL355">
        <v>2</v>
      </c>
      <c r="CM355">
        <v>2</v>
      </c>
      <c r="CN355">
        <v>1</v>
      </c>
      <c r="CO355">
        <v>3</v>
      </c>
      <c r="CP355">
        <v>1</v>
      </c>
      <c r="CQ355">
        <v>1</v>
      </c>
      <c r="CR355">
        <v>0</v>
      </c>
      <c r="CS355">
        <v>2</v>
      </c>
      <c r="CT355">
        <v>1</v>
      </c>
      <c r="CU355">
        <v>2</v>
      </c>
      <c r="CV355">
        <v>1</v>
      </c>
      <c r="CW355">
        <v>56</v>
      </c>
      <c r="CX355">
        <v>70</v>
      </c>
      <c r="CY355">
        <v>3</v>
      </c>
      <c r="CZ355">
        <v>49</v>
      </c>
      <c r="DA355">
        <v>3</v>
      </c>
      <c r="DB355">
        <v>0</v>
      </c>
      <c r="DC355">
        <v>0</v>
      </c>
      <c r="DD355">
        <v>4</v>
      </c>
      <c r="DE355">
        <v>1</v>
      </c>
      <c r="DF355">
        <v>0</v>
      </c>
      <c r="DG355">
        <v>0</v>
      </c>
      <c r="DH355">
        <v>0</v>
      </c>
      <c r="DI355">
        <v>0</v>
      </c>
      <c r="DJ355">
        <v>6</v>
      </c>
      <c r="DK355">
        <v>1</v>
      </c>
      <c r="DL355">
        <v>0</v>
      </c>
      <c r="DM355">
        <v>0</v>
      </c>
      <c r="DN355">
        <v>0</v>
      </c>
      <c r="DO355">
        <v>0</v>
      </c>
      <c r="DP355">
        <v>2</v>
      </c>
      <c r="DQ355">
        <v>1</v>
      </c>
      <c r="DR355">
        <v>70</v>
      </c>
      <c r="DS355">
        <v>31</v>
      </c>
      <c r="DT355">
        <v>13</v>
      </c>
      <c r="DU355">
        <v>9</v>
      </c>
      <c r="DV355">
        <v>0</v>
      </c>
      <c r="DW355" t="s">
        <v>0</v>
      </c>
      <c r="DX355">
        <v>0</v>
      </c>
      <c r="DY355">
        <v>6</v>
      </c>
      <c r="DZ355">
        <v>0</v>
      </c>
      <c r="EA355">
        <v>0</v>
      </c>
      <c r="EB355">
        <v>2</v>
      </c>
      <c r="EC355">
        <v>0</v>
      </c>
      <c r="ED355">
        <v>1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31</v>
      </c>
      <c r="EO355">
        <v>79</v>
      </c>
      <c r="EP355">
        <v>43</v>
      </c>
      <c r="EQ355">
        <v>7</v>
      </c>
      <c r="ER355">
        <v>6</v>
      </c>
      <c r="ES355">
        <v>0</v>
      </c>
      <c r="ET355">
        <v>1</v>
      </c>
      <c r="EU355">
        <v>3</v>
      </c>
      <c r="EV355">
        <v>5</v>
      </c>
      <c r="EW355">
        <v>1</v>
      </c>
      <c r="EX355">
        <v>0</v>
      </c>
      <c r="EY355">
        <v>0</v>
      </c>
      <c r="EZ355">
        <v>1</v>
      </c>
      <c r="FA355">
        <v>5</v>
      </c>
      <c r="FB355">
        <v>2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5</v>
      </c>
      <c r="FJ355">
        <v>79</v>
      </c>
      <c r="FK355">
        <v>33</v>
      </c>
      <c r="FL355">
        <v>10</v>
      </c>
      <c r="FM355">
        <v>6</v>
      </c>
      <c r="FN355">
        <v>11</v>
      </c>
      <c r="FO355">
        <v>1</v>
      </c>
      <c r="FP355">
        <v>0</v>
      </c>
      <c r="FQ355">
        <v>0</v>
      </c>
      <c r="FR355">
        <v>2</v>
      </c>
      <c r="FS355">
        <v>0</v>
      </c>
      <c r="FT355">
        <v>0</v>
      </c>
      <c r="FU355">
        <v>1</v>
      </c>
      <c r="FV355">
        <v>1</v>
      </c>
      <c r="FW355">
        <v>1</v>
      </c>
      <c r="FX355">
        <v>0</v>
      </c>
      <c r="FY355">
        <v>33</v>
      </c>
      <c r="FZ355">
        <v>18</v>
      </c>
      <c r="GA355">
        <v>5</v>
      </c>
      <c r="GB355">
        <v>1</v>
      </c>
      <c r="GC355">
        <v>2</v>
      </c>
      <c r="GD355">
        <v>4</v>
      </c>
      <c r="GE355">
        <v>1</v>
      </c>
      <c r="GF355">
        <v>2</v>
      </c>
      <c r="GG355">
        <v>1</v>
      </c>
      <c r="GH355">
        <v>1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1</v>
      </c>
      <c r="GO355">
        <v>18</v>
      </c>
      <c r="GP355">
        <v>2</v>
      </c>
      <c r="GQ355">
        <v>1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1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2</v>
      </c>
    </row>
    <row r="356" spans="1:217">
      <c r="A356" t="s">
        <v>425</v>
      </c>
      <c r="B356" t="s">
        <v>410</v>
      </c>
      <c r="C356" t="str">
        <f>"121016"</f>
        <v>121016</v>
      </c>
      <c r="D356" t="s">
        <v>119</v>
      </c>
      <c r="E356">
        <v>3</v>
      </c>
      <c r="F356">
        <v>1346</v>
      </c>
      <c r="G356">
        <v>1030</v>
      </c>
      <c r="H356">
        <v>260</v>
      </c>
      <c r="I356">
        <v>770</v>
      </c>
      <c r="J356">
        <v>4</v>
      </c>
      <c r="K356">
        <v>11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770</v>
      </c>
      <c r="T356">
        <v>0</v>
      </c>
      <c r="U356">
        <v>0</v>
      </c>
      <c r="V356">
        <v>770</v>
      </c>
      <c r="W356">
        <v>13</v>
      </c>
      <c r="X356">
        <v>6</v>
      </c>
      <c r="Y356">
        <v>7</v>
      </c>
      <c r="Z356">
        <v>0</v>
      </c>
      <c r="AA356">
        <v>757</v>
      </c>
      <c r="AB356">
        <v>391</v>
      </c>
      <c r="AC356">
        <v>74</v>
      </c>
      <c r="AD356">
        <v>40</v>
      </c>
      <c r="AE356">
        <v>11</v>
      </c>
      <c r="AF356">
        <v>16</v>
      </c>
      <c r="AG356">
        <v>30</v>
      </c>
      <c r="AH356">
        <v>0</v>
      </c>
      <c r="AI356">
        <v>117</v>
      </c>
      <c r="AJ356">
        <v>2</v>
      </c>
      <c r="AK356">
        <v>33</v>
      </c>
      <c r="AL356">
        <v>41</v>
      </c>
      <c r="AM356">
        <v>2</v>
      </c>
      <c r="AN356">
        <v>0</v>
      </c>
      <c r="AO356">
        <v>0</v>
      </c>
      <c r="AP356">
        <v>0</v>
      </c>
      <c r="AQ356">
        <v>2</v>
      </c>
      <c r="AR356">
        <v>1</v>
      </c>
      <c r="AS356">
        <v>11</v>
      </c>
      <c r="AT356">
        <v>0</v>
      </c>
      <c r="AU356">
        <v>1</v>
      </c>
      <c r="AV356">
        <v>10</v>
      </c>
      <c r="AW356">
        <v>391</v>
      </c>
      <c r="AX356">
        <v>146</v>
      </c>
      <c r="AY356">
        <v>94</v>
      </c>
      <c r="AZ356">
        <v>7</v>
      </c>
      <c r="BA356">
        <v>34</v>
      </c>
      <c r="BB356">
        <v>0</v>
      </c>
      <c r="BC356">
        <v>0</v>
      </c>
      <c r="BD356">
        <v>0</v>
      </c>
      <c r="BE356">
        <v>0</v>
      </c>
      <c r="BF356">
        <v>1</v>
      </c>
      <c r="BG356">
        <v>1</v>
      </c>
      <c r="BH356">
        <v>1</v>
      </c>
      <c r="BI356">
        <v>1</v>
      </c>
      <c r="BJ356">
        <v>1</v>
      </c>
      <c r="BK356">
        <v>0</v>
      </c>
      <c r="BL356">
        <v>0</v>
      </c>
      <c r="BM356">
        <v>1</v>
      </c>
      <c r="BN356">
        <v>0</v>
      </c>
      <c r="BO356">
        <v>0</v>
      </c>
      <c r="BP356">
        <v>0</v>
      </c>
      <c r="BQ356">
        <v>1</v>
      </c>
      <c r="BR356">
        <v>4</v>
      </c>
      <c r="BS356">
        <v>146</v>
      </c>
      <c r="BT356">
        <v>21</v>
      </c>
      <c r="BU356">
        <v>8</v>
      </c>
      <c r="BV356">
        <v>3</v>
      </c>
      <c r="BW356">
        <v>4</v>
      </c>
      <c r="BX356">
        <v>4</v>
      </c>
      <c r="BY356">
        <v>1</v>
      </c>
      <c r="BZ356">
        <v>0</v>
      </c>
      <c r="CA356">
        <v>1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21</v>
      </c>
      <c r="CH356">
        <v>33</v>
      </c>
      <c r="CI356">
        <v>19</v>
      </c>
      <c r="CJ356">
        <v>3</v>
      </c>
      <c r="CK356">
        <v>1</v>
      </c>
      <c r="CL356">
        <v>3</v>
      </c>
      <c r="CM356">
        <v>2</v>
      </c>
      <c r="CN356">
        <v>0</v>
      </c>
      <c r="CO356">
        <v>0</v>
      </c>
      <c r="CP356">
        <v>0</v>
      </c>
      <c r="CQ356">
        <v>2</v>
      </c>
      <c r="CR356">
        <v>1</v>
      </c>
      <c r="CS356">
        <v>1</v>
      </c>
      <c r="CT356">
        <v>1</v>
      </c>
      <c r="CU356">
        <v>0</v>
      </c>
      <c r="CV356">
        <v>0</v>
      </c>
      <c r="CW356">
        <v>33</v>
      </c>
      <c r="CX356">
        <v>40</v>
      </c>
      <c r="CY356">
        <v>3</v>
      </c>
      <c r="CZ356">
        <v>17</v>
      </c>
      <c r="DA356">
        <v>0</v>
      </c>
      <c r="DB356">
        <v>0</v>
      </c>
      <c r="DC356">
        <v>0</v>
      </c>
      <c r="DD356">
        <v>0</v>
      </c>
      <c r="DE356">
        <v>2</v>
      </c>
      <c r="DF356">
        <v>0</v>
      </c>
      <c r="DG356">
        <v>0</v>
      </c>
      <c r="DH356">
        <v>1</v>
      </c>
      <c r="DI356">
        <v>0</v>
      </c>
      <c r="DJ356">
        <v>12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2</v>
      </c>
      <c r="DQ356">
        <v>3</v>
      </c>
      <c r="DR356">
        <v>40</v>
      </c>
      <c r="DS356">
        <v>24</v>
      </c>
      <c r="DT356">
        <v>10</v>
      </c>
      <c r="DU356">
        <v>11</v>
      </c>
      <c r="DV356">
        <v>0</v>
      </c>
      <c r="DW356" t="s">
        <v>0</v>
      </c>
      <c r="DX356">
        <v>0</v>
      </c>
      <c r="DY356">
        <v>0</v>
      </c>
      <c r="DZ356">
        <v>0</v>
      </c>
      <c r="EA356">
        <v>0</v>
      </c>
      <c r="EB356">
        <v>2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1</v>
      </c>
      <c r="EM356">
        <v>0</v>
      </c>
      <c r="EN356">
        <v>24</v>
      </c>
      <c r="EO356">
        <v>60</v>
      </c>
      <c r="EP356">
        <v>24</v>
      </c>
      <c r="EQ356">
        <v>10</v>
      </c>
      <c r="ER356">
        <v>2</v>
      </c>
      <c r="ES356">
        <v>0</v>
      </c>
      <c r="ET356">
        <v>2</v>
      </c>
      <c r="EU356">
        <v>2</v>
      </c>
      <c r="EV356">
        <v>1</v>
      </c>
      <c r="EW356">
        <v>2</v>
      </c>
      <c r="EX356">
        <v>0</v>
      </c>
      <c r="EY356">
        <v>1</v>
      </c>
      <c r="EZ356">
        <v>0</v>
      </c>
      <c r="FA356">
        <v>6</v>
      </c>
      <c r="FB356">
        <v>0</v>
      </c>
      <c r="FC356">
        <v>1</v>
      </c>
      <c r="FD356">
        <v>1</v>
      </c>
      <c r="FE356">
        <v>0</v>
      </c>
      <c r="FF356">
        <v>0</v>
      </c>
      <c r="FG356">
        <v>0</v>
      </c>
      <c r="FH356">
        <v>1</v>
      </c>
      <c r="FI356">
        <v>7</v>
      </c>
      <c r="FJ356">
        <v>60</v>
      </c>
      <c r="FK356">
        <v>36</v>
      </c>
      <c r="FL356">
        <v>8</v>
      </c>
      <c r="FM356">
        <v>3</v>
      </c>
      <c r="FN356">
        <v>13</v>
      </c>
      <c r="FO356">
        <v>2</v>
      </c>
      <c r="FP356">
        <v>1</v>
      </c>
      <c r="FQ356">
        <v>1</v>
      </c>
      <c r="FR356">
        <v>2</v>
      </c>
      <c r="FS356">
        <v>3</v>
      </c>
      <c r="FT356">
        <v>0</v>
      </c>
      <c r="FU356">
        <v>0</v>
      </c>
      <c r="FV356">
        <v>0</v>
      </c>
      <c r="FW356">
        <v>0</v>
      </c>
      <c r="FX356">
        <v>3</v>
      </c>
      <c r="FY356">
        <v>36</v>
      </c>
      <c r="FZ356">
        <v>3</v>
      </c>
      <c r="GA356">
        <v>2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1</v>
      </c>
      <c r="GK356">
        <v>0</v>
      </c>
      <c r="GL356">
        <v>0</v>
      </c>
      <c r="GM356">
        <v>0</v>
      </c>
      <c r="GN356">
        <v>0</v>
      </c>
      <c r="GO356">
        <v>3</v>
      </c>
      <c r="GP356">
        <v>3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2</v>
      </c>
      <c r="GX356">
        <v>0</v>
      </c>
      <c r="GY356">
        <v>0</v>
      </c>
      <c r="GZ356">
        <v>0</v>
      </c>
      <c r="HA356">
        <v>0</v>
      </c>
      <c r="HB356">
        <v>1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3</v>
      </c>
    </row>
    <row r="357" spans="1:217">
      <c r="A357" t="s">
        <v>424</v>
      </c>
      <c r="B357" t="s">
        <v>410</v>
      </c>
      <c r="C357" t="str">
        <f>"121016"</f>
        <v>121016</v>
      </c>
      <c r="D357" t="s">
        <v>158</v>
      </c>
      <c r="E357">
        <v>4</v>
      </c>
      <c r="F357">
        <v>2271</v>
      </c>
      <c r="G357">
        <v>1740</v>
      </c>
      <c r="H357">
        <v>419</v>
      </c>
      <c r="I357">
        <v>1321</v>
      </c>
      <c r="J357">
        <v>3</v>
      </c>
      <c r="K357">
        <v>9</v>
      </c>
      <c r="L357">
        <v>1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1321</v>
      </c>
      <c r="T357">
        <v>1</v>
      </c>
      <c r="U357">
        <v>0</v>
      </c>
      <c r="V357">
        <v>1321</v>
      </c>
      <c r="W357">
        <v>45</v>
      </c>
      <c r="X357">
        <v>26</v>
      </c>
      <c r="Y357">
        <v>9</v>
      </c>
      <c r="Z357">
        <v>0</v>
      </c>
      <c r="AA357">
        <v>1276</v>
      </c>
      <c r="AB357">
        <v>722</v>
      </c>
      <c r="AC357">
        <v>138</v>
      </c>
      <c r="AD357">
        <v>72</v>
      </c>
      <c r="AE357">
        <v>25</v>
      </c>
      <c r="AF357">
        <v>50</v>
      </c>
      <c r="AG357">
        <v>30</v>
      </c>
      <c r="AH357">
        <v>4</v>
      </c>
      <c r="AI357">
        <v>213</v>
      </c>
      <c r="AJ357">
        <v>1</v>
      </c>
      <c r="AK357">
        <v>64</v>
      </c>
      <c r="AL357">
        <v>72</v>
      </c>
      <c r="AM357">
        <v>1</v>
      </c>
      <c r="AN357">
        <v>1</v>
      </c>
      <c r="AO357">
        <v>1</v>
      </c>
      <c r="AP357">
        <v>2</v>
      </c>
      <c r="AQ357">
        <v>5</v>
      </c>
      <c r="AR357">
        <v>5</v>
      </c>
      <c r="AS357">
        <v>12</v>
      </c>
      <c r="AT357">
        <v>0</v>
      </c>
      <c r="AU357">
        <v>9</v>
      </c>
      <c r="AV357">
        <v>17</v>
      </c>
      <c r="AW357">
        <v>722</v>
      </c>
      <c r="AX357">
        <v>191</v>
      </c>
      <c r="AY357">
        <v>137</v>
      </c>
      <c r="AZ357">
        <v>7</v>
      </c>
      <c r="BA357">
        <v>31</v>
      </c>
      <c r="BB357">
        <v>2</v>
      </c>
      <c r="BC357">
        <v>0</v>
      </c>
      <c r="BD357">
        <v>0</v>
      </c>
      <c r="BE357">
        <v>1</v>
      </c>
      <c r="BF357">
        <v>2</v>
      </c>
      <c r="BG357">
        <v>1</v>
      </c>
      <c r="BH357">
        <v>3</v>
      </c>
      <c r="BI357">
        <v>1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1</v>
      </c>
      <c r="BQ357">
        <v>0</v>
      </c>
      <c r="BR357">
        <v>5</v>
      </c>
      <c r="BS357">
        <v>191</v>
      </c>
      <c r="BT357">
        <v>18</v>
      </c>
      <c r="BU357">
        <v>9</v>
      </c>
      <c r="BV357">
        <v>1</v>
      </c>
      <c r="BW357">
        <v>3</v>
      </c>
      <c r="BX357">
        <v>1</v>
      </c>
      <c r="BY357">
        <v>0</v>
      </c>
      <c r="BZ357">
        <v>1</v>
      </c>
      <c r="CA357">
        <v>0</v>
      </c>
      <c r="CB357">
        <v>1</v>
      </c>
      <c r="CC357">
        <v>0</v>
      </c>
      <c r="CD357">
        <v>1</v>
      </c>
      <c r="CE357">
        <v>0</v>
      </c>
      <c r="CF357">
        <v>1</v>
      </c>
      <c r="CG357">
        <v>18</v>
      </c>
      <c r="CH357">
        <v>68</v>
      </c>
      <c r="CI357">
        <v>40</v>
      </c>
      <c r="CJ357">
        <v>5</v>
      </c>
      <c r="CK357">
        <v>2</v>
      </c>
      <c r="CL357">
        <v>4</v>
      </c>
      <c r="CM357">
        <v>1</v>
      </c>
      <c r="CN357">
        <v>0</v>
      </c>
      <c r="CO357">
        <v>2</v>
      </c>
      <c r="CP357">
        <v>0</v>
      </c>
      <c r="CQ357">
        <v>1</v>
      </c>
      <c r="CR357">
        <v>1</v>
      </c>
      <c r="CS357">
        <v>0</v>
      </c>
      <c r="CT357">
        <v>5</v>
      </c>
      <c r="CU357">
        <v>2</v>
      </c>
      <c r="CV357">
        <v>5</v>
      </c>
      <c r="CW357">
        <v>68</v>
      </c>
      <c r="CX357">
        <v>83</v>
      </c>
      <c r="CY357">
        <v>12</v>
      </c>
      <c r="CZ357">
        <v>55</v>
      </c>
      <c r="DA357">
        <v>2</v>
      </c>
      <c r="DB357">
        <v>0</v>
      </c>
      <c r="DC357">
        <v>0</v>
      </c>
      <c r="DD357">
        <v>4</v>
      </c>
      <c r="DE357">
        <v>0</v>
      </c>
      <c r="DF357">
        <v>0</v>
      </c>
      <c r="DG357">
        <v>1</v>
      </c>
      <c r="DH357">
        <v>1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1</v>
      </c>
      <c r="DP357">
        <v>7</v>
      </c>
      <c r="DQ357">
        <v>0</v>
      </c>
      <c r="DR357">
        <v>83</v>
      </c>
      <c r="DS357">
        <v>39</v>
      </c>
      <c r="DT357">
        <v>23</v>
      </c>
      <c r="DU357">
        <v>8</v>
      </c>
      <c r="DV357">
        <v>0</v>
      </c>
      <c r="DW357" t="s">
        <v>0</v>
      </c>
      <c r="DX357">
        <v>0</v>
      </c>
      <c r="DY357">
        <v>1</v>
      </c>
      <c r="DZ357">
        <v>0</v>
      </c>
      <c r="EA357">
        <v>2</v>
      </c>
      <c r="EB357">
        <v>1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1</v>
      </c>
      <c r="EJ357">
        <v>2</v>
      </c>
      <c r="EK357">
        <v>0</v>
      </c>
      <c r="EL357">
        <v>0</v>
      </c>
      <c r="EM357">
        <v>1</v>
      </c>
      <c r="EN357">
        <v>39</v>
      </c>
      <c r="EO357">
        <v>83</v>
      </c>
      <c r="EP357">
        <v>27</v>
      </c>
      <c r="EQ357">
        <v>6</v>
      </c>
      <c r="ER357">
        <v>4</v>
      </c>
      <c r="ES357">
        <v>10</v>
      </c>
      <c r="ET357">
        <v>2</v>
      </c>
      <c r="EU357">
        <v>0</v>
      </c>
      <c r="EV357">
        <v>3</v>
      </c>
      <c r="EW357">
        <v>1</v>
      </c>
      <c r="EX357">
        <v>1</v>
      </c>
      <c r="EY357">
        <v>0</v>
      </c>
      <c r="EZ357">
        <v>2</v>
      </c>
      <c r="FA357">
        <v>4</v>
      </c>
      <c r="FB357">
        <v>5</v>
      </c>
      <c r="FC357">
        <v>0</v>
      </c>
      <c r="FD357">
        <v>1</v>
      </c>
      <c r="FE357">
        <v>2</v>
      </c>
      <c r="FF357">
        <v>1</v>
      </c>
      <c r="FG357">
        <v>4</v>
      </c>
      <c r="FH357">
        <v>1</v>
      </c>
      <c r="FI357">
        <v>9</v>
      </c>
      <c r="FJ357">
        <v>83</v>
      </c>
      <c r="FK357">
        <v>58</v>
      </c>
      <c r="FL357">
        <v>16</v>
      </c>
      <c r="FM357">
        <v>6</v>
      </c>
      <c r="FN357">
        <v>28</v>
      </c>
      <c r="FO357">
        <v>2</v>
      </c>
      <c r="FP357">
        <v>0</v>
      </c>
      <c r="FQ357">
        <v>1</v>
      </c>
      <c r="FR357">
        <v>0</v>
      </c>
      <c r="FS357">
        <v>2</v>
      </c>
      <c r="FT357">
        <v>0</v>
      </c>
      <c r="FU357">
        <v>1</v>
      </c>
      <c r="FV357">
        <v>0</v>
      </c>
      <c r="FW357">
        <v>0</v>
      </c>
      <c r="FX357">
        <v>2</v>
      </c>
      <c r="FY357">
        <v>58</v>
      </c>
      <c r="FZ357">
        <v>9</v>
      </c>
      <c r="GA357">
        <v>4</v>
      </c>
      <c r="GB357">
        <v>0</v>
      </c>
      <c r="GC357">
        <v>0</v>
      </c>
      <c r="GD357">
        <v>2</v>
      </c>
      <c r="GE357">
        <v>0</v>
      </c>
      <c r="GF357">
        <v>2</v>
      </c>
      <c r="GG357">
        <v>0</v>
      </c>
      <c r="GH357">
        <v>0</v>
      </c>
      <c r="GI357">
        <v>0</v>
      </c>
      <c r="GJ357">
        <v>0</v>
      </c>
      <c r="GK357">
        <v>1</v>
      </c>
      <c r="GL357">
        <v>0</v>
      </c>
      <c r="GM357">
        <v>0</v>
      </c>
      <c r="GN357">
        <v>0</v>
      </c>
      <c r="GO357">
        <v>9</v>
      </c>
      <c r="GP357">
        <v>5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2</v>
      </c>
      <c r="GX357">
        <v>0</v>
      </c>
      <c r="GY357">
        <v>2</v>
      </c>
      <c r="GZ357">
        <v>0</v>
      </c>
      <c r="HA357">
        <v>0</v>
      </c>
      <c r="HB357">
        <v>0</v>
      </c>
      <c r="HC357">
        <v>1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5</v>
      </c>
    </row>
    <row r="358" spans="1:217">
      <c r="A358" t="s">
        <v>423</v>
      </c>
      <c r="B358" t="s">
        <v>410</v>
      </c>
      <c r="C358" t="str">
        <f>"121016"</f>
        <v>121016</v>
      </c>
      <c r="D358" t="s">
        <v>422</v>
      </c>
      <c r="E358">
        <v>5</v>
      </c>
      <c r="F358">
        <v>694</v>
      </c>
      <c r="G358">
        <v>541</v>
      </c>
      <c r="H358">
        <v>177</v>
      </c>
      <c r="I358">
        <v>364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364</v>
      </c>
      <c r="T358">
        <v>0</v>
      </c>
      <c r="U358">
        <v>0</v>
      </c>
      <c r="V358">
        <v>364</v>
      </c>
      <c r="W358">
        <v>8</v>
      </c>
      <c r="X358">
        <v>8</v>
      </c>
      <c r="Y358">
        <v>0</v>
      </c>
      <c r="Z358">
        <v>0</v>
      </c>
      <c r="AA358">
        <v>356</v>
      </c>
      <c r="AB358">
        <v>251</v>
      </c>
      <c r="AC358">
        <v>27</v>
      </c>
      <c r="AD358">
        <v>50</v>
      </c>
      <c r="AE358">
        <v>11</v>
      </c>
      <c r="AF358">
        <v>16</v>
      </c>
      <c r="AG358">
        <v>11</v>
      </c>
      <c r="AH358">
        <v>0</v>
      </c>
      <c r="AI358">
        <v>75</v>
      </c>
      <c r="AJ358">
        <v>0</v>
      </c>
      <c r="AK358">
        <v>18</v>
      </c>
      <c r="AL358">
        <v>18</v>
      </c>
      <c r="AM358">
        <v>1</v>
      </c>
      <c r="AN358">
        <v>0</v>
      </c>
      <c r="AO358">
        <v>1</v>
      </c>
      <c r="AP358">
        <v>0</v>
      </c>
      <c r="AQ358">
        <v>0</v>
      </c>
      <c r="AR358">
        <v>1</v>
      </c>
      <c r="AS358">
        <v>7</v>
      </c>
      <c r="AT358">
        <v>0</v>
      </c>
      <c r="AU358">
        <v>2</v>
      </c>
      <c r="AV358">
        <v>13</v>
      </c>
      <c r="AW358">
        <v>251</v>
      </c>
      <c r="AX358">
        <v>34</v>
      </c>
      <c r="AY358">
        <v>22</v>
      </c>
      <c r="AZ358">
        <v>2</v>
      </c>
      <c r="BA358">
        <v>9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1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34</v>
      </c>
      <c r="BT358">
        <v>11</v>
      </c>
      <c r="BU358">
        <v>7</v>
      </c>
      <c r="BV358">
        <v>2</v>
      </c>
      <c r="BW358">
        <v>0</v>
      </c>
      <c r="BX358">
        <v>1</v>
      </c>
      <c r="BY358">
        <v>0</v>
      </c>
      <c r="BZ358">
        <v>1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11</v>
      </c>
      <c r="CH358">
        <v>8</v>
      </c>
      <c r="CI358">
        <v>7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1</v>
      </c>
      <c r="CU358">
        <v>0</v>
      </c>
      <c r="CV358">
        <v>0</v>
      </c>
      <c r="CW358">
        <v>8</v>
      </c>
      <c r="CX358">
        <v>18</v>
      </c>
      <c r="CY358">
        <v>0</v>
      </c>
      <c r="CZ358">
        <v>17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1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18</v>
      </c>
      <c r="DS358">
        <v>1</v>
      </c>
      <c r="DT358">
        <v>0</v>
      </c>
      <c r="DU358">
        <v>0</v>
      </c>
      <c r="DV358">
        <v>0</v>
      </c>
      <c r="DW358" t="s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1</v>
      </c>
      <c r="EL358">
        <v>0</v>
      </c>
      <c r="EM358">
        <v>0</v>
      </c>
      <c r="EN358">
        <v>1</v>
      </c>
      <c r="EO358">
        <v>22</v>
      </c>
      <c r="EP358">
        <v>5</v>
      </c>
      <c r="EQ358">
        <v>5</v>
      </c>
      <c r="ER358">
        <v>0</v>
      </c>
      <c r="ES358">
        <v>2</v>
      </c>
      <c r="ET358">
        <v>0</v>
      </c>
      <c r="EU358">
        <v>0</v>
      </c>
      <c r="EV358">
        <v>0</v>
      </c>
      <c r="EW358">
        <v>1</v>
      </c>
      <c r="EX358">
        <v>0</v>
      </c>
      <c r="EY358">
        <v>0</v>
      </c>
      <c r="EZ358">
        <v>0</v>
      </c>
      <c r="FA358">
        <v>0</v>
      </c>
      <c r="FB358">
        <v>4</v>
      </c>
      <c r="FC358">
        <v>0</v>
      </c>
      <c r="FD358">
        <v>0</v>
      </c>
      <c r="FE358">
        <v>0</v>
      </c>
      <c r="FF358">
        <v>0</v>
      </c>
      <c r="FG358">
        <v>1</v>
      </c>
      <c r="FH358">
        <v>1</v>
      </c>
      <c r="FI358">
        <v>3</v>
      </c>
      <c r="FJ358">
        <v>22</v>
      </c>
      <c r="FK358">
        <v>9</v>
      </c>
      <c r="FL358">
        <v>3</v>
      </c>
      <c r="FM358">
        <v>0</v>
      </c>
      <c r="FN358">
        <v>3</v>
      </c>
      <c r="FO358">
        <v>3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9</v>
      </c>
      <c r="FZ358">
        <v>1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1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1</v>
      </c>
      <c r="GP358">
        <v>1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1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1</v>
      </c>
    </row>
    <row r="359" spans="1:217">
      <c r="A359" t="s">
        <v>421</v>
      </c>
      <c r="B359" t="s">
        <v>410</v>
      </c>
      <c r="C359" t="str">
        <f>"121016"</f>
        <v>121016</v>
      </c>
      <c r="D359" t="s">
        <v>103</v>
      </c>
      <c r="E359">
        <v>6</v>
      </c>
      <c r="F359">
        <v>1676</v>
      </c>
      <c r="G359">
        <v>1280</v>
      </c>
      <c r="H359">
        <v>240</v>
      </c>
      <c r="I359">
        <v>1040</v>
      </c>
      <c r="J359">
        <v>2</v>
      </c>
      <c r="K359">
        <v>7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1040</v>
      </c>
      <c r="T359">
        <v>0</v>
      </c>
      <c r="U359">
        <v>0</v>
      </c>
      <c r="V359">
        <v>1040</v>
      </c>
      <c r="W359">
        <v>30</v>
      </c>
      <c r="X359">
        <v>23</v>
      </c>
      <c r="Y359">
        <v>7</v>
      </c>
      <c r="Z359">
        <v>0</v>
      </c>
      <c r="AA359">
        <v>1010</v>
      </c>
      <c r="AB359">
        <v>728</v>
      </c>
      <c r="AC359">
        <v>82</v>
      </c>
      <c r="AD359">
        <v>79</v>
      </c>
      <c r="AE359">
        <v>42</v>
      </c>
      <c r="AF359">
        <v>43</v>
      </c>
      <c r="AG359">
        <v>32</v>
      </c>
      <c r="AH359">
        <v>0</v>
      </c>
      <c r="AI359">
        <v>156</v>
      </c>
      <c r="AJ359">
        <v>3</v>
      </c>
      <c r="AK359">
        <v>25</v>
      </c>
      <c r="AL359">
        <v>219</v>
      </c>
      <c r="AM359">
        <v>1</v>
      </c>
      <c r="AN359">
        <v>2</v>
      </c>
      <c r="AO359">
        <v>1</v>
      </c>
      <c r="AP359">
        <v>2</v>
      </c>
      <c r="AQ359">
        <v>6</v>
      </c>
      <c r="AR359">
        <v>1</v>
      </c>
      <c r="AS359">
        <v>7</v>
      </c>
      <c r="AT359">
        <v>0</v>
      </c>
      <c r="AU359">
        <v>8</v>
      </c>
      <c r="AV359">
        <v>19</v>
      </c>
      <c r="AW359">
        <v>728</v>
      </c>
      <c r="AX359">
        <v>65</v>
      </c>
      <c r="AY359">
        <v>47</v>
      </c>
      <c r="AZ359">
        <v>1</v>
      </c>
      <c r="BA359">
        <v>7</v>
      </c>
      <c r="BB359">
        <v>1</v>
      </c>
      <c r="BC359">
        <v>0</v>
      </c>
      <c r="BD359">
        <v>0</v>
      </c>
      <c r="BE359">
        <v>0</v>
      </c>
      <c r="BF359">
        <v>1</v>
      </c>
      <c r="BG359">
        <v>1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1</v>
      </c>
      <c r="BN359">
        <v>0</v>
      </c>
      <c r="BO359">
        <v>1</v>
      </c>
      <c r="BP359">
        <v>1</v>
      </c>
      <c r="BQ359">
        <v>0</v>
      </c>
      <c r="BR359">
        <v>4</v>
      </c>
      <c r="BS359">
        <v>65</v>
      </c>
      <c r="BT359">
        <v>9</v>
      </c>
      <c r="BU359">
        <v>5</v>
      </c>
      <c r="BV359">
        <v>0</v>
      </c>
      <c r="BW359">
        <v>0</v>
      </c>
      <c r="BX359">
        <v>1</v>
      </c>
      <c r="BY359">
        <v>0</v>
      </c>
      <c r="BZ359">
        <v>2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1</v>
      </c>
      <c r="CG359">
        <v>9</v>
      </c>
      <c r="CH359">
        <v>45</v>
      </c>
      <c r="CI359">
        <v>22</v>
      </c>
      <c r="CJ359">
        <v>4</v>
      </c>
      <c r="CK359">
        <v>2</v>
      </c>
      <c r="CL359">
        <v>3</v>
      </c>
      <c r="CM359">
        <v>5</v>
      </c>
      <c r="CN359">
        <v>2</v>
      </c>
      <c r="CO359">
        <v>1</v>
      </c>
      <c r="CP359">
        <v>0</v>
      </c>
      <c r="CQ359">
        <v>4</v>
      </c>
      <c r="CR359">
        <v>2</v>
      </c>
      <c r="CS359">
        <v>0</v>
      </c>
      <c r="CT359">
        <v>0</v>
      </c>
      <c r="CU359">
        <v>0</v>
      </c>
      <c r="CV359">
        <v>0</v>
      </c>
      <c r="CW359">
        <v>45</v>
      </c>
      <c r="CX359">
        <v>29</v>
      </c>
      <c r="CY359">
        <v>5</v>
      </c>
      <c r="CZ359">
        <v>20</v>
      </c>
      <c r="DA359">
        <v>2</v>
      </c>
      <c r="DB359">
        <v>0</v>
      </c>
      <c r="DC359">
        <v>0</v>
      </c>
      <c r="DD359">
        <v>1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1</v>
      </c>
      <c r="DR359">
        <v>29</v>
      </c>
      <c r="DS359">
        <v>12</v>
      </c>
      <c r="DT359">
        <v>5</v>
      </c>
      <c r="DU359">
        <v>5</v>
      </c>
      <c r="DV359">
        <v>0</v>
      </c>
      <c r="DW359" t="s">
        <v>0</v>
      </c>
      <c r="DX359">
        <v>1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1</v>
      </c>
      <c r="EN359">
        <v>12</v>
      </c>
      <c r="EO359">
        <v>80</v>
      </c>
      <c r="EP359">
        <v>21</v>
      </c>
      <c r="EQ359">
        <v>10</v>
      </c>
      <c r="ER359">
        <v>6</v>
      </c>
      <c r="ES359">
        <v>6</v>
      </c>
      <c r="ET359">
        <v>2</v>
      </c>
      <c r="EU359">
        <v>3</v>
      </c>
      <c r="EV359">
        <v>2</v>
      </c>
      <c r="EW359">
        <v>2</v>
      </c>
      <c r="EX359">
        <v>2</v>
      </c>
      <c r="EY359">
        <v>3</v>
      </c>
      <c r="EZ359">
        <v>0</v>
      </c>
      <c r="FA359">
        <v>10</v>
      </c>
      <c r="FB359">
        <v>2</v>
      </c>
      <c r="FC359">
        <v>0</v>
      </c>
      <c r="FD359">
        <v>0</v>
      </c>
      <c r="FE359">
        <v>2</v>
      </c>
      <c r="FF359">
        <v>3</v>
      </c>
      <c r="FG359">
        <v>0</v>
      </c>
      <c r="FH359">
        <v>1</v>
      </c>
      <c r="FI359">
        <v>5</v>
      </c>
      <c r="FJ359">
        <v>80</v>
      </c>
      <c r="FK359">
        <v>40</v>
      </c>
      <c r="FL359">
        <v>15</v>
      </c>
      <c r="FM359">
        <v>11</v>
      </c>
      <c r="FN359">
        <v>4</v>
      </c>
      <c r="FO359">
        <v>2</v>
      </c>
      <c r="FP359">
        <v>2</v>
      </c>
      <c r="FQ359">
        <v>1</v>
      </c>
      <c r="FR359">
        <v>2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3</v>
      </c>
      <c r="FY359">
        <v>40</v>
      </c>
      <c r="FZ359">
        <v>2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1</v>
      </c>
      <c r="GG359">
        <v>0</v>
      </c>
      <c r="GH359">
        <v>0</v>
      </c>
      <c r="GI359">
        <v>1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2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</row>
    <row r="360" spans="1:217">
      <c r="A360" t="s">
        <v>420</v>
      </c>
      <c r="B360" t="s">
        <v>410</v>
      </c>
      <c r="C360" t="str">
        <f>"121016"</f>
        <v>121016</v>
      </c>
      <c r="D360" t="s">
        <v>103</v>
      </c>
      <c r="E360">
        <v>7</v>
      </c>
      <c r="F360">
        <v>827</v>
      </c>
      <c r="G360">
        <v>630</v>
      </c>
      <c r="H360">
        <v>169</v>
      </c>
      <c r="I360">
        <v>461</v>
      </c>
      <c r="J360">
        <v>0</v>
      </c>
      <c r="K360">
        <v>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461</v>
      </c>
      <c r="T360">
        <v>0</v>
      </c>
      <c r="U360">
        <v>0</v>
      </c>
      <c r="V360">
        <v>461</v>
      </c>
      <c r="W360">
        <v>20</v>
      </c>
      <c r="X360">
        <v>13</v>
      </c>
      <c r="Y360">
        <v>7</v>
      </c>
      <c r="Z360">
        <v>0</v>
      </c>
      <c r="AA360">
        <v>441</v>
      </c>
      <c r="AB360">
        <v>340</v>
      </c>
      <c r="AC360">
        <v>21</v>
      </c>
      <c r="AD360">
        <v>43</v>
      </c>
      <c r="AE360">
        <v>8</v>
      </c>
      <c r="AF360">
        <v>12</v>
      </c>
      <c r="AG360">
        <v>12</v>
      </c>
      <c r="AH360">
        <v>0</v>
      </c>
      <c r="AI360">
        <v>143</v>
      </c>
      <c r="AJ360">
        <v>0</v>
      </c>
      <c r="AK360">
        <v>20</v>
      </c>
      <c r="AL360">
        <v>70</v>
      </c>
      <c r="AM360">
        <v>0</v>
      </c>
      <c r="AN360">
        <v>1</v>
      </c>
      <c r="AO360">
        <v>0</v>
      </c>
      <c r="AP360">
        <v>0</v>
      </c>
      <c r="AQ360">
        <v>1</v>
      </c>
      <c r="AR360">
        <v>1</v>
      </c>
      <c r="AS360">
        <v>2</v>
      </c>
      <c r="AT360">
        <v>0</v>
      </c>
      <c r="AU360">
        <v>2</v>
      </c>
      <c r="AV360">
        <v>4</v>
      </c>
      <c r="AW360">
        <v>340</v>
      </c>
      <c r="AX360">
        <v>17</v>
      </c>
      <c r="AY360">
        <v>12</v>
      </c>
      <c r="AZ360">
        <v>2</v>
      </c>
      <c r="BA360">
        <v>1</v>
      </c>
      <c r="BB360">
        <v>0</v>
      </c>
      <c r="BC360">
        <v>0</v>
      </c>
      <c r="BD360">
        <v>1</v>
      </c>
      <c r="BE360">
        <v>0</v>
      </c>
      <c r="BF360">
        <v>1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17</v>
      </c>
      <c r="BT360">
        <v>10</v>
      </c>
      <c r="BU360">
        <v>4</v>
      </c>
      <c r="BV360">
        <v>1</v>
      </c>
      <c r="BW360">
        <v>3</v>
      </c>
      <c r="BX360">
        <v>2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10</v>
      </c>
      <c r="CH360">
        <v>10</v>
      </c>
      <c r="CI360">
        <v>7</v>
      </c>
      <c r="CJ360">
        <v>0</v>
      </c>
      <c r="CK360">
        <v>0</v>
      </c>
      <c r="CL360">
        <v>1</v>
      </c>
      <c r="CM360">
        <v>1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1</v>
      </c>
      <c r="CW360">
        <v>10</v>
      </c>
      <c r="CX360">
        <v>17</v>
      </c>
      <c r="CY360">
        <v>2</v>
      </c>
      <c r="CZ360">
        <v>14</v>
      </c>
      <c r="DA360">
        <v>1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17</v>
      </c>
      <c r="DS360">
        <v>1</v>
      </c>
      <c r="DT360">
        <v>0</v>
      </c>
      <c r="DU360">
        <v>0</v>
      </c>
      <c r="DV360">
        <v>0</v>
      </c>
      <c r="DW360" t="s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1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1</v>
      </c>
      <c r="EO360">
        <v>34</v>
      </c>
      <c r="EP360">
        <v>14</v>
      </c>
      <c r="EQ360">
        <v>1</v>
      </c>
      <c r="ER360">
        <v>1</v>
      </c>
      <c r="ES360">
        <v>1</v>
      </c>
      <c r="ET360">
        <v>0</v>
      </c>
      <c r="EU360">
        <v>2</v>
      </c>
      <c r="EV360">
        <v>2</v>
      </c>
      <c r="EW360">
        <v>1</v>
      </c>
      <c r="EX360">
        <v>1</v>
      </c>
      <c r="EY360">
        <v>1</v>
      </c>
      <c r="EZ360">
        <v>0</v>
      </c>
      <c r="FA360">
        <v>4</v>
      </c>
      <c r="FB360">
        <v>1</v>
      </c>
      <c r="FC360">
        <v>1</v>
      </c>
      <c r="FD360">
        <v>0</v>
      </c>
      <c r="FE360">
        <v>0</v>
      </c>
      <c r="FF360">
        <v>0</v>
      </c>
      <c r="FG360">
        <v>2</v>
      </c>
      <c r="FH360">
        <v>1</v>
      </c>
      <c r="FI360">
        <v>1</v>
      </c>
      <c r="FJ360">
        <v>34</v>
      </c>
      <c r="FK360">
        <v>6</v>
      </c>
      <c r="FL360">
        <v>2</v>
      </c>
      <c r="FM360">
        <v>0</v>
      </c>
      <c r="FN360">
        <v>2</v>
      </c>
      <c r="FO360">
        <v>1</v>
      </c>
      <c r="FP360">
        <v>0</v>
      </c>
      <c r="FQ360">
        <v>0</v>
      </c>
      <c r="FR360">
        <v>0</v>
      </c>
      <c r="FS360">
        <v>1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6</v>
      </c>
      <c r="FZ360">
        <v>2</v>
      </c>
      <c r="GA360">
        <v>0</v>
      </c>
      <c r="GB360">
        <v>0</v>
      </c>
      <c r="GC360">
        <v>1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1</v>
      </c>
      <c r="GL360">
        <v>0</v>
      </c>
      <c r="GM360">
        <v>0</v>
      </c>
      <c r="GN360">
        <v>0</v>
      </c>
      <c r="GO360">
        <v>2</v>
      </c>
      <c r="GP360">
        <v>4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2</v>
      </c>
      <c r="GX360">
        <v>1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1</v>
      </c>
      <c r="HI360">
        <v>4</v>
      </c>
    </row>
    <row r="361" spans="1:217">
      <c r="A361" t="s">
        <v>419</v>
      </c>
      <c r="B361" t="s">
        <v>410</v>
      </c>
      <c r="C361" t="str">
        <f>"121016"</f>
        <v>121016</v>
      </c>
      <c r="D361" t="s">
        <v>111</v>
      </c>
      <c r="E361">
        <v>8</v>
      </c>
      <c r="F361">
        <v>1933</v>
      </c>
      <c r="G361">
        <v>1490</v>
      </c>
      <c r="H361">
        <v>534</v>
      </c>
      <c r="I361">
        <v>956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951</v>
      </c>
      <c r="T361">
        <v>0</v>
      </c>
      <c r="U361">
        <v>0</v>
      </c>
      <c r="V361">
        <v>951</v>
      </c>
      <c r="W361">
        <v>35</v>
      </c>
      <c r="X361">
        <v>31</v>
      </c>
      <c r="Y361">
        <v>4</v>
      </c>
      <c r="Z361">
        <v>0</v>
      </c>
      <c r="AA361">
        <v>916</v>
      </c>
      <c r="AB361">
        <v>643</v>
      </c>
      <c r="AC361">
        <v>73</v>
      </c>
      <c r="AD361">
        <v>108</v>
      </c>
      <c r="AE361">
        <v>30</v>
      </c>
      <c r="AF361">
        <v>22</v>
      </c>
      <c r="AG361">
        <v>37</v>
      </c>
      <c r="AH361">
        <v>1</v>
      </c>
      <c r="AI361">
        <v>236</v>
      </c>
      <c r="AJ361">
        <v>0</v>
      </c>
      <c r="AK361">
        <v>32</v>
      </c>
      <c r="AL361">
        <v>62</v>
      </c>
      <c r="AM361">
        <v>1</v>
      </c>
      <c r="AN361">
        <v>1</v>
      </c>
      <c r="AO361">
        <v>2</v>
      </c>
      <c r="AP361">
        <v>0</v>
      </c>
      <c r="AQ361">
        <v>2</v>
      </c>
      <c r="AR361">
        <v>2</v>
      </c>
      <c r="AS361">
        <v>11</v>
      </c>
      <c r="AT361">
        <v>0</v>
      </c>
      <c r="AU361">
        <v>1</v>
      </c>
      <c r="AV361">
        <v>22</v>
      </c>
      <c r="AW361">
        <v>643</v>
      </c>
      <c r="AX361">
        <v>107</v>
      </c>
      <c r="AY361">
        <v>74</v>
      </c>
      <c r="AZ361">
        <v>4</v>
      </c>
      <c r="BA361">
        <v>7</v>
      </c>
      <c r="BB361">
        <v>1</v>
      </c>
      <c r="BC361">
        <v>1</v>
      </c>
      <c r="BD361">
        <v>0</v>
      </c>
      <c r="BE361">
        <v>1</v>
      </c>
      <c r="BF361">
        <v>0</v>
      </c>
      <c r="BG361">
        <v>4</v>
      </c>
      <c r="BH361">
        <v>0</v>
      </c>
      <c r="BI361">
        <v>0</v>
      </c>
      <c r="BJ361">
        <v>0</v>
      </c>
      <c r="BK361">
        <v>1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14</v>
      </c>
      <c r="BS361">
        <v>107</v>
      </c>
      <c r="BT361">
        <v>17</v>
      </c>
      <c r="BU361">
        <v>7</v>
      </c>
      <c r="BV361">
        <v>3</v>
      </c>
      <c r="BW361">
        <v>1</v>
      </c>
      <c r="BX361">
        <v>1</v>
      </c>
      <c r="BY361">
        <v>0</v>
      </c>
      <c r="BZ361">
        <v>1</v>
      </c>
      <c r="CA361">
        <v>0</v>
      </c>
      <c r="CB361">
        <v>0</v>
      </c>
      <c r="CC361">
        <v>1</v>
      </c>
      <c r="CD361">
        <v>1</v>
      </c>
      <c r="CE361">
        <v>1</v>
      </c>
      <c r="CF361">
        <v>1</v>
      </c>
      <c r="CG361">
        <v>17</v>
      </c>
      <c r="CH361">
        <v>30</v>
      </c>
      <c r="CI361">
        <v>19</v>
      </c>
      <c r="CJ361">
        <v>2</v>
      </c>
      <c r="CK361">
        <v>0</v>
      </c>
      <c r="CL361">
        <v>1</v>
      </c>
      <c r="CM361">
        <v>1</v>
      </c>
      <c r="CN361">
        <v>2</v>
      </c>
      <c r="CO361">
        <v>1</v>
      </c>
      <c r="CP361">
        <v>1</v>
      </c>
      <c r="CQ361">
        <v>1</v>
      </c>
      <c r="CR361">
        <v>0</v>
      </c>
      <c r="CS361">
        <v>1</v>
      </c>
      <c r="CT361">
        <v>0</v>
      </c>
      <c r="CU361">
        <v>0</v>
      </c>
      <c r="CV361">
        <v>1</v>
      </c>
      <c r="CW361">
        <v>30</v>
      </c>
      <c r="CX361">
        <v>41</v>
      </c>
      <c r="CY361">
        <v>1</v>
      </c>
      <c r="CZ361">
        <v>34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5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1</v>
      </c>
      <c r="DR361">
        <v>41</v>
      </c>
      <c r="DS361">
        <v>3</v>
      </c>
      <c r="DT361">
        <v>1</v>
      </c>
      <c r="DU361">
        <v>1</v>
      </c>
      <c r="DV361">
        <v>0</v>
      </c>
      <c r="DW361" t="s">
        <v>0</v>
      </c>
      <c r="DX361">
        <v>0</v>
      </c>
      <c r="DY361">
        <v>1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3</v>
      </c>
      <c r="EO361">
        <v>46</v>
      </c>
      <c r="EP361">
        <v>13</v>
      </c>
      <c r="EQ361">
        <v>8</v>
      </c>
      <c r="ER361">
        <v>1</v>
      </c>
      <c r="ES361">
        <v>4</v>
      </c>
      <c r="ET361">
        <v>2</v>
      </c>
      <c r="EU361">
        <v>1</v>
      </c>
      <c r="EV361">
        <v>1</v>
      </c>
      <c r="EW361">
        <v>2</v>
      </c>
      <c r="EX361">
        <v>1</v>
      </c>
      <c r="EY361">
        <v>1</v>
      </c>
      <c r="EZ361">
        <v>0</v>
      </c>
      <c r="FA361">
        <v>1</v>
      </c>
      <c r="FB361">
        <v>2</v>
      </c>
      <c r="FC361">
        <v>0</v>
      </c>
      <c r="FD361">
        <v>2</v>
      </c>
      <c r="FE361">
        <v>0</v>
      </c>
      <c r="FF361">
        <v>0</v>
      </c>
      <c r="FG361">
        <v>0</v>
      </c>
      <c r="FH361">
        <v>0</v>
      </c>
      <c r="FI361">
        <v>7</v>
      </c>
      <c r="FJ361">
        <v>46</v>
      </c>
      <c r="FK361">
        <v>21</v>
      </c>
      <c r="FL361">
        <v>3</v>
      </c>
      <c r="FM361">
        <v>7</v>
      </c>
      <c r="FN361">
        <v>5</v>
      </c>
      <c r="FO361">
        <v>2</v>
      </c>
      <c r="FP361">
        <v>0</v>
      </c>
      <c r="FQ361">
        <v>0</v>
      </c>
      <c r="FR361">
        <v>1</v>
      </c>
      <c r="FS361">
        <v>2</v>
      </c>
      <c r="FT361">
        <v>0</v>
      </c>
      <c r="FU361">
        <v>0</v>
      </c>
      <c r="FV361">
        <v>0</v>
      </c>
      <c r="FW361">
        <v>0</v>
      </c>
      <c r="FX361">
        <v>1</v>
      </c>
      <c r="FY361">
        <v>21</v>
      </c>
      <c r="FZ361">
        <v>4</v>
      </c>
      <c r="GA361">
        <v>1</v>
      </c>
      <c r="GB361">
        <v>1</v>
      </c>
      <c r="GC361">
        <v>1</v>
      </c>
      <c r="GD361">
        <v>1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4</v>
      </c>
      <c r="GP361">
        <v>4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2</v>
      </c>
      <c r="GX361">
        <v>0</v>
      </c>
      <c r="GY361">
        <v>1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1</v>
      </c>
      <c r="HI361">
        <v>4</v>
      </c>
    </row>
    <row r="362" spans="1:217">
      <c r="A362" t="s">
        <v>418</v>
      </c>
      <c r="B362" t="s">
        <v>410</v>
      </c>
      <c r="C362" t="str">
        <f>"121016"</f>
        <v>121016</v>
      </c>
      <c r="D362" t="s">
        <v>111</v>
      </c>
      <c r="E362">
        <v>9</v>
      </c>
      <c r="F362">
        <v>1588</v>
      </c>
      <c r="G362">
        <v>1210</v>
      </c>
      <c r="H362">
        <v>412</v>
      </c>
      <c r="I362">
        <v>798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798</v>
      </c>
      <c r="T362">
        <v>0</v>
      </c>
      <c r="U362">
        <v>0</v>
      </c>
      <c r="V362">
        <v>798</v>
      </c>
      <c r="W362">
        <v>18</v>
      </c>
      <c r="X362">
        <v>11</v>
      </c>
      <c r="Y362">
        <v>7</v>
      </c>
      <c r="Z362">
        <v>0</v>
      </c>
      <c r="AA362">
        <v>780</v>
      </c>
      <c r="AB362">
        <v>552</v>
      </c>
      <c r="AC362">
        <v>53</v>
      </c>
      <c r="AD362">
        <v>55</v>
      </c>
      <c r="AE362">
        <v>28</v>
      </c>
      <c r="AF362">
        <v>16</v>
      </c>
      <c r="AG362">
        <v>78</v>
      </c>
      <c r="AH362">
        <v>0</v>
      </c>
      <c r="AI362">
        <v>164</v>
      </c>
      <c r="AJ362">
        <v>11</v>
      </c>
      <c r="AK362">
        <v>13</v>
      </c>
      <c r="AL362">
        <v>96</v>
      </c>
      <c r="AM362">
        <v>4</v>
      </c>
      <c r="AN362">
        <v>0</v>
      </c>
      <c r="AO362">
        <v>0</v>
      </c>
      <c r="AP362">
        <v>0</v>
      </c>
      <c r="AQ362">
        <v>2</v>
      </c>
      <c r="AR362">
        <v>1</v>
      </c>
      <c r="AS362">
        <v>11</v>
      </c>
      <c r="AT362">
        <v>2</v>
      </c>
      <c r="AU362">
        <v>3</v>
      </c>
      <c r="AV362">
        <v>15</v>
      </c>
      <c r="AW362">
        <v>552</v>
      </c>
      <c r="AX362">
        <v>57</v>
      </c>
      <c r="AY362">
        <v>44</v>
      </c>
      <c r="AZ362">
        <v>0</v>
      </c>
      <c r="BA362">
        <v>2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</v>
      </c>
      <c r="BH362">
        <v>0</v>
      </c>
      <c r="BI362">
        <v>2</v>
      </c>
      <c r="BJ362">
        <v>0</v>
      </c>
      <c r="BK362">
        <v>1</v>
      </c>
      <c r="BL362">
        <v>0</v>
      </c>
      <c r="BM362">
        <v>1</v>
      </c>
      <c r="BN362">
        <v>0</v>
      </c>
      <c r="BO362">
        <v>0</v>
      </c>
      <c r="BP362">
        <v>0</v>
      </c>
      <c r="BQ362">
        <v>0</v>
      </c>
      <c r="BR362">
        <v>6</v>
      </c>
      <c r="BS362">
        <v>57</v>
      </c>
      <c r="BT362">
        <v>15</v>
      </c>
      <c r="BU362">
        <v>7</v>
      </c>
      <c r="BV362">
        <v>2</v>
      </c>
      <c r="BW362">
        <v>1</v>
      </c>
      <c r="BX362">
        <v>5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15</v>
      </c>
      <c r="CH362">
        <v>23</v>
      </c>
      <c r="CI362">
        <v>14</v>
      </c>
      <c r="CJ362">
        <v>1</v>
      </c>
      <c r="CK362">
        <v>2</v>
      </c>
      <c r="CL362">
        <v>0</v>
      </c>
      <c r="CM362">
        <v>0</v>
      </c>
      <c r="CN362">
        <v>0</v>
      </c>
      <c r="CO362">
        <v>0</v>
      </c>
      <c r="CP362">
        <v>1</v>
      </c>
      <c r="CQ362">
        <v>2</v>
      </c>
      <c r="CR362">
        <v>1</v>
      </c>
      <c r="CS362">
        <v>1</v>
      </c>
      <c r="CT362">
        <v>0</v>
      </c>
      <c r="CU362">
        <v>1</v>
      </c>
      <c r="CV362">
        <v>0</v>
      </c>
      <c r="CW362">
        <v>23</v>
      </c>
      <c r="CX362">
        <v>47</v>
      </c>
      <c r="CY362">
        <v>3</v>
      </c>
      <c r="CZ362">
        <v>40</v>
      </c>
      <c r="DA362">
        <v>1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1</v>
      </c>
      <c r="DK362">
        <v>0</v>
      </c>
      <c r="DL362">
        <v>2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47</v>
      </c>
      <c r="DS362">
        <v>6</v>
      </c>
      <c r="DT362">
        <v>2</v>
      </c>
      <c r="DU362">
        <v>1</v>
      </c>
      <c r="DV362">
        <v>0</v>
      </c>
      <c r="DW362" t="s">
        <v>0</v>
      </c>
      <c r="DX362">
        <v>0</v>
      </c>
      <c r="DY362">
        <v>1</v>
      </c>
      <c r="DZ362">
        <v>0</v>
      </c>
      <c r="EA362">
        <v>1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1</v>
      </c>
      <c r="EL362">
        <v>0</v>
      </c>
      <c r="EM362">
        <v>0</v>
      </c>
      <c r="EN362">
        <v>6</v>
      </c>
      <c r="EO362">
        <v>53</v>
      </c>
      <c r="EP362">
        <v>14</v>
      </c>
      <c r="EQ362">
        <v>4</v>
      </c>
      <c r="ER362">
        <v>6</v>
      </c>
      <c r="ES362">
        <v>2</v>
      </c>
      <c r="ET362">
        <v>1</v>
      </c>
      <c r="EU362">
        <v>0</v>
      </c>
      <c r="EV362">
        <v>0</v>
      </c>
      <c r="EW362">
        <v>1</v>
      </c>
      <c r="EX362">
        <v>2</v>
      </c>
      <c r="EY362">
        <v>2</v>
      </c>
      <c r="EZ362">
        <v>0</v>
      </c>
      <c r="FA362">
        <v>3</v>
      </c>
      <c r="FB362">
        <v>2</v>
      </c>
      <c r="FC362">
        <v>0</v>
      </c>
      <c r="FD362">
        <v>1</v>
      </c>
      <c r="FE362">
        <v>0</v>
      </c>
      <c r="FF362">
        <v>1</v>
      </c>
      <c r="FG362">
        <v>2</v>
      </c>
      <c r="FH362">
        <v>0</v>
      </c>
      <c r="FI362">
        <v>12</v>
      </c>
      <c r="FJ362">
        <v>53</v>
      </c>
      <c r="FK362">
        <v>20</v>
      </c>
      <c r="FL362">
        <v>5</v>
      </c>
      <c r="FM362">
        <v>2</v>
      </c>
      <c r="FN362">
        <v>7</v>
      </c>
      <c r="FO362">
        <v>3</v>
      </c>
      <c r="FP362">
        <v>1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2</v>
      </c>
      <c r="FY362">
        <v>20</v>
      </c>
      <c r="FZ362">
        <v>6</v>
      </c>
      <c r="GA362">
        <v>2</v>
      </c>
      <c r="GB362">
        <v>0</v>
      </c>
      <c r="GC362">
        <v>0</v>
      </c>
      <c r="GD362">
        <v>3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1</v>
      </c>
      <c r="GO362">
        <v>6</v>
      </c>
      <c r="GP362">
        <v>1</v>
      </c>
      <c r="GQ362">
        <v>0</v>
      </c>
      <c r="GR362">
        <v>0</v>
      </c>
      <c r="GS362">
        <v>0</v>
      </c>
      <c r="GT362">
        <v>0</v>
      </c>
      <c r="GU362">
        <v>1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1</v>
      </c>
    </row>
    <row r="363" spans="1:217">
      <c r="A363" t="s">
        <v>417</v>
      </c>
      <c r="B363" t="s">
        <v>410</v>
      </c>
      <c r="C363" t="str">
        <f>"121016"</f>
        <v>121016</v>
      </c>
      <c r="D363" t="s">
        <v>103</v>
      </c>
      <c r="E363">
        <v>10</v>
      </c>
      <c r="F363">
        <v>1266</v>
      </c>
      <c r="G363">
        <v>970</v>
      </c>
      <c r="H363">
        <v>197</v>
      </c>
      <c r="I363">
        <v>773</v>
      </c>
      <c r="J363">
        <v>0</v>
      </c>
      <c r="K363">
        <v>7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773</v>
      </c>
      <c r="T363">
        <v>0</v>
      </c>
      <c r="U363">
        <v>0</v>
      </c>
      <c r="V363">
        <v>773</v>
      </c>
      <c r="W363">
        <v>26</v>
      </c>
      <c r="X363">
        <v>23</v>
      </c>
      <c r="Y363">
        <v>3</v>
      </c>
      <c r="Z363">
        <v>0</v>
      </c>
      <c r="AA363">
        <v>747</v>
      </c>
      <c r="AB363">
        <v>471</v>
      </c>
      <c r="AC363">
        <v>44</v>
      </c>
      <c r="AD363">
        <v>46</v>
      </c>
      <c r="AE363">
        <v>22</v>
      </c>
      <c r="AF363">
        <v>22</v>
      </c>
      <c r="AG363">
        <v>37</v>
      </c>
      <c r="AH363">
        <v>1</v>
      </c>
      <c r="AI363">
        <v>149</v>
      </c>
      <c r="AJ363">
        <v>2</v>
      </c>
      <c r="AK363">
        <v>27</v>
      </c>
      <c r="AL363">
        <v>94</v>
      </c>
      <c r="AM363">
        <v>1</v>
      </c>
      <c r="AN363">
        <v>1</v>
      </c>
      <c r="AO363">
        <v>1</v>
      </c>
      <c r="AP363">
        <v>0</v>
      </c>
      <c r="AQ363">
        <v>2</v>
      </c>
      <c r="AR363">
        <v>2</v>
      </c>
      <c r="AS363">
        <v>6</v>
      </c>
      <c r="AT363">
        <v>0</v>
      </c>
      <c r="AU363">
        <v>4</v>
      </c>
      <c r="AV363">
        <v>10</v>
      </c>
      <c r="AW363">
        <v>471</v>
      </c>
      <c r="AX363">
        <v>38</v>
      </c>
      <c r="AY363">
        <v>24</v>
      </c>
      <c r="AZ363">
        <v>0</v>
      </c>
      <c r="BA363">
        <v>11</v>
      </c>
      <c r="BB363">
        <v>0</v>
      </c>
      <c r="BC363">
        <v>0</v>
      </c>
      <c r="BD363">
        <v>1</v>
      </c>
      <c r="BE363">
        <v>0</v>
      </c>
      <c r="BF363">
        <v>0</v>
      </c>
      <c r="BG363">
        <v>1</v>
      </c>
      <c r="BH363">
        <v>0</v>
      </c>
      <c r="BI363">
        <v>1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38</v>
      </c>
      <c r="BT363">
        <v>9</v>
      </c>
      <c r="BU363">
        <v>5</v>
      </c>
      <c r="BV363">
        <v>1</v>
      </c>
      <c r="BW363">
        <v>0</v>
      </c>
      <c r="BX363">
        <v>1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2</v>
      </c>
      <c r="CF363">
        <v>0</v>
      </c>
      <c r="CG363">
        <v>9</v>
      </c>
      <c r="CH363">
        <v>33</v>
      </c>
      <c r="CI363">
        <v>21</v>
      </c>
      <c r="CJ363">
        <v>1</v>
      </c>
      <c r="CK363">
        <v>4</v>
      </c>
      <c r="CL363">
        <v>0</v>
      </c>
      <c r="CM363">
        <v>2</v>
      </c>
      <c r="CN363">
        <v>0</v>
      </c>
      <c r="CO363">
        <v>1</v>
      </c>
      <c r="CP363">
        <v>0</v>
      </c>
      <c r="CQ363">
        <v>1</v>
      </c>
      <c r="CR363">
        <v>2</v>
      </c>
      <c r="CS363">
        <v>1</v>
      </c>
      <c r="CT363">
        <v>0</v>
      </c>
      <c r="CU363">
        <v>0</v>
      </c>
      <c r="CV363">
        <v>0</v>
      </c>
      <c r="CW363">
        <v>33</v>
      </c>
      <c r="CX363">
        <v>135</v>
      </c>
      <c r="CY363">
        <v>4</v>
      </c>
      <c r="CZ363">
        <v>119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3</v>
      </c>
      <c r="DG363">
        <v>0</v>
      </c>
      <c r="DH363">
        <v>2</v>
      </c>
      <c r="DI363">
        <v>0</v>
      </c>
      <c r="DJ363">
        <v>4</v>
      </c>
      <c r="DK363">
        <v>0</v>
      </c>
      <c r="DL363">
        <v>2</v>
      </c>
      <c r="DM363">
        <v>0</v>
      </c>
      <c r="DN363">
        <v>0</v>
      </c>
      <c r="DO363">
        <v>0</v>
      </c>
      <c r="DP363">
        <v>1</v>
      </c>
      <c r="DQ363">
        <v>0</v>
      </c>
      <c r="DR363">
        <v>135</v>
      </c>
      <c r="DS363">
        <v>4</v>
      </c>
      <c r="DT363">
        <v>3</v>
      </c>
      <c r="DU363">
        <v>1</v>
      </c>
      <c r="DV363">
        <v>0</v>
      </c>
      <c r="DW363" t="s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4</v>
      </c>
      <c r="EO363">
        <v>31</v>
      </c>
      <c r="EP363">
        <v>15</v>
      </c>
      <c r="EQ363">
        <v>3</v>
      </c>
      <c r="ER363">
        <v>3</v>
      </c>
      <c r="ES363">
        <v>3</v>
      </c>
      <c r="ET363">
        <v>0</v>
      </c>
      <c r="EU363">
        <v>2</v>
      </c>
      <c r="EV363">
        <v>1</v>
      </c>
      <c r="EW363">
        <v>1</v>
      </c>
      <c r="EX363">
        <v>0</v>
      </c>
      <c r="EY363">
        <v>0</v>
      </c>
      <c r="EZ363">
        <v>0</v>
      </c>
      <c r="FA363">
        <v>1</v>
      </c>
      <c r="FB363">
        <v>1</v>
      </c>
      <c r="FC363">
        <v>0</v>
      </c>
      <c r="FD363">
        <v>0</v>
      </c>
      <c r="FE363">
        <v>1</v>
      </c>
      <c r="FF363">
        <v>0</v>
      </c>
      <c r="FG363">
        <v>0</v>
      </c>
      <c r="FH363">
        <v>0</v>
      </c>
      <c r="FI363">
        <v>0</v>
      </c>
      <c r="FJ363">
        <v>31</v>
      </c>
      <c r="FK363">
        <v>20</v>
      </c>
      <c r="FL363">
        <v>3</v>
      </c>
      <c r="FM363">
        <v>3</v>
      </c>
      <c r="FN363">
        <v>9</v>
      </c>
      <c r="FO363">
        <v>2</v>
      </c>
      <c r="FP363">
        <v>0</v>
      </c>
      <c r="FQ363">
        <v>0</v>
      </c>
      <c r="FR363">
        <v>1</v>
      </c>
      <c r="FS363">
        <v>1</v>
      </c>
      <c r="FT363">
        <v>0</v>
      </c>
      <c r="FU363">
        <v>1</v>
      </c>
      <c r="FV363">
        <v>0</v>
      </c>
      <c r="FW363">
        <v>0</v>
      </c>
      <c r="FX363">
        <v>0</v>
      </c>
      <c r="FY363">
        <v>20</v>
      </c>
      <c r="FZ363">
        <v>6</v>
      </c>
      <c r="GA363">
        <v>2</v>
      </c>
      <c r="GB363">
        <v>0</v>
      </c>
      <c r="GC363">
        <v>0</v>
      </c>
      <c r="GD363">
        <v>0</v>
      </c>
      <c r="GE363">
        <v>3</v>
      </c>
      <c r="GF363">
        <v>0</v>
      </c>
      <c r="GG363">
        <v>0</v>
      </c>
      <c r="GH363">
        <v>0</v>
      </c>
      <c r="GI363">
        <v>1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6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</row>
    <row r="364" spans="1:217">
      <c r="A364" t="s">
        <v>416</v>
      </c>
      <c r="B364" t="s">
        <v>410</v>
      </c>
      <c r="C364" t="str">
        <f>"121016"</f>
        <v>121016</v>
      </c>
      <c r="D364" t="s">
        <v>412</v>
      </c>
      <c r="E364">
        <v>11</v>
      </c>
      <c r="F364">
        <v>983</v>
      </c>
      <c r="G364">
        <v>750</v>
      </c>
      <c r="H364">
        <v>175</v>
      </c>
      <c r="I364">
        <v>575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575</v>
      </c>
      <c r="T364">
        <v>0</v>
      </c>
      <c r="U364">
        <v>0</v>
      </c>
      <c r="V364">
        <v>575</v>
      </c>
      <c r="W364">
        <v>19</v>
      </c>
      <c r="X364">
        <v>14</v>
      </c>
      <c r="Y364">
        <v>5</v>
      </c>
      <c r="Z364">
        <v>0</v>
      </c>
      <c r="AA364">
        <v>556</v>
      </c>
      <c r="AB364">
        <v>366</v>
      </c>
      <c r="AC364">
        <v>68</v>
      </c>
      <c r="AD364">
        <v>36</v>
      </c>
      <c r="AE364">
        <v>34</v>
      </c>
      <c r="AF364">
        <v>17</v>
      </c>
      <c r="AG364">
        <v>19</v>
      </c>
      <c r="AH364">
        <v>0</v>
      </c>
      <c r="AI364">
        <v>131</v>
      </c>
      <c r="AJ364">
        <v>0</v>
      </c>
      <c r="AK364">
        <v>6</v>
      </c>
      <c r="AL364">
        <v>33</v>
      </c>
      <c r="AM364">
        <v>1</v>
      </c>
      <c r="AN364">
        <v>0</v>
      </c>
      <c r="AO364">
        <v>1</v>
      </c>
      <c r="AP364">
        <v>1</v>
      </c>
      <c r="AQ364">
        <v>1</v>
      </c>
      <c r="AR364">
        <v>0</v>
      </c>
      <c r="AS364">
        <v>5</v>
      </c>
      <c r="AT364">
        <v>0</v>
      </c>
      <c r="AU364">
        <v>0</v>
      </c>
      <c r="AV364">
        <v>13</v>
      </c>
      <c r="AW364">
        <v>366</v>
      </c>
      <c r="AX364">
        <v>60</v>
      </c>
      <c r="AY364">
        <v>46</v>
      </c>
      <c r="AZ364">
        <v>0</v>
      </c>
      <c r="BA364">
        <v>3</v>
      </c>
      <c r="BB364">
        <v>0</v>
      </c>
      <c r="BC364">
        <v>1</v>
      </c>
      <c r="BD364">
        <v>0</v>
      </c>
      <c r="BE364">
        <v>0</v>
      </c>
      <c r="BF364">
        <v>1</v>
      </c>
      <c r="BG364">
        <v>0</v>
      </c>
      <c r="BH364">
        <v>1</v>
      </c>
      <c r="BI364">
        <v>0</v>
      </c>
      <c r="BJ364">
        <v>0</v>
      </c>
      <c r="BK364">
        <v>0</v>
      </c>
      <c r="BL364">
        <v>1</v>
      </c>
      <c r="BM364">
        <v>0</v>
      </c>
      <c r="BN364">
        <v>1</v>
      </c>
      <c r="BO364">
        <v>1</v>
      </c>
      <c r="BP364">
        <v>0</v>
      </c>
      <c r="BQ364">
        <v>0</v>
      </c>
      <c r="BR364">
        <v>5</v>
      </c>
      <c r="BS364">
        <v>60</v>
      </c>
      <c r="BT364">
        <v>14</v>
      </c>
      <c r="BU364">
        <v>7</v>
      </c>
      <c r="BV364">
        <v>0</v>
      </c>
      <c r="BW364">
        <v>0</v>
      </c>
      <c r="BX364">
        <v>5</v>
      </c>
      <c r="BY364">
        <v>0</v>
      </c>
      <c r="BZ364">
        <v>1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1</v>
      </c>
      <c r="CG364">
        <v>14</v>
      </c>
      <c r="CH364">
        <v>21</v>
      </c>
      <c r="CI364">
        <v>10</v>
      </c>
      <c r="CJ364">
        <v>2</v>
      </c>
      <c r="CK364">
        <v>0</v>
      </c>
      <c r="CL364">
        <v>1</v>
      </c>
      <c r="CM364">
        <v>2</v>
      </c>
      <c r="CN364">
        <v>0</v>
      </c>
      <c r="CO364">
        <v>0</v>
      </c>
      <c r="CP364">
        <v>0</v>
      </c>
      <c r="CQ364">
        <v>2</v>
      </c>
      <c r="CR364">
        <v>0</v>
      </c>
      <c r="CS364">
        <v>0</v>
      </c>
      <c r="CT364">
        <v>0</v>
      </c>
      <c r="CU364">
        <v>0</v>
      </c>
      <c r="CV364">
        <v>4</v>
      </c>
      <c r="CW364">
        <v>21</v>
      </c>
      <c r="CX364">
        <v>31</v>
      </c>
      <c r="CY364">
        <v>3</v>
      </c>
      <c r="CZ364">
        <v>18</v>
      </c>
      <c r="DA364">
        <v>0</v>
      </c>
      <c r="DB364">
        <v>1</v>
      </c>
      <c r="DC364">
        <v>1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2</v>
      </c>
      <c r="DK364">
        <v>0</v>
      </c>
      <c r="DL364">
        <v>5</v>
      </c>
      <c r="DM364">
        <v>0</v>
      </c>
      <c r="DN364">
        <v>0</v>
      </c>
      <c r="DO364">
        <v>0</v>
      </c>
      <c r="DP364">
        <v>1</v>
      </c>
      <c r="DQ364">
        <v>0</v>
      </c>
      <c r="DR364">
        <v>31</v>
      </c>
      <c r="DS364">
        <v>13</v>
      </c>
      <c r="DT364">
        <v>6</v>
      </c>
      <c r="DU364">
        <v>2</v>
      </c>
      <c r="DV364">
        <v>0</v>
      </c>
      <c r="DW364" t="s">
        <v>0</v>
      </c>
      <c r="DX364">
        <v>0</v>
      </c>
      <c r="DY364">
        <v>1</v>
      </c>
      <c r="DZ364">
        <v>0</v>
      </c>
      <c r="EA364">
        <v>0</v>
      </c>
      <c r="EB364">
        <v>1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2</v>
      </c>
      <c r="EI364">
        <v>0</v>
      </c>
      <c r="EJ364">
        <v>0</v>
      </c>
      <c r="EK364">
        <v>0</v>
      </c>
      <c r="EL364">
        <v>0</v>
      </c>
      <c r="EM364">
        <v>1</v>
      </c>
      <c r="EN364">
        <v>13</v>
      </c>
      <c r="EO364">
        <v>32</v>
      </c>
      <c r="EP364">
        <v>6</v>
      </c>
      <c r="EQ364">
        <v>0</v>
      </c>
      <c r="ER364">
        <v>1</v>
      </c>
      <c r="ES364">
        <v>0</v>
      </c>
      <c r="ET364">
        <v>1</v>
      </c>
      <c r="EU364">
        <v>1</v>
      </c>
      <c r="EV364">
        <v>1</v>
      </c>
      <c r="EW364">
        <v>0</v>
      </c>
      <c r="EX364">
        <v>0</v>
      </c>
      <c r="EY364">
        <v>1</v>
      </c>
      <c r="EZ364">
        <v>1</v>
      </c>
      <c r="FA364">
        <v>2</v>
      </c>
      <c r="FB364">
        <v>4</v>
      </c>
      <c r="FC364">
        <v>0</v>
      </c>
      <c r="FD364">
        <v>2</v>
      </c>
      <c r="FE364">
        <v>1</v>
      </c>
      <c r="FF364">
        <v>0</v>
      </c>
      <c r="FG364">
        <v>0</v>
      </c>
      <c r="FH364">
        <v>1</v>
      </c>
      <c r="FI364">
        <v>10</v>
      </c>
      <c r="FJ364">
        <v>32</v>
      </c>
      <c r="FK364">
        <v>13</v>
      </c>
      <c r="FL364">
        <v>10</v>
      </c>
      <c r="FM364">
        <v>0</v>
      </c>
      <c r="FN364">
        <v>2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1</v>
      </c>
      <c r="FV364">
        <v>0</v>
      </c>
      <c r="FW364">
        <v>0</v>
      </c>
      <c r="FX364">
        <v>0</v>
      </c>
      <c r="FY364">
        <v>13</v>
      </c>
      <c r="FZ364">
        <v>3</v>
      </c>
      <c r="GA364">
        <v>2</v>
      </c>
      <c r="GB364">
        <v>1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3</v>
      </c>
      <c r="GP364">
        <v>3</v>
      </c>
      <c r="GQ364">
        <v>1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1</v>
      </c>
      <c r="GX364">
        <v>0</v>
      </c>
      <c r="GY364">
        <v>0</v>
      </c>
      <c r="GZ364">
        <v>0</v>
      </c>
      <c r="HA364">
        <v>0</v>
      </c>
      <c r="HB364">
        <v>1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3</v>
      </c>
    </row>
    <row r="365" spans="1:217">
      <c r="A365" t="s">
        <v>415</v>
      </c>
      <c r="B365" t="s">
        <v>410</v>
      </c>
      <c r="C365" t="str">
        <f>"121016"</f>
        <v>121016</v>
      </c>
      <c r="D365" t="s">
        <v>103</v>
      </c>
      <c r="E365">
        <v>12</v>
      </c>
      <c r="F365">
        <v>475</v>
      </c>
      <c r="G365">
        <v>370</v>
      </c>
      <c r="H365">
        <v>137</v>
      </c>
      <c r="I365">
        <v>233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233</v>
      </c>
      <c r="T365">
        <v>0</v>
      </c>
      <c r="U365">
        <v>0</v>
      </c>
      <c r="V365">
        <v>233</v>
      </c>
      <c r="W365">
        <v>23</v>
      </c>
      <c r="X365">
        <v>19</v>
      </c>
      <c r="Y365">
        <v>3</v>
      </c>
      <c r="Z365">
        <v>0</v>
      </c>
      <c r="AA365">
        <v>210</v>
      </c>
      <c r="AB365">
        <v>161</v>
      </c>
      <c r="AC365">
        <v>15</v>
      </c>
      <c r="AD365">
        <v>36</v>
      </c>
      <c r="AE365">
        <v>6</v>
      </c>
      <c r="AF365">
        <v>5</v>
      </c>
      <c r="AG365">
        <v>13</v>
      </c>
      <c r="AH365">
        <v>2</v>
      </c>
      <c r="AI365">
        <v>50</v>
      </c>
      <c r="AJ365">
        <v>2</v>
      </c>
      <c r="AK365">
        <v>10</v>
      </c>
      <c r="AL365">
        <v>16</v>
      </c>
      <c r="AM365">
        <v>0</v>
      </c>
      <c r="AN365">
        <v>0</v>
      </c>
      <c r="AO365">
        <v>0</v>
      </c>
      <c r="AP365">
        <v>0</v>
      </c>
      <c r="AQ365">
        <v>1</v>
      </c>
      <c r="AR365">
        <v>0</v>
      </c>
      <c r="AS365">
        <v>2</v>
      </c>
      <c r="AT365">
        <v>0</v>
      </c>
      <c r="AU365">
        <v>0</v>
      </c>
      <c r="AV365">
        <v>3</v>
      </c>
      <c r="AW365">
        <v>161</v>
      </c>
      <c r="AX365">
        <v>13</v>
      </c>
      <c r="AY365">
        <v>11</v>
      </c>
      <c r="AZ365">
        <v>0</v>
      </c>
      <c r="BA365">
        <v>2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13</v>
      </c>
      <c r="BT365">
        <v>2</v>
      </c>
      <c r="BU365">
        <v>2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2</v>
      </c>
      <c r="CH365">
        <v>3</v>
      </c>
      <c r="CI365">
        <v>1</v>
      </c>
      <c r="CJ365">
        <v>0</v>
      </c>
      <c r="CK365">
        <v>0</v>
      </c>
      <c r="CL365">
        <v>1</v>
      </c>
      <c r="CM365">
        <v>1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3</v>
      </c>
      <c r="CX365">
        <v>17</v>
      </c>
      <c r="CY365">
        <v>0</v>
      </c>
      <c r="CZ365">
        <v>14</v>
      </c>
      <c r="DA365">
        <v>0</v>
      </c>
      <c r="DB365">
        <v>0</v>
      </c>
      <c r="DC365">
        <v>1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1</v>
      </c>
      <c r="DM365">
        <v>1</v>
      </c>
      <c r="DN365">
        <v>0</v>
      </c>
      <c r="DO365">
        <v>0</v>
      </c>
      <c r="DP365">
        <v>0</v>
      </c>
      <c r="DQ365">
        <v>0</v>
      </c>
      <c r="DR365">
        <v>17</v>
      </c>
      <c r="DS365">
        <v>0</v>
      </c>
      <c r="DT365">
        <v>0</v>
      </c>
      <c r="DU365">
        <v>0</v>
      </c>
      <c r="DV365">
        <v>0</v>
      </c>
      <c r="DW365" t="s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4</v>
      </c>
      <c r="EP365">
        <v>1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1</v>
      </c>
      <c r="FC365">
        <v>0</v>
      </c>
      <c r="FD365">
        <v>0</v>
      </c>
      <c r="FE365">
        <v>0</v>
      </c>
      <c r="FF365">
        <v>1</v>
      </c>
      <c r="FG365">
        <v>0</v>
      </c>
      <c r="FH365">
        <v>1</v>
      </c>
      <c r="FI365">
        <v>0</v>
      </c>
      <c r="FJ365">
        <v>4</v>
      </c>
      <c r="FK365">
        <v>9</v>
      </c>
      <c r="FL365">
        <v>1</v>
      </c>
      <c r="FM365">
        <v>0</v>
      </c>
      <c r="FN365">
        <v>8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9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1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1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1</v>
      </c>
    </row>
    <row r="366" spans="1:217">
      <c r="A366" t="s">
        <v>414</v>
      </c>
      <c r="B366" t="s">
        <v>410</v>
      </c>
      <c r="C366" t="str">
        <f>"121016"</f>
        <v>121016</v>
      </c>
      <c r="D366" t="s">
        <v>111</v>
      </c>
      <c r="E366">
        <v>13</v>
      </c>
      <c r="F366">
        <v>986</v>
      </c>
      <c r="G366">
        <v>750</v>
      </c>
      <c r="H366">
        <v>154</v>
      </c>
      <c r="I366">
        <v>596</v>
      </c>
      <c r="J366">
        <v>0</v>
      </c>
      <c r="K366">
        <v>7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596</v>
      </c>
      <c r="T366">
        <v>0</v>
      </c>
      <c r="U366">
        <v>0</v>
      </c>
      <c r="V366">
        <v>596</v>
      </c>
      <c r="W366">
        <v>18</v>
      </c>
      <c r="X366">
        <v>16</v>
      </c>
      <c r="Y366">
        <v>2</v>
      </c>
      <c r="Z366">
        <v>0</v>
      </c>
      <c r="AA366">
        <v>578</v>
      </c>
      <c r="AB366">
        <v>349</v>
      </c>
      <c r="AC366">
        <v>41</v>
      </c>
      <c r="AD366">
        <v>98</v>
      </c>
      <c r="AE366">
        <v>6</v>
      </c>
      <c r="AF366">
        <v>6</v>
      </c>
      <c r="AG366">
        <v>13</v>
      </c>
      <c r="AH366">
        <v>2</v>
      </c>
      <c r="AI366">
        <v>131</v>
      </c>
      <c r="AJ366">
        <v>0</v>
      </c>
      <c r="AK366">
        <v>16</v>
      </c>
      <c r="AL366">
        <v>14</v>
      </c>
      <c r="AM366">
        <v>0</v>
      </c>
      <c r="AN366">
        <v>0</v>
      </c>
      <c r="AO366">
        <v>1</v>
      </c>
      <c r="AP366">
        <v>0</v>
      </c>
      <c r="AQ366">
        <v>1</v>
      </c>
      <c r="AR366">
        <v>0</v>
      </c>
      <c r="AS366">
        <v>5</v>
      </c>
      <c r="AT366">
        <v>4</v>
      </c>
      <c r="AU366">
        <v>1</v>
      </c>
      <c r="AV366">
        <v>10</v>
      </c>
      <c r="AW366">
        <v>349</v>
      </c>
      <c r="AX366">
        <v>86</v>
      </c>
      <c r="AY366">
        <v>65</v>
      </c>
      <c r="AZ366">
        <v>3</v>
      </c>
      <c r="BA366">
        <v>7</v>
      </c>
      <c r="BB366">
        <v>0</v>
      </c>
      <c r="BC366">
        <v>0</v>
      </c>
      <c r="BD366">
        <v>2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1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8</v>
      </c>
      <c r="BS366">
        <v>86</v>
      </c>
      <c r="BT366">
        <v>10</v>
      </c>
      <c r="BU366">
        <v>3</v>
      </c>
      <c r="BV366">
        <v>3</v>
      </c>
      <c r="BW366">
        <v>0</v>
      </c>
      <c r="BX366">
        <v>2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2</v>
      </c>
      <c r="CG366">
        <v>10</v>
      </c>
      <c r="CH366">
        <v>25</v>
      </c>
      <c r="CI366">
        <v>17</v>
      </c>
      <c r="CJ366">
        <v>0</v>
      </c>
      <c r="CK366">
        <v>1</v>
      </c>
      <c r="CL366">
        <v>2</v>
      </c>
      <c r="CM366">
        <v>0</v>
      </c>
      <c r="CN366">
        <v>1</v>
      </c>
      <c r="CO366">
        <v>1</v>
      </c>
      <c r="CP366">
        <v>0</v>
      </c>
      <c r="CQ366">
        <v>1</v>
      </c>
      <c r="CR366">
        <v>0</v>
      </c>
      <c r="CS366">
        <v>0</v>
      </c>
      <c r="CT366">
        <v>1</v>
      </c>
      <c r="CU366">
        <v>0</v>
      </c>
      <c r="CV366">
        <v>1</v>
      </c>
      <c r="CW366">
        <v>25</v>
      </c>
      <c r="CX366">
        <v>28</v>
      </c>
      <c r="CY366">
        <v>2</v>
      </c>
      <c r="CZ366">
        <v>20</v>
      </c>
      <c r="DA366">
        <v>1</v>
      </c>
      <c r="DB366">
        <v>0</v>
      </c>
      <c r="DC366">
        <v>0</v>
      </c>
      <c r="DD366">
        <v>1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1</v>
      </c>
      <c r="DK366">
        <v>0</v>
      </c>
      <c r="DL366">
        <v>1</v>
      </c>
      <c r="DM366">
        <v>0</v>
      </c>
      <c r="DN366">
        <v>1</v>
      </c>
      <c r="DO366">
        <v>0</v>
      </c>
      <c r="DP366">
        <v>0</v>
      </c>
      <c r="DQ366">
        <v>1</v>
      </c>
      <c r="DR366">
        <v>28</v>
      </c>
      <c r="DS366">
        <v>14</v>
      </c>
      <c r="DT366">
        <v>6</v>
      </c>
      <c r="DU366">
        <v>3</v>
      </c>
      <c r="DV366">
        <v>1</v>
      </c>
      <c r="DW366" t="s">
        <v>0</v>
      </c>
      <c r="DX366">
        <v>0</v>
      </c>
      <c r="DY366">
        <v>1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2</v>
      </c>
      <c r="EN366">
        <v>13</v>
      </c>
      <c r="EO366">
        <v>42</v>
      </c>
      <c r="EP366">
        <v>18</v>
      </c>
      <c r="EQ366">
        <v>6</v>
      </c>
      <c r="ER366">
        <v>1</v>
      </c>
      <c r="ES366">
        <v>0</v>
      </c>
      <c r="ET366">
        <v>0</v>
      </c>
      <c r="EU366">
        <v>0</v>
      </c>
      <c r="EV366">
        <v>2</v>
      </c>
      <c r="EW366">
        <v>0</v>
      </c>
      <c r="EX366">
        <v>3</v>
      </c>
      <c r="EY366">
        <v>0</v>
      </c>
      <c r="EZ366">
        <v>0</v>
      </c>
      <c r="FA366">
        <v>2</v>
      </c>
      <c r="FB366">
        <v>2</v>
      </c>
      <c r="FC366">
        <v>0</v>
      </c>
      <c r="FD366">
        <v>0</v>
      </c>
      <c r="FE366">
        <v>0</v>
      </c>
      <c r="FF366">
        <v>0</v>
      </c>
      <c r="FG366">
        <v>2</v>
      </c>
      <c r="FH366">
        <v>1</v>
      </c>
      <c r="FI366">
        <v>5</v>
      </c>
      <c r="FJ366">
        <v>42</v>
      </c>
      <c r="FK366">
        <v>18</v>
      </c>
      <c r="FL366">
        <v>9</v>
      </c>
      <c r="FM366">
        <v>3</v>
      </c>
      <c r="FN366">
        <v>6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18</v>
      </c>
      <c r="FZ366">
        <v>4</v>
      </c>
      <c r="GA366">
        <v>1</v>
      </c>
      <c r="GB366">
        <v>2</v>
      </c>
      <c r="GC366">
        <v>1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4</v>
      </c>
      <c r="GP366">
        <v>2</v>
      </c>
      <c r="GQ366">
        <v>1</v>
      </c>
      <c r="GR366">
        <v>0</v>
      </c>
      <c r="GS366">
        <v>0</v>
      </c>
      <c r="GT366">
        <v>1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2</v>
      </c>
    </row>
    <row r="367" spans="1:217">
      <c r="A367" t="s">
        <v>413</v>
      </c>
      <c r="B367" t="s">
        <v>410</v>
      </c>
      <c r="C367" t="str">
        <f>"121016"</f>
        <v>121016</v>
      </c>
      <c r="D367" t="s">
        <v>412</v>
      </c>
      <c r="E367">
        <v>14</v>
      </c>
      <c r="F367">
        <v>538</v>
      </c>
      <c r="G367">
        <v>420</v>
      </c>
      <c r="H367">
        <v>96</v>
      </c>
      <c r="I367">
        <v>324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324</v>
      </c>
      <c r="T367">
        <v>0</v>
      </c>
      <c r="U367">
        <v>0</v>
      </c>
      <c r="V367">
        <v>324</v>
      </c>
      <c r="W367">
        <v>9</v>
      </c>
      <c r="X367">
        <v>8</v>
      </c>
      <c r="Y367">
        <v>1</v>
      </c>
      <c r="Z367">
        <v>0</v>
      </c>
      <c r="AA367">
        <v>315</v>
      </c>
      <c r="AB367">
        <v>230</v>
      </c>
      <c r="AC367">
        <v>18</v>
      </c>
      <c r="AD367">
        <v>49</v>
      </c>
      <c r="AE367">
        <v>7</v>
      </c>
      <c r="AF367">
        <v>4</v>
      </c>
      <c r="AG367">
        <v>17</v>
      </c>
      <c r="AH367">
        <v>2</v>
      </c>
      <c r="AI367">
        <v>78</v>
      </c>
      <c r="AJ367">
        <v>1</v>
      </c>
      <c r="AK367">
        <v>7</v>
      </c>
      <c r="AL367">
        <v>27</v>
      </c>
      <c r="AM367">
        <v>0</v>
      </c>
      <c r="AN367">
        <v>0</v>
      </c>
      <c r="AO367">
        <v>0</v>
      </c>
      <c r="AP367">
        <v>1</v>
      </c>
      <c r="AQ367">
        <v>1</v>
      </c>
      <c r="AR367">
        <v>1</v>
      </c>
      <c r="AS367">
        <v>9</v>
      </c>
      <c r="AT367">
        <v>0</v>
      </c>
      <c r="AU367">
        <v>2</v>
      </c>
      <c r="AV367">
        <v>6</v>
      </c>
      <c r="AW367">
        <v>230</v>
      </c>
      <c r="AX367">
        <v>22</v>
      </c>
      <c r="AY367">
        <v>18</v>
      </c>
      <c r="AZ367">
        <v>1</v>
      </c>
      <c r="BA367">
        <v>0</v>
      </c>
      <c r="BB367">
        <v>0</v>
      </c>
      <c r="BC367">
        <v>1</v>
      </c>
      <c r="BD367">
        <v>0</v>
      </c>
      <c r="BE367">
        <v>0</v>
      </c>
      <c r="BF367">
        <v>1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1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22</v>
      </c>
      <c r="BT367">
        <v>8</v>
      </c>
      <c r="BU367">
        <v>5</v>
      </c>
      <c r="BV367">
        <v>0</v>
      </c>
      <c r="BW367">
        <v>1</v>
      </c>
      <c r="BX367">
        <v>1</v>
      </c>
      <c r="BY367">
        <v>1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8</v>
      </c>
      <c r="CH367">
        <v>16</v>
      </c>
      <c r="CI367">
        <v>10</v>
      </c>
      <c r="CJ367">
        <v>1</v>
      </c>
      <c r="CK367">
        <v>2</v>
      </c>
      <c r="CL367">
        <v>2</v>
      </c>
      <c r="CM367">
        <v>1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16</v>
      </c>
      <c r="CX367">
        <v>10</v>
      </c>
      <c r="CY367">
        <v>1</v>
      </c>
      <c r="CZ367">
        <v>6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2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1</v>
      </c>
      <c r="DQ367">
        <v>0</v>
      </c>
      <c r="DR367">
        <v>10</v>
      </c>
      <c r="DS367">
        <v>0</v>
      </c>
      <c r="DT367">
        <v>0</v>
      </c>
      <c r="DU367">
        <v>0</v>
      </c>
      <c r="DV367">
        <v>0</v>
      </c>
      <c r="DW367" t="s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18</v>
      </c>
      <c r="EP367">
        <v>8</v>
      </c>
      <c r="EQ367">
        <v>1</v>
      </c>
      <c r="ER367">
        <v>2</v>
      </c>
      <c r="ES367">
        <v>0</v>
      </c>
      <c r="ET367">
        <v>1</v>
      </c>
      <c r="EU367">
        <v>0</v>
      </c>
      <c r="EV367">
        <v>1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2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1</v>
      </c>
      <c r="FI367">
        <v>2</v>
      </c>
      <c r="FJ367">
        <v>18</v>
      </c>
      <c r="FK367">
        <v>9</v>
      </c>
      <c r="FL367">
        <v>5</v>
      </c>
      <c r="FM367">
        <v>3</v>
      </c>
      <c r="FN367">
        <v>1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9</v>
      </c>
      <c r="FZ367">
        <v>1</v>
      </c>
      <c r="GA367">
        <v>1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1</v>
      </c>
      <c r="GP367">
        <v>1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1</v>
      </c>
      <c r="HI367">
        <v>1</v>
      </c>
    </row>
    <row r="368" spans="1:217">
      <c r="A368" t="s">
        <v>411</v>
      </c>
      <c r="B368" t="s">
        <v>410</v>
      </c>
      <c r="C368" t="str">
        <f>"121016"</f>
        <v>121016</v>
      </c>
      <c r="D368" t="s">
        <v>103</v>
      </c>
      <c r="E368">
        <v>15</v>
      </c>
      <c r="F368">
        <v>554</v>
      </c>
      <c r="G368">
        <v>430</v>
      </c>
      <c r="H368">
        <v>89</v>
      </c>
      <c r="I368">
        <v>341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341</v>
      </c>
      <c r="T368">
        <v>0</v>
      </c>
      <c r="U368">
        <v>0</v>
      </c>
      <c r="V368">
        <v>341</v>
      </c>
      <c r="W368">
        <v>13</v>
      </c>
      <c r="X368">
        <v>10</v>
      </c>
      <c r="Y368">
        <v>3</v>
      </c>
      <c r="Z368">
        <v>0</v>
      </c>
      <c r="AA368">
        <v>328</v>
      </c>
      <c r="AB368">
        <v>248</v>
      </c>
      <c r="AC368">
        <v>17</v>
      </c>
      <c r="AD368">
        <v>14</v>
      </c>
      <c r="AE368">
        <v>26</v>
      </c>
      <c r="AF368">
        <v>6</v>
      </c>
      <c r="AG368">
        <v>15</v>
      </c>
      <c r="AH368">
        <v>2</v>
      </c>
      <c r="AI368">
        <v>35</v>
      </c>
      <c r="AJ368">
        <v>0</v>
      </c>
      <c r="AK368">
        <v>13</v>
      </c>
      <c r="AL368">
        <v>106</v>
      </c>
      <c r="AM368">
        <v>0</v>
      </c>
      <c r="AN368">
        <v>0</v>
      </c>
      <c r="AO368">
        <v>1</v>
      </c>
      <c r="AP368">
        <v>0</v>
      </c>
      <c r="AQ368">
        <v>0</v>
      </c>
      <c r="AR368">
        <v>1</v>
      </c>
      <c r="AS368">
        <v>1</v>
      </c>
      <c r="AT368">
        <v>0</v>
      </c>
      <c r="AU368">
        <v>1</v>
      </c>
      <c r="AV368">
        <v>10</v>
      </c>
      <c r="AW368">
        <v>248</v>
      </c>
      <c r="AX368">
        <v>23</v>
      </c>
      <c r="AY368">
        <v>12</v>
      </c>
      <c r="AZ368">
        <v>0</v>
      </c>
      <c r="BA368">
        <v>3</v>
      </c>
      <c r="BB368">
        <v>2</v>
      </c>
      <c r="BC368">
        <v>1</v>
      </c>
      <c r="BD368">
        <v>0</v>
      </c>
      <c r="BE368">
        <v>0</v>
      </c>
      <c r="BF368">
        <v>0</v>
      </c>
      <c r="BG368">
        <v>0</v>
      </c>
      <c r="BH368">
        <v>1</v>
      </c>
      <c r="BI368">
        <v>0</v>
      </c>
      <c r="BJ368">
        <v>0</v>
      </c>
      <c r="BK368">
        <v>1</v>
      </c>
      <c r="BL368">
        <v>0</v>
      </c>
      <c r="BM368">
        <v>0</v>
      </c>
      <c r="BN368">
        <v>0</v>
      </c>
      <c r="BO368">
        <v>0</v>
      </c>
      <c r="BP368">
        <v>2</v>
      </c>
      <c r="BQ368">
        <v>0</v>
      </c>
      <c r="BR368">
        <v>1</v>
      </c>
      <c r="BS368">
        <v>23</v>
      </c>
      <c r="BT368">
        <v>7</v>
      </c>
      <c r="BU368">
        <v>5</v>
      </c>
      <c r="BV368">
        <v>0</v>
      </c>
      <c r="BW368">
        <v>1</v>
      </c>
      <c r="BX368">
        <v>0</v>
      </c>
      <c r="BY368">
        <v>1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7</v>
      </c>
      <c r="CH368">
        <v>8</v>
      </c>
      <c r="CI368">
        <v>3</v>
      </c>
      <c r="CJ368">
        <v>0</v>
      </c>
      <c r="CK368">
        <v>0</v>
      </c>
      <c r="CL368">
        <v>3</v>
      </c>
      <c r="CM368">
        <v>0</v>
      </c>
      <c r="CN368">
        <v>0</v>
      </c>
      <c r="CO368">
        <v>0</v>
      </c>
      <c r="CP368">
        <v>0</v>
      </c>
      <c r="CQ368">
        <v>2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8</v>
      </c>
      <c r="CX368">
        <v>11</v>
      </c>
      <c r="CY368">
        <v>0</v>
      </c>
      <c r="CZ368">
        <v>8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1</v>
      </c>
      <c r="DH368">
        <v>0</v>
      </c>
      <c r="DI368">
        <v>0</v>
      </c>
      <c r="DJ368">
        <v>1</v>
      </c>
      <c r="DK368">
        <v>1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11</v>
      </c>
      <c r="DS368">
        <v>5</v>
      </c>
      <c r="DT368">
        <v>3</v>
      </c>
      <c r="DU368">
        <v>1</v>
      </c>
      <c r="DV368">
        <v>0</v>
      </c>
      <c r="DW368" t="s">
        <v>0</v>
      </c>
      <c r="DX368">
        <v>0</v>
      </c>
      <c r="DY368">
        <v>0</v>
      </c>
      <c r="DZ368">
        <v>0</v>
      </c>
      <c r="EA368">
        <v>0</v>
      </c>
      <c r="EB368">
        <v>1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5</v>
      </c>
      <c r="EO368">
        <v>23</v>
      </c>
      <c r="EP368">
        <v>4</v>
      </c>
      <c r="EQ368">
        <v>1</v>
      </c>
      <c r="ER368">
        <v>2</v>
      </c>
      <c r="ES368">
        <v>0</v>
      </c>
      <c r="ET368">
        <v>2</v>
      </c>
      <c r="EU368">
        <v>1</v>
      </c>
      <c r="EV368">
        <v>1</v>
      </c>
      <c r="EW368">
        <v>4</v>
      </c>
      <c r="EX368">
        <v>0</v>
      </c>
      <c r="EY368">
        <v>0</v>
      </c>
      <c r="EZ368">
        <v>0</v>
      </c>
      <c r="FA368">
        <v>3</v>
      </c>
      <c r="FB368">
        <v>0</v>
      </c>
      <c r="FC368">
        <v>0</v>
      </c>
      <c r="FD368">
        <v>0</v>
      </c>
      <c r="FE368">
        <v>3</v>
      </c>
      <c r="FF368">
        <v>0</v>
      </c>
      <c r="FG368">
        <v>1</v>
      </c>
      <c r="FH368">
        <v>0</v>
      </c>
      <c r="FI368">
        <v>1</v>
      </c>
      <c r="FJ368">
        <v>23</v>
      </c>
      <c r="FK368">
        <v>2</v>
      </c>
      <c r="FL368">
        <v>0</v>
      </c>
      <c r="FM368">
        <v>2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2</v>
      </c>
      <c r="FZ368">
        <v>1</v>
      </c>
      <c r="GA368">
        <v>1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1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</row>
    <row r="369" spans="1:217">
      <c r="A369" t="s">
        <v>409</v>
      </c>
      <c r="B369" t="s">
        <v>377</v>
      </c>
      <c r="C369" t="str">
        <f>"121101"</f>
        <v>121101</v>
      </c>
      <c r="D369" t="s">
        <v>168</v>
      </c>
      <c r="E369">
        <v>1</v>
      </c>
      <c r="F369">
        <v>1195</v>
      </c>
      <c r="G369">
        <v>920</v>
      </c>
      <c r="H369">
        <v>369</v>
      </c>
      <c r="I369">
        <v>551</v>
      </c>
      <c r="J369">
        <v>0</v>
      </c>
      <c r="K369">
        <v>3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551</v>
      </c>
      <c r="T369">
        <v>0</v>
      </c>
      <c r="U369">
        <v>0</v>
      </c>
      <c r="V369">
        <v>551</v>
      </c>
      <c r="W369">
        <v>12</v>
      </c>
      <c r="X369">
        <v>12</v>
      </c>
      <c r="Y369">
        <v>0</v>
      </c>
      <c r="Z369">
        <v>0</v>
      </c>
      <c r="AA369">
        <v>539</v>
      </c>
      <c r="AB369">
        <v>295</v>
      </c>
      <c r="AC369">
        <v>29</v>
      </c>
      <c r="AD369">
        <v>4</v>
      </c>
      <c r="AE369">
        <v>43</v>
      </c>
      <c r="AF369">
        <v>2</v>
      </c>
      <c r="AG369">
        <v>1</v>
      </c>
      <c r="AH369">
        <v>0</v>
      </c>
      <c r="AI369">
        <v>20</v>
      </c>
      <c r="AJ369">
        <v>37</v>
      </c>
      <c r="AK369">
        <v>0</v>
      </c>
      <c r="AL369">
        <v>3</v>
      </c>
      <c r="AM369">
        <v>1</v>
      </c>
      <c r="AN369">
        <v>2</v>
      </c>
      <c r="AO369">
        <v>0</v>
      </c>
      <c r="AP369">
        <v>0</v>
      </c>
      <c r="AQ369">
        <v>0</v>
      </c>
      <c r="AR369">
        <v>5</v>
      </c>
      <c r="AS369">
        <v>0</v>
      </c>
      <c r="AT369">
        <v>141</v>
      </c>
      <c r="AU369">
        <v>1</v>
      </c>
      <c r="AV369">
        <v>6</v>
      </c>
      <c r="AW369">
        <v>295</v>
      </c>
      <c r="AX369">
        <v>82</v>
      </c>
      <c r="AY369">
        <v>6</v>
      </c>
      <c r="AZ369">
        <v>53</v>
      </c>
      <c r="BA369">
        <v>0</v>
      </c>
      <c r="BB369">
        <v>0</v>
      </c>
      <c r="BC369">
        <v>1</v>
      </c>
      <c r="BD369">
        <v>0</v>
      </c>
      <c r="BE369">
        <v>18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2</v>
      </c>
      <c r="BM369">
        <v>0</v>
      </c>
      <c r="BN369">
        <v>0</v>
      </c>
      <c r="BO369">
        <v>1</v>
      </c>
      <c r="BP369">
        <v>0</v>
      </c>
      <c r="BQ369">
        <v>1</v>
      </c>
      <c r="BR369">
        <v>0</v>
      </c>
      <c r="BS369">
        <v>82</v>
      </c>
      <c r="BT369">
        <v>14</v>
      </c>
      <c r="BU369">
        <v>8</v>
      </c>
      <c r="BV369">
        <v>2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1</v>
      </c>
      <c r="CE369">
        <v>1</v>
      </c>
      <c r="CF369">
        <v>2</v>
      </c>
      <c r="CG369">
        <v>14</v>
      </c>
      <c r="CH369">
        <v>28</v>
      </c>
      <c r="CI369">
        <v>11</v>
      </c>
      <c r="CJ369">
        <v>1</v>
      </c>
      <c r="CK369">
        <v>2</v>
      </c>
      <c r="CL369">
        <v>1</v>
      </c>
      <c r="CM369">
        <v>0</v>
      </c>
      <c r="CN369">
        <v>1</v>
      </c>
      <c r="CO369">
        <v>7</v>
      </c>
      <c r="CP369">
        <v>1</v>
      </c>
      <c r="CQ369">
        <v>1</v>
      </c>
      <c r="CR369">
        <v>0</v>
      </c>
      <c r="CS369">
        <v>1</v>
      </c>
      <c r="CT369">
        <v>0</v>
      </c>
      <c r="CU369">
        <v>0</v>
      </c>
      <c r="CV369">
        <v>2</v>
      </c>
      <c r="CW369">
        <v>28</v>
      </c>
      <c r="CX369">
        <v>22</v>
      </c>
      <c r="CY369">
        <v>2</v>
      </c>
      <c r="CZ369">
        <v>1</v>
      </c>
      <c r="DA369">
        <v>15</v>
      </c>
      <c r="DB369">
        <v>0</v>
      </c>
      <c r="DC369">
        <v>0</v>
      </c>
      <c r="DD369">
        <v>0</v>
      </c>
      <c r="DE369">
        <v>0</v>
      </c>
      <c r="DF369">
        <v>1</v>
      </c>
      <c r="DG369">
        <v>0</v>
      </c>
      <c r="DH369">
        <v>0</v>
      </c>
      <c r="DI369">
        <v>0</v>
      </c>
      <c r="DJ369">
        <v>1</v>
      </c>
      <c r="DK369">
        <v>1</v>
      </c>
      <c r="DL369">
        <v>0</v>
      </c>
      <c r="DM369">
        <v>0</v>
      </c>
      <c r="DN369">
        <v>0</v>
      </c>
      <c r="DO369">
        <v>1</v>
      </c>
      <c r="DP369">
        <v>0</v>
      </c>
      <c r="DQ369">
        <v>0</v>
      </c>
      <c r="DR369">
        <v>22</v>
      </c>
      <c r="DS369">
        <v>11</v>
      </c>
      <c r="DT369">
        <v>7</v>
      </c>
      <c r="DU369">
        <v>0</v>
      </c>
      <c r="DV369">
        <v>0</v>
      </c>
      <c r="DW369" t="s">
        <v>0</v>
      </c>
      <c r="DX369">
        <v>0</v>
      </c>
      <c r="DY369">
        <v>0</v>
      </c>
      <c r="DZ369">
        <v>0</v>
      </c>
      <c r="EA369">
        <v>2</v>
      </c>
      <c r="EB369">
        <v>0</v>
      </c>
      <c r="EC369">
        <v>0</v>
      </c>
      <c r="ED369">
        <v>1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1</v>
      </c>
      <c r="EN369">
        <v>11</v>
      </c>
      <c r="EO369">
        <v>53</v>
      </c>
      <c r="EP369">
        <v>19</v>
      </c>
      <c r="EQ369">
        <v>0</v>
      </c>
      <c r="ER369">
        <v>18</v>
      </c>
      <c r="ES369">
        <v>1</v>
      </c>
      <c r="ET369">
        <v>1</v>
      </c>
      <c r="EU369">
        <v>1</v>
      </c>
      <c r="EV369">
        <v>4</v>
      </c>
      <c r="EW369">
        <v>1</v>
      </c>
      <c r="EX369">
        <v>0</v>
      </c>
      <c r="EY369">
        <v>1</v>
      </c>
      <c r="EZ369">
        <v>0</v>
      </c>
      <c r="FA369">
        <v>0</v>
      </c>
      <c r="FB369">
        <v>2</v>
      </c>
      <c r="FC369">
        <v>0</v>
      </c>
      <c r="FD369">
        <v>0</v>
      </c>
      <c r="FE369">
        <v>0</v>
      </c>
      <c r="FF369">
        <v>0</v>
      </c>
      <c r="FG369">
        <v>3</v>
      </c>
      <c r="FH369">
        <v>1</v>
      </c>
      <c r="FI369">
        <v>1</v>
      </c>
      <c r="FJ369">
        <v>53</v>
      </c>
      <c r="FK369">
        <v>29</v>
      </c>
      <c r="FL369">
        <v>11</v>
      </c>
      <c r="FM369">
        <v>6</v>
      </c>
      <c r="FN369">
        <v>1</v>
      </c>
      <c r="FO369">
        <v>0</v>
      </c>
      <c r="FP369">
        <v>2</v>
      </c>
      <c r="FQ369">
        <v>0</v>
      </c>
      <c r="FR369">
        <v>1</v>
      </c>
      <c r="FS369">
        <v>3</v>
      </c>
      <c r="FT369">
        <v>0</v>
      </c>
      <c r="FU369">
        <v>0</v>
      </c>
      <c r="FV369">
        <v>0</v>
      </c>
      <c r="FW369">
        <v>0</v>
      </c>
      <c r="FX369">
        <v>5</v>
      </c>
      <c r="FY369">
        <v>29</v>
      </c>
      <c r="FZ369">
        <v>3</v>
      </c>
      <c r="GA369">
        <v>3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3</v>
      </c>
      <c r="GP369">
        <v>2</v>
      </c>
      <c r="GQ369">
        <v>0</v>
      </c>
      <c r="GR369">
        <v>1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1</v>
      </c>
      <c r="HF369">
        <v>0</v>
      </c>
      <c r="HG369">
        <v>0</v>
      </c>
      <c r="HH369">
        <v>0</v>
      </c>
      <c r="HI369">
        <v>2</v>
      </c>
    </row>
    <row r="370" spans="1:217">
      <c r="A370" t="s">
        <v>408</v>
      </c>
      <c r="B370" t="s">
        <v>377</v>
      </c>
      <c r="C370" t="str">
        <f>"121101"</f>
        <v>121101</v>
      </c>
      <c r="D370" t="s">
        <v>168</v>
      </c>
      <c r="E370">
        <v>2</v>
      </c>
      <c r="F370">
        <v>998</v>
      </c>
      <c r="G370">
        <v>760</v>
      </c>
      <c r="H370">
        <v>294</v>
      </c>
      <c r="I370">
        <v>466</v>
      </c>
      <c r="J370">
        <v>0</v>
      </c>
      <c r="K370">
        <v>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466</v>
      </c>
      <c r="T370">
        <v>0</v>
      </c>
      <c r="U370">
        <v>0</v>
      </c>
      <c r="V370">
        <v>466</v>
      </c>
      <c r="W370">
        <v>13</v>
      </c>
      <c r="X370">
        <v>6</v>
      </c>
      <c r="Y370">
        <v>7</v>
      </c>
      <c r="Z370">
        <v>0</v>
      </c>
      <c r="AA370">
        <v>453</v>
      </c>
      <c r="AB370">
        <v>289</v>
      </c>
      <c r="AC370">
        <v>12</v>
      </c>
      <c r="AD370">
        <v>3</v>
      </c>
      <c r="AE370">
        <v>35</v>
      </c>
      <c r="AF370">
        <v>5</v>
      </c>
      <c r="AG370">
        <v>7</v>
      </c>
      <c r="AH370">
        <v>2</v>
      </c>
      <c r="AI370">
        <v>50</v>
      </c>
      <c r="AJ370">
        <v>51</v>
      </c>
      <c r="AK370">
        <v>1</v>
      </c>
      <c r="AL370">
        <v>7</v>
      </c>
      <c r="AM370">
        <v>2</v>
      </c>
      <c r="AN370">
        <v>2</v>
      </c>
      <c r="AO370">
        <v>1</v>
      </c>
      <c r="AP370">
        <v>0</v>
      </c>
      <c r="AQ370">
        <v>0</v>
      </c>
      <c r="AR370">
        <v>7</v>
      </c>
      <c r="AS370">
        <v>1</v>
      </c>
      <c r="AT370">
        <v>101</v>
      </c>
      <c r="AU370">
        <v>0</v>
      </c>
      <c r="AV370">
        <v>2</v>
      </c>
      <c r="AW370">
        <v>289</v>
      </c>
      <c r="AX370">
        <v>47</v>
      </c>
      <c r="AY370">
        <v>5</v>
      </c>
      <c r="AZ370">
        <v>36</v>
      </c>
      <c r="BA370">
        <v>0</v>
      </c>
      <c r="BB370">
        <v>1</v>
      </c>
      <c r="BC370">
        <v>0</v>
      </c>
      <c r="BD370">
        <v>0</v>
      </c>
      <c r="BE370">
        <v>3</v>
      </c>
      <c r="BF370">
        <v>0</v>
      </c>
      <c r="BG370">
        <v>0</v>
      </c>
      <c r="BH370">
        <v>2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47</v>
      </c>
      <c r="BT370">
        <v>11</v>
      </c>
      <c r="BU370">
        <v>4</v>
      </c>
      <c r="BV370">
        <v>0</v>
      </c>
      <c r="BW370">
        <v>2</v>
      </c>
      <c r="BX370">
        <v>1</v>
      </c>
      <c r="BY370">
        <v>1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2</v>
      </c>
      <c r="CF370">
        <v>1</v>
      </c>
      <c r="CG370">
        <v>11</v>
      </c>
      <c r="CH370">
        <v>13</v>
      </c>
      <c r="CI370">
        <v>9</v>
      </c>
      <c r="CJ370">
        <v>1</v>
      </c>
      <c r="CK370">
        <v>1</v>
      </c>
      <c r="CL370">
        <v>1</v>
      </c>
      <c r="CM370">
        <v>0</v>
      </c>
      <c r="CN370">
        <v>1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13</v>
      </c>
      <c r="CX370">
        <v>12</v>
      </c>
      <c r="CY370">
        <v>1</v>
      </c>
      <c r="CZ370">
        <v>0</v>
      </c>
      <c r="DA370">
        <v>9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1</v>
      </c>
      <c r="DQ370">
        <v>1</v>
      </c>
      <c r="DR370">
        <v>12</v>
      </c>
      <c r="DS370">
        <v>7</v>
      </c>
      <c r="DT370">
        <v>5</v>
      </c>
      <c r="DU370">
        <v>0</v>
      </c>
      <c r="DV370">
        <v>0</v>
      </c>
      <c r="DW370" t="s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1</v>
      </c>
      <c r="EF370">
        <v>0</v>
      </c>
      <c r="EG370">
        <v>1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7</v>
      </c>
      <c r="EO370">
        <v>49</v>
      </c>
      <c r="EP370">
        <v>9</v>
      </c>
      <c r="EQ370">
        <v>2</v>
      </c>
      <c r="ER370">
        <v>31</v>
      </c>
      <c r="ES370">
        <v>0</v>
      </c>
      <c r="ET370">
        <v>0</v>
      </c>
      <c r="EU370">
        <v>0</v>
      </c>
      <c r="EV370">
        <v>3</v>
      </c>
      <c r="EW370">
        <v>0</v>
      </c>
      <c r="EX370">
        <v>1</v>
      </c>
      <c r="EY370">
        <v>1</v>
      </c>
      <c r="EZ370">
        <v>0</v>
      </c>
      <c r="FA370">
        <v>0</v>
      </c>
      <c r="FB370">
        <v>1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1</v>
      </c>
      <c r="FI370">
        <v>0</v>
      </c>
      <c r="FJ370">
        <v>49</v>
      </c>
      <c r="FK370">
        <v>16</v>
      </c>
      <c r="FL370">
        <v>15</v>
      </c>
      <c r="FM370">
        <v>0</v>
      </c>
      <c r="FN370">
        <v>0</v>
      </c>
      <c r="FO370">
        <v>0</v>
      </c>
      <c r="FP370">
        <v>1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16</v>
      </c>
      <c r="FZ370">
        <v>6</v>
      </c>
      <c r="GA370">
        <v>5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1</v>
      </c>
      <c r="GN370">
        <v>0</v>
      </c>
      <c r="GO370">
        <v>6</v>
      </c>
      <c r="GP370">
        <v>3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1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1</v>
      </c>
      <c r="HG370">
        <v>0</v>
      </c>
      <c r="HH370">
        <v>1</v>
      </c>
      <c r="HI370">
        <v>3</v>
      </c>
    </row>
    <row r="371" spans="1:217">
      <c r="A371" t="s">
        <v>407</v>
      </c>
      <c r="B371" t="s">
        <v>377</v>
      </c>
      <c r="C371" t="str">
        <f>"121101"</f>
        <v>121101</v>
      </c>
      <c r="D371" t="s">
        <v>83</v>
      </c>
      <c r="E371">
        <v>3</v>
      </c>
      <c r="F371">
        <v>1128</v>
      </c>
      <c r="G371">
        <v>850</v>
      </c>
      <c r="H371">
        <v>381</v>
      </c>
      <c r="I371">
        <v>469</v>
      </c>
      <c r="J371">
        <v>0</v>
      </c>
      <c r="K371">
        <v>11</v>
      </c>
      <c r="L371">
        <v>2</v>
      </c>
      <c r="M371">
        <v>2</v>
      </c>
      <c r="N371">
        <v>0</v>
      </c>
      <c r="O371">
        <v>0</v>
      </c>
      <c r="P371">
        <v>0</v>
      </c>
      <c r="Q371">
        <v>0</v>
      </c>
      <c r="R371">
        <v>2</v>
      </c>
      <c r="S371">
        <v>471</v>
      </c>
      <c r="T371">
        <v>2</v>
      </c>
      <c r="U371">
        <v>0</v>
      </c>
      <c r="V371">
        <v>471</v>
      </c>
      <c r="W371">
        <v>21</v>
      </c>
      <c r="X371">
        <v>17</v>
      </c>
      <c r="Y371">
        <v>4</v>
      </c>
      <c r="Z371">
        <v>0</v>
      </c>
      <c r="AA371">
        <v>450</v>
      </c>
      <c r="AB371">
        <v>221</v>
      </c>
      <c r="AC371">
        <v>26</v>
      </c>
      <c r="AD371">
        <v>19</v>
      </c>
      <c r="AE371">
        <v>68</v>
      </c>
      <c r="AF371">
        <v>0</v>
      </c>
      <c r="AG371">
        <v>7</v>
      </c>
      <c r="AH371">
        <v>1</v>
      </c>
      <c r="AI371">
        <v>23</v>
      </c>
      <c r="AJ371">
        <v>27</v>
      </c>
      <c r="AK371">
        <v>0</v>
      </c>
      <c r="AL371">
        <v>9</v>
      </c>
      <c r="AM371">
        <v>1</v>
      </c>
      <c r="AN371">
        <v>1</v>
      </c>
      <c r="AO371">
        <v>0</v>
      </c>
      <c r="AP371">
        <v>0</v>
      </c>
      <c r="AQ371">
        <v>0</v>
      </c>
      <c r="AR371">
        <v>5</v>
      </c>
      <c r="AS371">
        <v>7</v>
      </c>
      <c r="AT371">
        <v>24</v>
      </c>
      <c r="AU371">
        <v>1</v>
      </c>
      <c r="AV371">
        <v>2</v>
      </c>
      <c r="AW371">
        <v>221</v>
      </c>
      <c r="AX371">
        <v>58</v>
      </c>
      <c r="AY371">
        <v>1</v>
      </c>
      <c r="AZ371">
        <v>37</v>
      </c>
      <c r="BA371">
        <v>0</v>
      </c>
      <c r="BB371">
        <v>0</v>
      </c>
      <c r="BC371">
        <v>1</v>
      </c>
      <c r="BD371">
        <v>0</v>
      </c>
      <c r="BE371">
        <v>14</v>
      </c>
      <c r="BF371">
        <v>0</v>
      </c>
      <c r="BG371">
        <v>1</v>
      </c>
      <c r="BH371">
        <v>2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1</v>
      </c>
      <c r="BR371">
        <v>1</v>
      </c>
      <c r="BS371">
        <v>58</v>
      </c>
      <c r="BT371">
        <v>20</v>
      </c>
      <c r="BU371">
        <v>6</v>
      </c>
      <c r="BV371">
        <v>2</v>
      </c>
      <c r="BW371">
        <v>2</v>
      </c>
      <c r="BX371">
        <v>1</v>
      </c>
      <c r="BY371">
        <v>1</v>
      </c>
      <c r="BZ371">
        <v>0</v>
      </c>
      <c r="CA371">
        <v>0</v>
      </c>
      <c r="CB371">
        <v>0</v>
      </c>
      <c r="CC371">
        <v>3</v>
      </c>
      <c r="CD371">
        <v>1</v>
      </c>
      <c r="CE371">
        <v>1</v>
      </c>
      <c r="CF371">
        <v>3</v>
      </c>
      <c r="CG371">
        <v>20</v>
      </c>
      <c r="CH371">
        <v>23</v>
      </c>
      <c r="CI371">
        <v>10</v>
      </c>
      <c r="CJ371">
        <v>3</v>
      </c>
      <c r="CK371">
        <v>0</v>
      </c>
      <c r="CL371">
        <v>0</v>
      </c>
      <c r="CM371">
        <v>0</v>
      </c>
      <c r="CN371">
        <v>1</v>
      </c>
      <c r="CO371">
        <v>2</v>
      </c>
      <c r="CP371">
        <v>0</v>
      </c>
      <c r="CQ371">
        <v>5</v>
      </c>
      <c r="CR371">
        <v>0</v>
      </c>
      <c r="CS371">
        <v>0</v>
      </c>
      <c r="CT371">
        <v>0</v>
      </c>
      <c r="CU371">
        <v>0</v>
      </c>
      <c r="CV371">
        <v>2</v>
      </c>
      <c r="CW371">
        <v>23</v>
      </c>
      <c r="CX371">
        <v>61</v>
      </c>
      <c r="CY371">
        <v>2</v>
      </c>
      <c r="CZ371">
        <v>0</v>
      </c>
      <c r="DA371">
        <v>54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3</v>
      </c>
      <c r="DJ371">
        <v>0</v>
      </c>
      <c r="DK371">
        <v>1</v>
      </c>
      <c r="DL371">
        <v>0</v>
      </c>
      <c r="DM371">
        <v>0</v>
      </c>
      <c r="DN371">
        <v>0</v>
      </c>
      <c r="DO371">
        <v>0</v>
      </c>
      <c r="DP371">
        <v>1</v>
      </c>
      <c r="DQ371">
        <v>0</v>
      </c>
      <c r="DR371">
        <v>61</v>
      </c>
      <c r="DS371">
        <v>6</v>
      </c>
      <c r="DT371">
        <v>1</v>
      </c>
      <c r="DU371">
        <v>1</v>
      </c>
      <c r="DV371">
        <v>0</v>
      </c>
      <c r="DW371" t="s">
        <v>0</v>
      </c>
      <c r="DX371">
        <v>0</v>
      </c>
      <c r="DY371">
        <v>1</v>
      </c>
      <c r="DZ371">
        <v>0</v>
      </c>
      <c r="EA371">
        <v>0</v>
      </c>
      <c r="EB371">
        <v>0</v>
      </c>
      <c r="EC371">
        <v>0</v>
      </c>
      <c r="ED371">
        <v>1</v>
      </c>
      <c r="EE371">
        <v>0</v>
      </c>
      <c r="EF371">
        <v>0</v>
      </c>
      <c r="EG371">
        <v>1</v>
      </c>
      <c r="EH371">
        <v>0</v>
      </c>
      <c r="EI371">
        <v>0</v>
      </c>
      <c r="EJ371">
        <v>0</v>
      </c>
      <c r="EK371">
        <v>1</v>
      </c>
      <c r="EL371">
        <v>0</v>
      </c>
      <c r="EM371">
        <v>0</v>
      </c>
      <c r="EN371">
        <v>6</v>
      </c>
      <c r="EO371">
        <v>45</v>
      </c>
      <c r="EP371">
        <v>10</v>
      </c>
      <c r="EQ371">
        <v>1</v>
      </c>
      <c r="ER371">
        <v>25</v>
      </c>
      <c r="ES371">
        <v>1</v>
      </c>
      <c r="ET371">
        <v>0</v>
      </c>
      <c r="EU371">
        <v>0</v>
      </c>
      <c r="EV371">
        <v>0</v>
      </c>
      <c r="EW371">
        <v>3</v>
      </c>
      <c r="EX371">
        <v>1</v>
      </c>
      <c r="EY371">
        <v>1</v>
      </c>
      <c r="EZ371">
        <v>0</v>
      </c>
      <c r="FA371">
        <v>1</v>
      </c>
      <c r="FB371">
        <v>0</v>
      </c>
      <c r="FC371">
        <v>0</v>
      </c>
      <c r="FD371">
        <v>1</v>
      </c>
      <c r="FE371">
        <v>1</v>
      </c>
      <c r="FF371">
        <v>0</v>
      </c>
      <c r="FG371">
        <v>0</v>
      </c>
      <c r="FH371">
        <v>0</v>
      </c>
      <c r="FI371">
        <v>0</v>
      </c>
      <c r="FJ371">
        <v>45</v>
      </c>
      <c r="FK371">
        <v>12</v>
      </c>
      <c r="FL371">
        <v>8</v>
      </c>
      <c r="FM371">
        <v>1</v>
      </c>
      <c r="FN371">
        <v>0</v>
      </c>
      <c r="FO371">
        <v>0</v>
      </c>
      <c r="FP371">
        <v>0</v>
      </c>
      <c r="FQ371">
        <v>0</v>
      </c>
      <c r="FR371">
        <v>1</v>
      </c>
      <c r="FS371">
        <v>1</v>
      </c>
      <c r="FT371">
        <v>0</v>
      </c>
      <c r="FU371">
        <v>1</v>
      </c>
      <c r="FV371">
        <v>0</v>
      </c>
      <c r="FW371">
        <v>0</v>
      </c>
      <c r="FX371">
        <v>0</v>
      </c>
      <c r="FY371">
        <v>12</v>
      </c>
      <c r="FZ371">
        <v>3</v>
      </c>
      <c r="GA371">
        <v>1</v>
      </c>
      <c r="GB371">
        <v>0</v>
      </c>
      <c r="GC371">
        <v>0</v>
      </c>
      <c r="GD371">
        <v>0</v>
      </c>
      <c r="GE371">
        <v>0</v>
      </c>
      <c r="GF371">
        <v>1</v>
      </c>
      <c r="GG371">
        <v>0</v>
      </c>
      <c r="GH371">
        <v>0</v>
      </c>
      <c r="GI371">
        <v>0</v>
      </c>
      <c r="GJ371">
        <v>1</v>
      </c>
      <c r="GK371">
        <v>0</v>
      </c>
      <c r="GL371">
        <v>0</v>
      </c>
      <c r="GM371">
        <v>0</v>
      </c>
      <c r="GN371">
        <v>0</v>
      </c>
      <c r="GO371">
        <v>3</v>
      </c>
      <c r="GP371">
        <v>1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1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1</v>
      </c>
    </row>
    <row r="372" spans="1:217">
      <c r="A372" t="s">
        <v>406</v>
      </c>
      <c r="B372" t="s">
        <v>377</v>
      </c>
      <c r="C372" t="str">
        <f>"121101"</f>
        <v>121101</v>
      </c>
      <c r="D372" t="s">
        <v>133</v>
      </c>
      <c r="E372">
        <v>4</v>
      </c>
      <c r="F372">
        <v>979</v>
      </c>
      <c r="G372">
        <v>760</v>
      </c>
      <c r="H372">
        <v>260</v>
      </c>
      <c r="I372">
        <v>500</v>
      </c>
      <c r="J372">
        <v>2</v>
      </c>
      <c r="K372">
        <v>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500</v>
      </c>
      <c r="T372">
        <v>0</v>
      </c>
      <c r="U372">
        <v>0</v>
      </c>
      <c r="V372">
        <v>500</v>
      </c>
      <c r="W372">
        <v>15</v>
      </c>
      <c r="X372">
        <v>12</v>
      </c>
      <c r="Y372">
        <v>3</v>
      </c>
      <c r="Z372">
        <v>0</v>
      </c>
      <c r="AA372">
        <v>485</v>
      </c>
      <c r="AB372">
        <v>215</v>
      </c>
      <c r="AC372">
        <v>38</v>
      </c>
      <c r="AD372">
        <v>15</v>
      </c>
      <c r="AE372">
        <v>35</v>
      </c>
      <c r="AF372">
        <v>5</v>
      </c>
      <c r="AG372">
        <v>5</v>
      </c>
      <c r="AH372">
        <v>9</v>
      </c>
      <c r="AI372">
        <v>23</v>
      </c>
      <c r="AJ372">
        <v>51</v>
      </c>
      <c r="AK372">
        <v>2</v>
      </c>
      <c r="AL372">
        <v>0</v>
      </c>
      <c r="AM372">
        <v>1</v>
      </c>
      <c r="AN372">
        <v>0</v>
      </c>
      <c r="AO372">
        <v>0</v>
      </c>
      <c r="AP372">
        <v>0</v>
      </c>
      <c r="AQ372">
        <v>0</v>
      </c>
      <c r="AR372">
        <v>5</v>
      </c>
      <c r="AS372">
        <v>0</v>
      </c>
      <c r="AT372">
        <v>23</v>
      </c>
      <c r="AU372">
        <v>0</v>
      </c>
      <c r="AV372">
        <v>3</v>
      </c>
      <c r="AW372">
        <v>215</v>
      </c>
      <c r="AX372">
        <v>90</v>
      </c>
      <c r="AY372">
        <v>4</v>
      </c>
      <c r="AZ372">
        <v>48</v>
      </c>
      <c r="BA372">
        <v>0</v>
      </c>
      <c r="BB372">
        <v>1</v>
      </c>
      <c r="BC372">
        <v>0</v>
      </c>
      <c r="BD372">
        <v>0</v>
      </c>
      <c r="BE372">
        <v>30</v>
      </c>
      <c r="BF372">
        <v>1</v>
      </c>
      <c r="BG372">
        <v>0</v>
      </c>
      <c r="BH372">
        <v>5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1</v>
      </c>
      <c r="BS372">
        <v>90</v>
      </c>
      <c r="BT372">
        <v>5</v>
      </c>
      <c r="BU372">
        <v>2</v>
      </c>
      <c r="BV372">
        <v>1</v>
      </c>
      <c r="BW372">
        <v>0</v>
      </c>
      <c r="BX372">
        <v>1</v>
      </c>
      <c r="BY372">
        <v>1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5</v>
      </c>
      <c r="CH372">
        <v>33</v>
      </c>
      <c r="CI372">
        <v>13</v>
      </c>
      <c r="CJ372">
        <v>1</v>
      </c>
      <c r="CK372">
        <v>1</v>
      </c>
      <c r="CL372">
        <v>2</v>
      </c>
      <c r="CM372">
        <v>0</v>
      </c>
      <c r="CN372">
        <v>0</v>
      </c>
      <c r="CO372">
        <v>7</v>
      </c>
      <c r="CP372">
        <v>0</v>
      </c>
      <c r="CQ372">
        <v>4</v>
      </c>
      <c r="CR372">
        <v>1</v>
      </c>
      <c r="CS372">
        <v>1</v>
      </c>
      <c r="CT372">
        <v>2</v>
      </c>
      <c r="CU372">
        <v>1</v>
      </c>
      <c r="CV372">
        <v>0</v>
      </c>
      <c r="CW372">
        <v>33</v>
      </c>
      <c r="CX372">
        <v>28</v>
      </c>
      <c r="CY372">
        <v>0</v>
      </c>
      <c r="CZ372">
        <v>0</v>
      </c>
      <c r="DA372">
        <v>26</v>
      </c>
      <c r="DB372">
        <v>0</v>
      </c>
      <c r="DC372">
        <v>1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1</v>
      </c>
      <c r="DQ372">
        <v>0</v>
      </c>
      <c r="DR372">
        <v>28</v>
      </c>
      <c r="DS372">
        <v>9</v>
      </c>
      <c r="DT372">
        <v>4</v>
      </c>
      <c r="DU372">
        <v>0</v>
      </c>
      <c r="DV372">
        <v>1</v>
      </c>
      <c r="DW372" t="s">
        <v>0</v>
      </c>
      <c r="DX372">
        <v>0</v>
      </c>
      <c r="DY372">
        <v>1</v>
      </c>
      <c r="DZ372">
        <v>1</v>
      </c>
      <c r="EA372">
        <v>0</v>
      </c>
      <c r="EB372">
        <v>0</v>
      </c>
      <c r="EC372">
        <v>1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1</v>
      </c>
      <c r="EN372">
        <v>9</v>
      </c>
      <c r="EO372">
        <v>68</v>
      </c>
      <c r="EP372">
        <v>9</v>
      </c>
      <c r="EQ372">
        <v>2</v>
      </c>
      <c r="ER372">
        <v>50</v>
      </c>
      <c r="ES372">
        <v>1</v>
      </c>
      <c r="ET372">
        <v>0</v>
      </c>
      <c r="EU372">
        <v>0</v>
      </c>
      <c r="EV372">
        <v>1</v>
      </c>
      <c r="EW372">
        <v>0</v>
      </c>
      <c r="EX372">
        <v>0</v>
      </c>
      <c r="EY372">
        <v>1</v>
      </c>
      <c r="EZ372">
        <v>1</v>
      </c>
      <c r="FA372">
        <v>1</v>
      </c>
      <c r="FB372">
        <v>0</v>
      </c>
      <c r="FC372">
        <v>1</v>
      </c>
      <c r="FD372">
        <v>1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68</v>
      </c>
      <c r="FK372">
        <v>34</v>
      </c>
      <c r="FL372">
        <v>18</v>
      </c>
      <c r="FM372">
        <v>4</v>
      </c>
      <c r="FN372">
        <v>1</v>
      </c>
      <c r="FO372">
        <v>0</v>
      </c>
      <c r="FP372">
        <v>3</v>
      </c>
      <c r="FQ372">
        <v>0</v>
      </c>
      <c r="FR372">
        <v>2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6</v>
      </c>
      <c r="FY372">
        <v>34</v>
      </c>
      <c r="FZ372">
        <v>2</v>
      </c>
      <c r="GA372">
        <v>2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2</v>
      </c>
      <c r="GP372">
        <v>1</v>
      </c>
      <c r="GQ372">
        <v>1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1</v>
      </c>
    </row>
    <row r="373" spans="1:217">
      <c r="A373" t="s">
        <v>405</v>
      </c>
      <c r="B373" t="s">
        <v>377</v>
      </c>
      <c r="C373" t="str">
        <f>"121101"</f>
        <v>121101</v>
      </c>
      <c r="D373" t="s">
        <v>404</v>
      </c>
      <c r="E373">
        <v>5</v>
      </c>
      <c r="F373">
        <v>1277</v>
      </c>
      <c r="G373">
        <v>970</v>
      </c>
      <c r="H373">
        <v>260</v>
      </c>
      <c r="I373">
        <v>710</v>
      </c>
      <c r="J373">
        <v>1</v>
      </c>
      <c r="K373">
        <v>9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708</v>
      </c>
      <c r="T373">
        <v>0</v>
      </c>
      <c r="U373">
        <v>0</v>
      </c>
      <c r="V373">
        <v>708</v>
      </c>
      <c r="W373">
        <v>14</v>
      </c>
      <c r="X373">
        <v>7</v>
      </c>
      <c r="Y373">
        <v>7</v>
      </c>
      <c r="Z373">
        <v>0</v>
      </c>
      <c r="AA373">
        <v>694</v>
      </c>
      <c r="AB373">
        <v>324</v>
      </c>
      <c r="AC373">
        <v>56</v>
      </c>
      <c r="AD373">
        <v>13</v>
      </c>
      <c r="AE373">
        <v>54</v>
      </c>
      <c r="AF373">
        <v>1</v>
      </c>
      <c r="AG373">
        <v>3</v>
      </c>
      <c r="AH373">
        <v>5</v>
      </c>
      <c r="AI373">
        <v>18</v>
      </c>
      <c r="AJ373">
        <v>63</v>
      </c>
      <c r="AK373">
        <v>2</v>
      </c>
      <c r="AL373">
        <v>8</v>
      </c>
      <c r="AM373">
        <v>7</v>
      </c>
      <c r="AN373">
        <v>0</v>
      </c>
      <c r="AO373">
        <v>0</v>
      </c>
      <c r="AP373">
        <v>1</v>
      </c>
      <c r="AQ373">
        <v>5</v>
      </c>
      <c r="AR373">
        <v>0</v>
      </c>
      <c r="AS373">
        <v>10</v>
      </c>
      <c r="AT373">
        <v>78</v>
      </c>
      <c r="AU373">
        <v>0</v>
      </c>
      <c r="AV373">
        <v>0</v>
      </c>
      <c r="AW373">
        <v>324</v>
      </c>
      <c r="AX373">
        <v>158</v>
      </c>
      <c r="AY373">
        <v>4</v>
      </c>
      <c r="AZ373">
        <v>112</v>
      </c>
      <c r="BA373">
        <v>3</v>
      </c>
      <c r="BB373">
        <v>0</v>
      </c>
      <c r="BC373">
        <v>1</v>
      </c>
      <c r="BD373">
        <v>1</v>
      </c>
      <c r="BE373">
        <v>30</v>
      </c>
      <c r="BF373">
        <v>1</v>
      </c>
      <c r="BG373">
        <v>0</v>
      </c>
      <c r="BH373">
        <v>2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1</v>
      </c>
      <c r="BQ373">
        <v>1</v>
      </c>
      <c r="BR373">
        <v>2</v>
      </c>
      <c r="BS373">
        <v>158</v>
      </c>
      <c r="BT373">
        <v>13</v>
      </c>
      <c r="BU373">
        <v>2</v>
      </c>
      <c r="BV373">
        <v>3</v>
      </c>
      <c r="BW373">
        <v>3</v>
      </c>
      <c r="BX373">
        <v>0</v>
      </c>
      <c r="BY373">
        <v>1</v>
      </c>
      <c r="BZ373">
        <v>0</v>
      </c>
      <c r="CA373">
        <v>1</v>
      </c>
      <c r="CB373">
        <v>0</v>
      </c>
      <c r="CC373">
        <v>0</v>
      </c>
      <c r="CD373">
        <v>3</v>
      </c>
      <c r="CE373">
        <v>0</v>
      </c>
      <c r="CF373">
        <v>0</v>
      </c>
      <c r="CG373">
        <v>13</v>
      </c>
      <c r="CH373">
        <v>26</v>
      </c>
      <c r="CI373">
        <v>10</v>
      </c>
      <c r="CJ373">
        <v>4</v>
      </c>
      <c r="CK373">
        <v>1</v>
      </c>
      <c r="CL373">
        <v>2</v>
      </c>
      <c r="CM373">
        <v>0</v>
      </c>
      <c r="CN373">
        <v>0</v>
      </c>
      <c r="CO373">
        <v>7</v>
      </c>
      <c r="CP373">
        <v>0</v>
      </c>
      <c r="CQ373">
        <v>2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26</v>
      </c>
      <c r="CX373">
        <v>20</v>
      </c>
      <c r="CY373">
        <v>2</v>
      </c>
      <c r="CZ373">
        <v>1</v>
      </c>
      <c r="DA373">
        <v>16</v>
      </c>
      <c r="DB373">
        <v>0</v>
      </c>
      <c r="DC373">
        <v>1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20</v>
      </c>
      <c r="DS373">
        <v>14</v>
      </c>
      <c r="DT373">
        <v>3</v>
      </c>
      <c r="DU373">
        <v>0</v>
      </c>
      <c r="DV373">
        <v>0</v>
      </c>
      <c r="DW373" t="s">
        <v>0</v>
      </c>
      <c r="DX373">
        <v>0</v>
      </c>
      <c r="DY373">
        <v>1</v>
      </c>
      <c r="DZ373">
        <v>0</v>
      </c>
      <c r="EA373">
        <v>0</v>
      </c>
      <c r="EB373">
        <v>0</v>
      </c>
      <c r="EC373">
        <v>1</v>
      </c>
      <c r="ED373">
        <v>1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1</v>
      </c>
      <c r="EL373">
        <v>0</v>
      </c>
      <c r="EM373">
        <v>7</v>
      </c>
      <c r="EN373">
        <v>14</v>
      </c>
      <c r="EO373">
        <v>71</v>
      </c>
      <c r="EP373">
        <v>10</v>
      </c>
      <c r="EQ373">
        <v>0</v>
      </c>
      <c r="ER373">
        <v>43</v>
      </c>
      <c r="ES373">
        <v>2</v>
      </c>
      <c r="ET373">
        <v>0</v>
      </c>
      <c r="EU373">
        <v>0</v>
      </c>
      <c r="EV373">
        <v>2</v>
      </c>
      <c r="EW373">
        <v>2</v>
      </c>
      <c r="EX373">
        <v>3</v>
      </c>
      <c r="EY373">
        <v>1</v>
      </c>
      <c r="EZ373">
        <v>0</v>
      </c>
      <c r="FA373">
        <v>1</v>
      </c>
      <c r="FB373">
        <v>1</v>
      </c>
      <c r="FC373">
        <v>1</v>
      </c>
      <c r="FD373">
        <v>1</v>
      </c>
      <c r="FE373">
        <v>0</v>
      </c>
      <c r="FF373">
        <v>1</v>
      </c>
      <c r="FG373">
        <v>0</v>
      </c>
      <c r="FH373">
        <v>2</v>
      </c>
      <c r="FI373">
        <v>1</v>
      </c>
      <c r="FJ373">
        <v>71</v>
      </c>
      <c r="FK373">
        <v>62</v>
      </c>
      <c r="FL373">
        <v>34</v>
      </c>
      <c r="FM373">
        <v>3</v>
      </c>
      <c r="FN373">
        <v>4</v>
      </c>
      <c r="FO373">
        <v>0</v>
      </c>
      <c r="FP373">
        <v>0</v>
      </c>
      <c r="FQ373">
        <v>0</v>
      </c>
      <c r="FR373">
        <v>0</v>
      </c>
      <c r="FS373">
        <v>5</v>
      </c>
      <c r="FT373">
        <v>2</v>
      </c>
      <c r="FU373">
        <v>2</v>
      </c>
      <c r="FV373">
        <v>0</v>
      </c>
      <c r="FW373">
        <v>0</v>
      </c>
      <c r="FX373">
        <v>12</v>
      </c>
      <c r="FY373">
        <v>62</v>
      </c>
      <c r="FZ373">
        <v>3</v>
      </c>
      <c r="GA373">
        <v>1</v>
      </c>
      <c r="GB373">
        <v>0</v>
      </c>
      <c r="GC373">
        <v>0</v>
      </c>
      <c r="GD373">
        <v>0</v>
      </c>
      <c r="GE373">
        <v>1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1</v>
      </c>
      <c r="GN373">
        <v>0</v>
      </c>
      <c r="GO373">
        <v>3</v>
      </c>
      <c r="GP373">
        <v>3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1</v>
      </c>
      <c r="GX373">
        <v>0</v>
      </c>
      <c r="GY373">
        <v>0</v>
      </c>
      <c r="GZ373">
        <v>2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3</v>
      </c>
    </row>
    <row r="374" spans="1:217">
      <c r="A374" t="s">
        <v>403</v>
      </c>
      <c r="B374" t="s">
        <v>377</v>
      </c>
      <c r="C374" t="str">
        <f>"121101"</f>
        <v>121101</v>
      </c>
      <c r="D374" t="s">
        <v>402</v>
      </c>
      <c r="E374">
        <v>6</v>
      </c>
      <c r="F374">
        <v>1514</v>
      </c>
      <c r="G374">
        <v>1160</v>
      </c>
      <c r="H374">
        <v>333</v>
      </c>
      <c r="I374">
        <v>827</v>
      </c>
      <c r="J374">
        <v>2</v>
      </c>
      <c r="K374">
        <v>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827</v>
      </c>
      <c r="T374">
        <v>0</v>
      </c>
      <c r="U374">
        <v>0</v>
      </c>
      <c r="V374">
        <v>827</v>
      </c>
      <c r="W374">
        <v>10</v>
      </c>
      <c r="X374">
        <v>7</v>
      </c>
      <c r="Y374">
        <v>3</v>
      </c>
      <c r="Z374">
        <v>0</v>
      </c>
      <c r="AA374">
        <v>817</v>
      </c>
      <c r="AB374">
        <v>320</v>
      </c>
      <c r="AC374">
        <v>55</v>
      </c>
      <c r="AD374">
        <v>41</v>
      </c>
      <c r="AE374">
        <v>59</v>
      </c>
      <c r="AF374">
        <v>5</v>
      </c>
      <c r="AG374">
        <v>4</v>
      </c>
      <c r="AH374">
        <v>5</v>
      </c>
      <c r="AI374">
        <v>18</v>
      </c>
      <c r="AJ374">
        <v>49</v>
      </c>
      <c r="AK374">
        <v>0</v>
      </c>
      <c r="AL374">
        <v>7</v>
      </c>
      <c r="AM374">
        <v>7</v>
      </c>
      <c r="AN374">
        <v>5</v>
      </c>
      <c r="AO374">
        <v>0</v>
      </c>
      <c r="AP374">
        <v>0</v>
      </c>
      <c r="AQ374">
        <v>2</v>
      </c>
      <c r="AR374">
        <v>4</v>
      </c>
      <c r="AS374">
        <v>1</v>
      </c>
      <c r="AT374">
        <v>49</v>
      </c>
      <c r="AU374">
        <v>1</v>
      </c>
      <c r="AV374">
        <v>8</v>
      </c>
      <c r="AW374">
        <v>320</v>
      </c>
      <c r="AX374">
        <v>188</v>
      </c>
      <c r="AY374">
        <v>28</v>
      </c>
      <c r="AZ374">
        <v>102</v>
      </c>
      <c r="BA374">
        <v>2</v>
      </c>
      <c r="BB374">
        <v>1</v>
      </c>
      <c r="BC374">
        <v>3</v>
      </c>
      <c r="BD374">
        <v>0</v>
      </c>
      <c r="BE374">
        <v>34</v>
      </c>
      <c r="BF374">
        <v>2</v>
      </c>
      <c r="BG374">
        <v>5</v>
      </c>
      <c r="BH374">
        <v>1</v>
      </c>
      <c r="BI374">
        <v>0</v>
      </c>
      <c r="BJ374">
        <v>1</v>
      </c>
      <c r="BK374">
        <v>1</v>
      </c>
      <c r="BL374">
        <v>2</v>
      </c>
      <c r="BM374">
        <v>0</v>
      </c>
      <c r="BN374">
        <v>1</v>
      </c>
      <c r="BO374">
        <v>0</v>
      </c>
      <c r="BP374">
        <v>0</v>
      </c>
      <c r="BQ374">
        <v>0</v>
      </c>
      <c r="BR374">
        <v>5</v>
      </c>
      <c r="BS374">
        <v>188</v>
      </c>
      <c r="BT374">
        <v>32</v>
      </c>
      <c r="BU374">
        <v>10</v>
      </c>
      <c r="BV374">
        <v>2</v>
      </c>
      <c r="BW374">
        <v>1</v>
      </c>
      <c r="BX374">
        <v>1</v>
      </c>
      <c r="BY374">
        <v>0</v>
      </c>
      <c r="BZ374">
        <v>1</v>
      </c>
      <c r="CA374">
        <v>0</v>
      </c>
      <c r="CB374">
        <v>0</v>
      </c>
      <c r="CC374">
        <v>0</v>
      </c>
      <c r="CD374">
        <v>17</v>
      </c>
      <c r="CE374">
        <v>0</v>
      </c>
      <c r="CF374">
        <v>0</v>
      </c>
      <c r="CG374">
        <v>32</v>
      </c>
      <c r="CH374">
        <v>47</v>
      </c>
      <c r="CI374">
        <v>23</v>
      </c>
      <c r="CJ374">
        <v>13</v>
      </c>
      <c r="CK374">
        <v>1</v>
      </c>
      <c r="CL374">
        <v>2</v>
      </c>
      <c r="CM374">
        <v>0</v>
      </c>
      <c r="CN374">
        <v>0</v>
      </c>
      <c r="CO374">
        <v>4</v>
      </c>
      <c r="CP374">
        <v>0</v>
      </c>
      <c r="CQ374">
        <v>1</v>
      </c>
      <c r="CR374">
        <v>0</v>
      </c>
      <c r="CS374">
        <v>0</v>
      </c>
      <c r="CT374">
        <v>1</v>
      </c>
      <c r="CU374">
        <v>0</v>
      </c>
      <c r="CV374">
        <v>2</v>
      </c>
      <c r="CW374">
        <v>47</v>
      </c>
      <c r="CX374">
        <v>27</v>
      </c>
      <c r="CY374">
        <v>3</v>
      </c>
      <c r="CZ374">
        <v>1</v>
      </c>
      <c r="DA374">
        <v>19</v>
      </c>
      <c r="DB374">
        <v>0</v>
      </c>
      <c r="DC374">
        <v>0</v>
      </c>
      <c r="DD374">
        <v>0</v>
      </c>
      <c r="DE374">
        <v>0</v>
      </c>
      <c r="DF374">
        <v>2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2</v>
      </c>
      <c r="DN374">
        <v>0</v>
      </c>
      <c r="DO374">
        <v>0</v>
      </c>
      <c r="DP374">
        <v>0</v>
      </c>
      <c r="DQ374">
        <v>0</v>
      </c>
      <c r="DR374">
        <v>27</v>
      </c>
      <c r="DS374">
        <v>34</v>
      </c>
      <c r="DT374">
        <v>19</v>
      </c>
      <c r="DU374">
        <v>0</v>
      </c>
      <c r="DV374">
        <v>2</v>
      </c>
      <c r="DW374" t="s">
        <v>0</v>
      </c>
      <c r="DX374">
        <v>0</v>
      </c>
      <c r="DY374">
        <v>0</v>
      </c>
      <c r="DZ374">
        <v>0</v>
      </c>
      <c r="EA374">
        <v>1</v>
      </c>
      <c r="EB374">
        <v>2</v>
      </c>
      <c r="EC374">
        <v>0</v>
      </c>
      <c r="ED374">
        <v>1</v>
      </c>
      <c r="EE374">
        <v>1</v>
      </c>
      <c r="EF374">
        <v>0</v>
      </c>
      <c r="EG374">
        <v>0</v>
      </c>
      <c r="EH374">
        <v>0</v>
      </c>
      <c r="EI374">
        <v>0</v>
      </c>
      <c r="EJ374">
        <v>1</v>
      </c>
      <c r="EK374">
        <v>0</v>
      </c>
      <c r="EL374">
        <v>0</v>
      </c>
      <c r="EM374">
        <v>5</v>
      </c>
      <c r="EN374">
        <v>32</v>
      </c>
      <c r="EO374">
        <v>64</v>
      </c>
      <c r="EP374">
        <v>10</v>
      </c>
      <c r="EQ374">
        <v>1</v>
      </c>
      <c r="ER374">
        <v>42</v>
      </c>
      <c r="ES374">
        <v>1</v>
      </c>
      <c r="ET374">
        <v>0</v>
      </c>
      <c r="EU374">
        <v>1</v>
      </c>
      <c r="EV374">
        <v>2</v>
      </c>
      <c r="EW374">
        <v>0</v>
      </c>
      <c r="EX374">
        <v>0</v>
      </c>
      <c r="EY374">
        <v>1</v>
      </c>
      <c r="EZ374">
        <v>2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1</v>
      </c>
      <c r="FG374">
        <v>1</v>
      </c>
      <c r="FH374">
        <v>1</v>
      </c>
      <c r="FI374">
        <v>1</v>
      </c>
      <c r="FJ374">
        <v>64</v>
      </c>
      <c r="FK374">
        <v>100</v>
      </c>
      <c r="FL374">
        <v>51</v>
      </c>
      <c r="FM374">
        <v>3</v>
      </c>
      <c r="FN374">
        <v>5</v>
      </c>
      <c r="FO374">
        <v>1</v>
      </c>
      <c r="FP374">
        <v>0</v>
      </c>
      <c r="FQ374">
        <v>3</v>
      </c>
      <c r="FR374">
        <v>2</v>
      </c>
      <c r="FS374">
        <v>2</v>
      </c>
      <c r="FT374">
        <v>1</v>
      </c>
      <c r="FU374">
        <v>4</v>
      </c>
      <c r="FV374">
        <v>2</v>
      </c>
      <c r="FW374">
        <v>0</v>
      </c>
      <c r="FX374">
        <v>26</v>
      </c>
      <c r="FY374">
        <v>100</v>
      </c>
      <c r="FZ374">
        <v>5</v>
      </c>
      <c r="GA374">
        <v>1</v>
      </c>
      <c r="GB374">
        <v>1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1</v>
      </c>
      <c r="GL374">
        <v>0</v>
      </c>
      <c r="GM374">
        <v>2</v>
      </c>
      <c r="GN374">
        <v>0</v>
      </c>
      <c r="GO374">
        <v>5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</row>
    <row r="375" spans="1:217">
      <c r="A375" t="s">
        <v>401</v>
      </c>
      <c r="B375" t="s">
        <v>377</v>
      </c>
      <c r="C375" t="str">
        <f>"121101"</f>
        <v>121101</v>
      </c>
      <c r="D375" t="s">
        <v>400</v>
      </c>
      <c r="E375">
        <v>7</v>
      </c>
      <c r="F375">
        <v>1460</v>
      </c>
      <c r="G375">
        <v>1112</v>
      </c>
      <c r="H375">
        <v>301</v>
      </c>
      <c r="I375">
        <v>811</v>
      </c>
      <c r="J375">
        <v>1</v>
      </c>
      <c r="K375">
        <v>17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809</v>
      </c>
      <c r="T375">
        <v>0</v>
      </c>
      <c r="U375">
        <v>0</v>
      </c>
      <c r="V375">
        <v>809</v>
      </c>
      <c r="W375">
        <v>15</v>
      </c>
      <c r="X375">
        <v>7</v>
      </c>
      <c r="Y375">
        <v>7</v>
      </c>
      <c r="Z375">
        <v>0</v>
      </c>
      <c r="AA375">
        <v>794</v>
      </c>
      <c r="AB375">
        <v>389</v>
      </c>
      <c r="AC375">
        <v>103</v>
      </c>
      <c r="AD375">
        <v>12</v>
      </c>
      <c r="AE375">
        <v>80</v>
      </c>
      <c r="AF375">
        <v>1</v>
      </c>
      <c r="AG375">
        <v>4</v>
      </c>
      <c r="AH375">
        <v>12</v>
      </c>
      <c r="AI375">
        <v>37</v>
      </c>
      <c r="AJ375">
        <v>69</v>
      </c>
      <c r="AK375">
        <v>0</v>
      </c>
      <c r="AL375">
        <v>5</v>
      </c>
      <c r="AM375">
        <v>8</v>
      </c>
      <c r="AN375">
        <v>3</v>
      </c>
      <c r="AO375">
        <v>2</v>
      </c>
      <c r="AP375">
        <v>3</v>
      </c>
      <c r="AQ375">
        <v>2</v>
      </c>
      <c r="AR375">
        <v>10</v>
      </c>
      <c r="AS375">
        <v>2</v>
      </c>
      <c r="AT375">
        <v>34</v>
      </c>
      <c r="AU375">
        <v>0</v>
      </c>
      <c r="AV375">
        <v>2</v>
      </c>
      <c r="AW375">
        <v>389</v>
      </c>
      <c r="AX375">
        <v>148</v>
      </c>
      <c r="AY375">
        <v>17</v>
      </c>
      <c r="AZ375">
        <v>72</v>
      </c>
      <c r="BA375">
        <v>1</v>
      </c>
      <c r="BB375">
        <v>0</v>
      </c>
      <c r="BC375">
        <v>1</v>
      </c>
      <c r="BD375">
        <v>1</v>
      </c>
      <c r="BE375">
        <v>38</v>
      </c>
      <c r="BF375">
        <v>0</v>
      </c>
      <c r="BG375">
        <v>0</v>
      </c>
      <c r="BH375">
        <v>11</v>
      </c>
      <c r="BI375">
        <v>0</v>
      </c>
      <c r="BJ375">
        <v>0</v>
      </c>
      <c r="BK375">
        <v>1</v>
      </c>
      <c r="BL375">
        <v>2</v>
      </c>
      <c r="BM375">
        <v>0</v>
      </c>
      <c r="BN375">
        <v>2</v>
      </c>
      <c r="BO375">
        <v>0</v>
      </c>
      <c r="BP375">
        <v>0</v>
      </c>
      <c r="BQ375">
        <v>0</v>
      </c>
      <c r="BR375">
        <v>2</v>
      </c>
      <c r="BS375">
        <v>148</v>
      </c>
      <c r="BT375">
        <v>27</v>
      </c>
      <c r="BU375">
        <v>6</v>
      </c>
      <c r="BV375">
        <v>1</v>
      </c>
      <c r="BW375">
        <v>5</v>
      </c>
      <c r="BX375">
        <v>4</v>
      </c>
      <c r="BY375">
        <v>0</v>
      </c>
      <c r="BZ375">
        <v>0</v>
      </c>
      <c r="CA375">
        <v>2</v>
      </c>
      <c r="CB375">
        <v>4</v>
      </c>
      <c r="CC375">
        <v>1</v>
      </c>
      <c r="CD375">
        <v>1</v>
      </c>
      <c r="CE375">
        <v>0</v>
      </c>
      <c r="CF375">
        <v>3</v>
      </c>
      <c r="CG375">
        <v>27</v>
      </c>
      <c r="CH375">
        <v>53</v>
      </c>
      <c r="CI375">
        <v>23</v>
      </c>
      <c r="CJ375">
        <v>3</v>
      </c>
      <c r="CK375">
        <v>5</v>
      </c>
      <c r="CL375">
        <v>3</v>
      </c>
      <c r="CM375">
        <v>3</v>
      </c>
      <c r="CN375">
        <v>1</v>
      </c>
      <c r="CO375">
        <v>11</v>
      </c>
      <c r="CP375">
        <v>1</v>
      </c>
      <c r="CQ375">
        <v>1</v>
      </c>
      <c r="CR375">
        <v>0</v>
      </c>
      <c r="CS375">
        <v>0</v>
      </c>
      <c r="CT375">
        <v>0</v>
      </c>
      <c r="CU375">
        <v>1</v>
      </c>
      <c r="CV375">
        <v>1</v>
      </c>
      <c r="CW375">
        <v>53</v>
      </c>
      <c r="CX375">
        <v>15</v>
      </c>
      <c r="CY375">
        <v>3</v>
      </c>
      <c r="CZ375">
        <v>1</v>
      </c>
      <c r="DA375">
        <v>8</v>
      </c>
      <c r="DB375">
        <v>0</v>
      </c>
      <c r="DC375">
        <v>1</v>
      </c>
      <c r="DD375">
        <v>0</v>
      </c>
      <c r="DE375">
        <v>0</v>
      </c>
      <c r="DF375">
        <v>1</v>
      </c>
      <c r="DG375">
        <v>0</v>
      </c>
      <c r="DH375">
        <v>0</v>
      </c>
      <c r="DI375">
        <v>0</v>
      </c>
      <c r="DJ375">
        <v>0</v>
      </c>
      <c r="DK375">
        <v>1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15</v>
      </c>
      <c r="DS375">
        <v>27</v>
      </c>
      <c r="DT375">
        <v>10</v>
      </c>
      <c r="DU375">
        <v>0</v>
      </c>
      <c r="DV375">
        <v>1</v>
      </c>
      <c r="DW375" t="s">
        <v>0</v>
      </c>
      <c r="DX375">
        <v>0</v>
      </c>
      <c r="DY375">
        <v>2</v>
      </c>
      <c r="DZ375">
        <v>4</v>
      </c>
      <c r="EA375">
        <v>1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1</v>
      </c>
      <c r="EK375">
        <v>0</v>
      </c>
      <c r="EL375">
        <v>1</v>
      </c>
      <c r="EM375">
        <v>4</v>
      </c>
      <c r="EN375">
        <v>24</v>
      </c>
      <c r="EO375">
        <v>86</v>
      </c>
      <c r="EP375">
        <v>14</v>
      </c>
      <c r="EQ375">
        <v>3</v>
      </c>
      <c r="ER375">
        <v>45</v>
      </c>
      <c r="ES375">
        <v>2</v>
      </c>
      <c r="ET375">
        <v>1</v>
      </c>
      <c r="EU375">
        <v>1</v>
      </c>
      <c r="EV375">
        <v>5</v>
      </c>
      <c r="EW375">
        <v>3</v>
      </c>
      <c r="EX375">
        <v>2</v>
      </c>
      <c r="EY375">
        <v>3</v>
      </c>
      <c r="EZ375">
        <v>1</v>
      </c>
      <c r="FA375">
        <v>0</v>
      </c>
      <c r="FB375">
        <v>0</v>
      </c>
      <c r="FC375">
        <v>0</v>
      </c>
      <c r="FD375">
        <v>1</v>
      </c>
      <c r="FE375">
        <v>0</v>
      </c>
      <c r="FF375">
        <v>2</v>
      </c>
      <c r="FG375">
        <v>0</v>
      </c>
      <c r="FH375">
        <v>0</v>
      </c>
      <c r="FI375">
        <v>3</v>
      </c>
      <c r="FJ375">
        <v>86</v>
      </c>
      <c r="FK375">
        <v>46</v>
      </c>
      <c r="FL375">
        <v>21</v>
      </c>
      <c r="FM375">
        <v>4</v>
      </c>
      <c r="FN375">
        <v>2</v>
      </c>
      <c r="FO375">
        <v>1</v>
      </c>
      <c r="FP375">
        <v>1</v>
      </c>
      <c r="FQ375">
        <v>0</v>
      </c>
      <c r="FR375">
        <v>3</v>
      </c>
      <c r="FS375">
        <v>1</v>
      </c>
      <c r="FT375">
        <v>3</v>
      </c>
      <c r="FU375">
        <v>1</v>
      </c>
      <c r="FV375">
        <v>1</v>
      </c>
      <c r="FW375">
        <v>1</v>
      </c>
      <c r="FX375">
        <v>7</v>
      </c>
      <c r="FY375">
        <v>46</v>
      </c>
      <c r="FZ375">
        <v>2</v>
      </c>
      <c r="GA375">
        <v>1</v>
      </c>
      <c r="GB375">
        <v>0</v>
      </c>
      <c r="GC375">
        <v>0</v>
      </c>
      <c r="GD375">
        <v>1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2</v>
      </c>
      <c r="GP375">
        <v>1</v>
      </c>
      <c r="GQ375">
        <v>0</v>
      </c>
      <c r="GR375">
        <v>1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1</v>
      </c>
    </row>
    <row r="376" spans="1:217">
      <c r="A376" t="s">
        <v>399</v>
      </c>
      <c r="B376" t="s">
        <v>377</v>
      </c>
      <c r="C376" t="str">
        <f>"121101"</f>
        <v>121101</v>
      </c>
      <c r="D376" t="s">
        <v>76</v>
      </c>
      <c r="E376">
        <v>8</v>
      </c>
      <c r="F376">
        <v>1203</v>
      </c>
      <c r="G376">
        <v>920</v>
      </c>
      <c r="H376">
        <v>260</v>
      </c>
      <c r="I376">
        <v>660</v>
      </c>
      <c r="J376">
        <v>0</v>
      </c>
      <c r="K376">
        <v>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660</v>
      </c>
      <c r="T376">
        <v>0</v>
      </c>
      <c r="U376">
        <v>0</v>
      </c>
      <c r="V376">
        <v>660</v>
      </c>
      <c r="W376">
        <v>26</v>
      </c>
      <c r="X376">
        <v>18</v>
      </c>
      <c r="Y376">
        <v>8</v>
      </c>
      <c r="Z376">
        <v>0</v>
      </c>
      <c r="AA376">
        <v>634</v>
      </c>
      <c r="AB376">
        <v>275</v>
      </c>
      <c r="AC376">
        <v>62</v>
      </c>
      <c r="AD376">
        <v>10</v>
      </c>
      <c r="AE376">
        <v>45</v>
      </c>
      <c r="AF376">
        <v>4</v>
      </c>
      <c r="AG376">
        <v>20</v>
      </c>
      <c r="AH376">
        <v>6</v>
      </c>
      <c r="AI376">
        <v>22</v>
      </c>
      <c r="AJ376">
        <v>50</v>
      </c>
      <c r="AK376">
        <v>3</v>
      </c>
      <c r="AL376">
        <v>7</v>
      </c>
      <c r="AM376">
        <v>5</v>
      </c>
      <c r="AN376">
        <v>2</v>
      </c>
      <c r="AO376">
        <v>0</v>
      </c>
      <c r="AP376">
        <v>0</v>
      </c>
      <c r="AQ376">
        <v>1</v>
      </c>
      <c r="AR376">
        <v>7</v>
      </c>
      <c r="AS376">
        <v>3</v>
      </c>
      <c r="AT376">
        <v>24</v>
      </c>
      <c r="AU376">
        <v>2</v>
      </c>
      <c r="AV376">
        <v>2</v>
      </c>
      <c r="AW376">
        <v>275</v>
      </c>
      <c r="AX376">
        <v>121</v>
      </c>
      <c r="AY376">
        <v>25</v>
      </c>
      <c r="AZ376">
        <v>66</v>
      </c>
      <c r="BA376">
        <v>0</v>
      </c>
      <c r="BB376">
        <v>0</v>
      </c>
      <c r="BC376">
        <v>2</v>
      </c>
      <c r="BD376">
        <v>0</v>
      </c>
      <c r="BE376">
        <v>11</v>
      </c>
      <c r="BF376">
        <v>2</v>
      </c>
      <c r="BG376">
        <v>2</v>
      </c>
      <c r="BH376">
        <v>9</v>
      </c>
      <c r="BI376">
        <v>0</v>
      </c>
      <c r="BJ376">
        <v>0</v>
      </c>
      <c r="BK376">
        <v>0</v>
      </c>
      <c r="BL376">
        <v>1</v>
      </c>
      <c r="BM376">
        <v>0</v>
      </c>
      <c r="BN376">
        <v>0</v>
      </c>
      <c r="BO376">
        <v>0</v>
      </c>
      <c r="BP376">
        <v>1</v>
      </c>
      <c r="BQ376">
        <v>0</v>
      </c>
      <c r="BR376">
        <v>2</v>
      </c>
      <c r="BS376">
        <v>121</v>
      </c>
      <c r="BT376">
        <v>27</v>
      </c>
      <c r="BU376">
        <v>7</v>
      </c>
      <c r="BV376">
        <v>5</v>
      </c>
      <c r="BW376">
        <v>0</v>
      </c>
      <c r="BX376">
        <v>1</v>
      </c>
      <c r="BY376">
        <v>1</v>
      </c>
      <c r="BZ376">
        <v>2</v>
      </c>
      <c r="CA376">
        <v>1</v>
      </c>
      <c r="CB376">
        <v>0</v>
      </c>
      <c r="CC376">
        <v>2</v>
      </c>
      <c r="CD376">
        <v>1</v>
      </c>
      <c r="CE376">
        <v>4</v>
      </c>
      <c r="CF376">
        <v>3</v>
      </c>
      <c r="CG376">
        <v>27</v>
      </c>
      <c r="CH376">
        <v>41</v>
      </c>
      <c r="CI376">
        <v>18</v>
      </c>
      <c r="CJ376">
        <v>3</v>
      </c>
      <c r="CK376">
        <v>2</v>
      </c>
      <c r="CL376">
        <v>0</v>
      </c>
      <c r="CM376">
        <v>0</v>
      </c>
      <c r="CN376">
        <v>0</v>
      </c>
      <c r="CO376">
        <v>14</v>
      </c>
      <c r="CP376">
        <v>0</v>
      </c>
      <c r="CQ376">
        <v>0</v>
      </c>
      <c r="CR376">
        <v>2</v>
      </c>
      <c r="CS376">
        <v>1</v>
      </c>
      <c r="CT376">
        <v>0</v>
      </c>
      <c r="CU376">
        <v>1</v>
      </c>
      <c r="CV376">
        <v>0</v>
      </c>
      <c r="CW376">
        <v>41</v>
      </c>
      <c r="CX376">
        <v>17</v>
      </c>
      <c r="CY376">
        <v>1</v>
      </c>
      <c r="CZ376">
        <v>0</v>
      </c>
      <c r="DA376">
        <v>13</v>
      </c>
      <c r="DB376">
        <v>0</v>
      </c>
      <c r="DC376">
        <v>0</v>
      </c>
      <c r="DD376">
        <v>0</v>
      </c>
      <c r="DE376">
        <v>0</v>
      </c>
      <c r="DF376">
        <v>1</v>
      </c>
      <c r="DG376">
        <v>0</v>
      </c>
      <c r="DH376">
        <v>0</v>
      </c>
      <c r="DI376">
        <v>0</v>
      </c>
      <c r="DJ376">
        <v>0</v>
      </c>
      <c r="DK376">
        <v>1</v>
      </c>
      <c r="DL376">
        <v>0</v>
      </c>
      <c r="DM376">
        <v>0</v>
      </c>
      <c r="DN376">
        <v>1</v>
      </c>
      <c r="DO376">
        <v>0</v>
      </c>
      <c r="DP376">
        <v>0</v>
      </c>
      <c r="DQ376">
        <v>0</v>
      </c>
      <c r="DR376">
        <v>17</v>
      </c>
      <c r="DS376">
        <v>41</v>
      </c>
      <c r="DT376">
        <v>19</v>
      </c>
      <c r="DU376">
        <v>2</v>
      </c>
      <c r="DV376">
        <v>1</v>
      </c>
      <c r="DW376" t="s">
        <v>0</v>
      </c>
      <c r="DX376">
        <v>1</v>
      </c>
      <c r="DY376">
        <v>1</v>
      </c>
      <c r="DZ376">
        <v>1</v>
      </c>
      <c r="EA376">
        <v>1</v>
      </c>
      <c r="EB376">
        <v>0</v>
      </c>
      <c r="EC376">
        <v>1</v>
      </c>
      <c r="ED376">
        <v>0</v>
      </c>
      <c r="EE376">
        <v>5</v>
      </c>
      <c r="EF376">
        <v>1</v>
      </c>
      <c r="EG376">
        <v>2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6</v>
      </c>
      <c r="EN376">
        <v>41</v>
      </c>
      <c r="EO376">
        <v>70</v>
      </c>
      <c r="EP376">
        <v>15</v>
      </c>
      <c r="EQ376">
        <v>4</v>
      </c>
      <c r="ER376">
        <v>34</v>
      </c>
      <c r="ES376">
        <v>1</v>
      </c>
      <c r="ET376">
        <v>1</v>
      </c>
      <c r="EU376">
        <v>1</v>
      </c>
      <c r="EV376">
        <v>4</v>
      </c>
      <c r="EW376">
        <v>0</v>
      </c>
      <c r="EX376">
        <v>0</v>
      </c>
      <c r="EY376">
        <v>1</v>
      </c>
      <c r="EZ376">
        <v>2</v>
      </c>
      <c r="FA376">
        <v>0</v>
      </c>
      <c r="FB376">
        <v>1</v>
      </c>
      <c r="FC376">
        <v>1</v>
      </c>
      <c r="FD376">
        <v>3</v>
      </c>
      <c r="FE376">
        <v>0</v>
      </c>
      <c r="FF376">
        <v>0</v>
      </c>
      <c r="FG376">
        <v>1</v>
      </c>
      <c r="FH376">
        <v>0</v>
      </c>
      <c r="FI376">
        <v>1</v>
      </c>
      <c r="FJ376">
        <v>70</v>
      </c>
      <c r="FK376">
        <v>31</v>
      </c>
      <c r="FL376">
        <v>16</v>
      </c>
      <c r="FM376">
        <v>3</v>
      </c>
      <c r="FN376">
        <v>1</v>
      </c>
      <c r="FO376">
        <v>1</v>
      </c>
      <c r="FP376">
        <v>0</v>
      </c>
      <c r="FQ376">
        <v>0</v>
      </c>
      <c r="FR376">
        <v>0</v>
      </c>
      <c r="FS376">
        <v>2</v>
      </c>
      <c r="FT376">
        <v>0</v>
      </c>
      <c r="FU376">
        <v>2</v>
      </c>
      <c r="FV376">
        <v>0</v>
      </c>
      <c r="FW376">
        <v>0</v>
      </c>
      <c r="FX376">
        <v>6</v>
      </c>
      <c r="FY376">
        <v>31</v>
      </c>
      <c r="FZ376">
        <v>5</v>
      </c>
      <c r="GA376">
        <v>1</v>
      </c>
      <c r="GB376">
        <v>1</v>
      </c>
      <c r="GC376">
        <v>0</v>
      </c>
      <c r="GD376">
        <v>0</v>
      </c>
      <c r="GE376">
        <v>0</v>
      </c>
      <c r="GF376">
        <v>2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1</v>
      </c>
      <c r="GM376">
        <v>0</v>
      </c>
      <c r="GN376">
        <v>0</v>
      </c>
      <c r="GO376">
        <v>5</v>
      </c>
      <c r="GP376">
        <v>6</v>
      </c>
      <c r="GQ376">
        <v>1</v>
      </c>
      <c r="GR376">
        <v>0</v>
      </c>
      <c r="GS376">
        <v>1</v>
      </c>
      <c r="GT376">
        <v>0</v>
      </c>
      <c r="GU376">
        <v>0</v>
      </c>
      <c r="GV376">
        <v>0</v>
      </c>
      <c r="GW376">
        <v>1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1</v>
      </c>
      <c r="HD376">
        <v>0</v>
      </c>
      <c r="HE376">
        <v>0</v>
      </c>
      <c r="HF376">
        <v>0</v>
      </c>
      <c r="HG376">
        <v>2</v>
      </c>
      <c r="HH376">
        <v>0</v>
      </c>
      <c r="HI376">
        <v>6</v>
      </c>
    </row>
    <row r="377" spans="1:217">
      <c r="A377" t="s">
        <v>398</v>
      </c>
      <c r="B377" t="s">
        <v>377</v>
      </c>
      <c r="C377" t="str">
        <f>"121101"</f>
        <v>121101</v>
      </c>
      <c r="D377" t="s">
        <v>397</v>
      </c>
      <c r="E377">
        <v>9</v>
      </c>
      <c r="F377">
        <v>1469</v>
      </c>
      <c r="G377">
        <v>1120</v>
      </c>
      <c r="H377">
        <v>424</v>
      </c>
      <c r="I377">
        <v>696</v>
      </c>
      <c r="J377">
        <v>1</v>
      </c>
      <c r="K377">
        <v>17</v>
      </c>
      <c r="L377">
        <v>1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696</v>
      </c>
      <c r="T377">
        <v>1</v>
      </c>
      <c r="U377">
        <v>0</v>
      </c>
      <c r="V377">
        <v>696</v>
      </c>
      <c r="W377">
        <v>20</v>
      </c>
      <c r="X377">
        <v>13</v>
      </c>
      <c r="Y377">
        <v>7</v>
      </c>
      <c r="Z377">
        <v>0</v>
      </c>
      <c r="AA377">
        <v>676</v>
      </c>
      <c r="AB377">
        <v>307</v>
      </c>
      <c r="AC377">
        <v>40</v>
      </c>
      <c r="AD377">
        <v>14</v>
      </c>
      <c r="AE377">
        <v>66</v>
      </c>
      <c r="AF377">
        <v>4</v>
      </c>
      <c r="AG377">
        <v>7</v>
      </c>
      <c r="AH377">
        <v>2</v>
      </c>
      <c r="AI377">
        <v>40</v>
      </c>
      <c r="AJ377">
        <v>78</v>
      </c>
      <c r="AK377">
        <v>0</v>
      </c>
      <c r="AL377">
        <v>10</v>
      </c>
      <c r="AM377">
        <v>9</v>
      </c>
      <c r="AN377">
        <v>0</v>
      </c>
      <c r="AO377">
        <v>0</v>
      </c>
      <c r="AP377">
        <v>1</v>
      </c>
      <c r="AQ377">
        <v>4</v>
      </c>
      <c r="AR377">
        <v>4</v>
      </c>
      <c r="AS377">
        <v>1</v>
      </c>
      <c r="AT377">
        <v>21</v>
      </c>
      <c r="AU377">
        <v>0</v>
      </c>
      <c r="AV377">
        <v>6</v>
      </c>
      <c r="AW377">
        <v>307</v>
      </c>
      <c r="AX377">
        <v>152</v>
      </c>
      <c r="AY377">
        <v>24</v>
      </c>
      <c r="AZ377">
        <v>99</v>
      </c>
      <c r="BA377">
        <v>4</v>
      </c>
      <c r="BB377">
        <v>0</v>
      </c>
      <c r="BC377">
        <v>0</v>
      </c>
      <c r="BD377">
        <v>0</v>
      </c>
      <c r="BE377">
        <v>13</v>
      </c>
      <c r="BF377">
        <v>1</v>
      </c>
      <c r="BG377">
        <v>1</v>
      </c>
      <c r="BH377">
        <v>2</v>
      </c>
      <c r="BI377">
        <v>1</v>
      </c>
      <c r="BJ377">
        <v>0</v>
      </c>
      <c r="BK377">
        <v>1</v>
      </c>
      <c r="BL377">
        <v>0</v>
      </c>
      <c r="BM377">
        <v>0</v>
      </c>
      <c r="BN377">
        <v>0</v>
      </c>
      <c r="BO377">
        <v>2</v>
      </c>
      <c r="BP377">
        <v>1</v>
      </c>
      <c r="BQ377">
        <v>1</v>
      </c>
      <c r="BR377">
        <v>2</v>
      </c>
      <c r="BS377">
        <v>152</v>
      </c>
      <c r="BT377">
        <v>21</v>
      </c>
      <c r="BU377">
        <v>5</v>
      </c>
      <c r="BV377">
        <v>3</v>
      </c>
      <c r="BW377">
        <v>1</v>
      </c>
      <c r="BX377">
        <v>1</v>
      </c>
      <c r="BY377">
        <v>0</v>
      </c>
      <c r="BZ377">
        <v>0</v>
      </c>
      <c r="CA377">
        <v>2</v>
      </c>
      <c r="CB377">
        <v>1</v>
      </c>
      <c r="CC377">
        <v>1</v>
      </c>
      <c r="CD377">
        <v>1</v>
      </c>
      <c r="CE377">
        <v>4</v>
      </c>
      <c r="CF377">
        <v>2</v>
      </c>
      <c r="CG377">
        <v>21</v>
      </c>
      <c r="CH377">
        <v>30</v>
      </c>
      <c r="CI377">
        <v>11</v>
      </c>
      <c r="CJ377">
        <v>3</v>
      </c>
      <c r="CK377">
        <v>1</v>
      </c>
      <c r="CL377">
        <v>2</v>
      </c>
      <c r="CM377">
        <v>2</v>
      </c>
      <c r="CN377">
        <v>0</v>
      </c>
      <c r="CO377">
        <v>4</v>
      </c>
      <c r="CP377">
        <v>1</v>
      </c>
      <c r="CQ377">
        <v>2</v>
      </c>
      <c r="CR377">
        <v>1</v>
      </c>
      <c r="CS377">
        <v>1</v>
      </c>
      <c r="CT377">
        <v>1</v>
      </c>
      <c r="CU377">
        <v>0</v>
      </c>
      <c r="CV377">
        <v>1</v>
      </c>
      <c r="CW377">
        <v>30</v>
      </c>
      <c r="CX377">
        <v>22</v>
      </c>
      <c r="CY377">
        <v>3</v>
      </c>
      <c r="CZ377">
        <v>0</v>
      </c>
      <c r="DA377">
        <v>13</v>
      </c>
      <c r="DB377">
        <v>2</v>
      </c>
      <c r="DC377">
        <v>1</v>
      </c>
      <c r="DD377">
        <v>0</v>
      </c>
      <c r="DE377">
        <v>0</v>
      </c>
      <c r="DF377">
        <v>0</v>
      </c>
      <c r="DG377">
        <v>1</v>
      </c>
      <c r="DH377">
        <v>0</v>
      </c>
      <c r="DI377">
        <v>1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1</v>
      </c>
      <c r="DQ377">
        <v>0</v>
      </c>
      <c r="DR377">
        <v>22</v>
      </c>
      <c r="DS377">
        <v>35</v>
      </c>
      <c r="DT377">
        <v>16</v>
      </c>
      <c r="DU377">
        <v>1</v>
      </c>
      <c r="DV377">
        <v>0</v>
      </c>
      <c r="DW377" t="s">
        <v>0</v>
      </c>
      <c r="DX377">
        <v>0</v>
      </c>
      <c r="DY377">
        <v>1</v>
      </c>
      <c r="DZ377">
        <v>1</v>
      </c>
      <c r="EA377">
        <v>1</v>
      </c>
      <c r="EB377">
        <v>0</v>
      </c>
      <c r="EC377">
        <v>2</v>
      </c>
      <c r="ED377">
        <v>0</v>
      </c>
      <c r="EE377">
        <v>1</v>
      </c>
      <c r="EF377">
        <v>1</v>
      </c>
      <c r="EG377">
        <v>0</v>
      </c>
      <c r="EH377">
        <v>1</v>
      </c>
      <c r="EI377">
        <v>0</v>
      </c>
      <c r="EJ377">
        <v>1</v>
      </c>
      <c r="EK377">
        <v>0</v>
      </c>
      <c r="EL377">
        <v>0</v>
      </c>
      <c r="EM377">
        <v>7</v>
      </c>
      <c r="EN377">
        <v>33</v>
      </c>
      <c r="EO377">
        <v>66</v>
      </c>
      <c r="EP377">
        <v>17</v>
      </c>
      <c r="EQ377">
        <v>3</v>
      </c>
      <c r="ER377">
        <v>34</v>
      </c>
      <c r="ES377">
        <v>0</v>
      </c>
      <c r="ET377">
        <v>0</v>
      </c>
      <c r="EU377">
        <v>2</v>
      </c>
      <c r="EV377">
        <v>2</v>
      </c>
      <c r="EW377">
        <v>2</v>
      </c>
      <c r="EX377">
        <v>1</v>
      </c>
      <c r="EY377">
        <v>0</v>
      </c>
      <c r="EZ377">
        <v>0</v>
      </c>
      <c r="FA377">
        <v>0</v>
      </c>
      <c r="FB377">
        <v>1</v>
      </c>
      <c r="FC377">
        <v>0</v>
      </c>
      <c r="FD377">
        <v>1</v>
      </c>
      <c r="FE377">
        <v>1</v>
      </c>
      <c r="FF377">
        <v>0</v>
      </c>
      <c r="FG377">
        <v>0</v>
      </c>
      <c r="FH377">
        <v>1</v>
      </c>
      <c r="FI377">
        <v>1</v>
      </c>
      <c r="FJ377">
        <v>66</v>
      </c>
      <c r="FK377">
        <v>35</v>
      </c>
      <c r="FL377">
        <v>17</v>
      </c>
      <c r="FM377">
        <v>2</v>
      </c>
      <c r="FN377">
        <v>3</v>
      </c>
      <c r="FO377">
        <v>0</v>
      </c>
      <c r="FP377">
        <v>1</v>
      </c>
      <c r="FQ377">
        <v>0</v>
      </c>
      <c r="FR377">
        <v>2</v>
      </c>
      <c r="FS377">
        <v>4</v>
      </c>
      <c r="FT377">
        <v>0</v>
      </c>
      <c r="FU377">
        <v>0</v>
      </c>
      <c r="FV377">
        <v>0</v>
      </c>
      <c r="FW377">
        <v>0</v>
      </c>
      <c r="FX377">
        <v>6</v>
      </c>
      <c r="FY377">
        <v>35</v>
      </c>
      <c r="FZ377">
        <v>5</v>
      </c>
      <c r="GA377">
        <v>3</v>
      </c>
      <c r="GB377">
        <v>0</v>
      </c>
      <c r="GC377">
        <v>0</v>
      </c>
      <c r="GD377">
        <v>0</v>
      </c>
      <c r="GE377">
        <v>0</v>
      </c>
      <c r="GF377">
        <v>1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1</v>
      </c>
      <c r="GN377">
        <v>0</v>
      </c>
      <c r="GO377">
        <v>5</v>
      </c>
      <c r="GP377">
        <v>3</v>
      </c>
      <c r="GQ377">
        <v>0</v>
      </c>
      <c r="GR377">
        <v>2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1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3</v>
      </c>
    </row>
    <row r="378" spans="1:217">
      <c r="A378" t="s">
        <v>396</v>
      </c>
      <c r="B378" t="s">
        <v>377</v>
      </c>
      <c r="C378" t="str">
        <f>"121101"</f>
        <v>121101</v>
      </c>
      <c r="D378" t="s">
        <v>156</v>
      </c>
      <c r="E378">
        <v>10</v>
      </c>
      <c r="F378">
        <v>1448</v>
      </c>
      <c r="G378">
        <v>1120</v>
      </c>
      <c r="H378">
        <v>297</v>
      </c>
      <c r="I378">
        <v>823</v>
      </c>
      <c r="J378">
        <v>0</v>
      </c>
      <c r="K378">
        <v>5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823</v>
      </c>
      <c r="T378">
        <v>0</v>
      </c>
      <c r="U378">
        <v>0</v>
      </c>
      <c r="V378">
        <v>823</v>
      </c>
      <c r="W378">
        <v>13</v>
      </c>
      <c r="X378">
        <v>9</v>
      </c>
      <c r="Y378">
        <v>3</v>
      </c>
      <c r="Z378">
        <v>0</v>
      </c>
      <c r="AA378">
        <v>810</v>
      </c>
      <c r="AB378">
        <v>362</v>
      </c>
      <c r="AC378">
        <v>76</v>
      </c>
      <c r="AD378">
        <v>18</v>
      </c>
      <c r="AE378">
        <v>83</v>
      </c>
      <c r="AF378">
        <v>2</v>
      </c>
      <c r="AG378">
        <v>5</v>
      </c>
      <c r="AH378">
        <v>6</v>
      </c>
      <c r="AI378">
        <v>38</v>
      </c>
      <c r="AJ378">
        <v>64</v>
      </c>
      <c r="AK378">
        <v>0</v>
      </c>
      <c r="AL378">
        <v>11</v>
      </c>
      <c r="AM378">
        <v>6</v>
      </c>
      <c r="AN378">
        <v>3</v>
      </c>
      <c r="AO378">
        <v>1</v>
      </c>
      <c r="AP378">
        <v>0</v>
      </c>
      <c r="AQ378">
        <v>0</v>
      </c>
      <c r="AR378">
        <v>9</v>
      </c>
      <c r="AS378">
        <v>0</v>
      </c>
      <c r="AT378">
        <v>38</v>
      </c>
      <c r="AU378">
        <v>0</v>
      </c>
      <c r="AV378">
        <v>2</v>
      </c>
      <c r="AW378">
        <v>362</v>
      </c>
      <c r="AX378">
        <v>201</v>
      </c>
      <c r="AY378">
        <v>22</v>
      </c>
      <c r="AZ378">
        <v>107</v>
      </c>
      <c r="BA378">
        <v>3</v>
      </c>
      <c r="BB378">
        <v>0</v>
      </c>
      <c r="BC378">
        <v>0</v>
      </c>
      <c r="BD378">
        <v>1</v>
      </c>
      <c r="BE378">
        <v>53</v>
      </c>
      <c r="BF378">
        <v>0</v>
      </c>
      <c r="BG378">
        <v>3</v>
      </c>
      <c r="BH378">
        <v>3</v>
      </c>
      <c r="BI378">
        <v>3</v>
      </c>
      <c r="BJ378">
        <v>0</v>
      </c>
      <c r="BK378">
        <v>0</v>
      </c>
      <c r="BL378">
        <v>0</v>
      </c>
      <c r="BM378">
        <v>1</v>
      </c>
      <c r="BN378">
        <v>0</v>
      </c>
      <c r="BO378">
        <v>1</v>
      </c>
      <c r="BP378">
        <v>0</v>
      </c>
      <c r="BQ378">
        <v>0</v>
      </c>
      <c r="BR378">
        <v>4</v>
      </c>
      <c r="BS378">
        <v>201</v>
      </c>
      <c r="BT378">
        <v>10</v>
      </c>
      <c r="BU378">
        <v>4</v>
      </c>
      <c r="BV378">
        <v>0</v>
      </c>
      <c r="BW378">
        <v>2</v>
      </c>
      <c r="BX378">
        <v>0</v>
      </c>
      <c r="BY378">
        <v>0</v>
      </c>
      <c r="BZ378">
        <v>1</v>
      </c>
      <c r="CA378">
        <v>0</v>
      </c>
      <c r="CB378">
        <v>0</v>
      </c>
      <c r="CC378">
        <v>0</v>
      </c>
      <c r="CD378">
        <v>3</v>
      </c>
      <c r="CE378">
        <v>0</v>
      </c>
      <c r="CF378">
        <v>0</v>
      </c>
      <c r="CG378">
        <v>10</v>
      </c>
      <c r="CH378">
        <v>54</v>
      </c>
      <c r="CI378">
        <v>24</v>
      </c>
      <c r="CJ378">
        <v>4</v>
      </c>
      <c r="CK378">
        <v>3</v>
      </c>
      <c r="CL378">
        <v>3</v>
      </c>
      <c r="CM378">
        <v>2</v>
      </c>
      <c r="CN378">
        <v>0</v>
      </c>
      <c r="CO378">
        <v>13</v>
      </c>
      <c r="CP378">
        <v>0</v>
      </c>
      <c r="CQ378">
        <v>2</v>
      </c>
      <c r="CR378">
        <v>1</v>
      </c>
      <c r="CS378">
        <v>0</v>
      </c>
      <c r="CT378">
        <v>0</v>
      </c>
      <c r="CU378">
        <v>2</v>
      </c>
      <c r="CV378">
        <v>0</v>
      </c>
      <c r="CW378">
        <v>54</v>
      </c>
      <c r="CX378">
        <v>14</v>
      </c>
      <c r="CY378">
        <v>3</v>
      </c>
      <c r="CZ378">
        <v>1</v>
      </c>
      <c r="DA378">
        <v>10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14</v>
      </c>
      <c r="DS378">
        <v>23</v>
      </c>
      <c r="DT378">
        <v>6</v>
      </c>
      <c r="DU378">
        <v>1</v>
      </c>
      <c r="DV378">
        <v>1</v>
      </c>
      <c r="DW378" t="s">
        <v>0</v>
      </c>
      <c r="DX378">
        <v>0</v>
      </c>
      <c r="DY378">
        <v>2</v>
      </c>
      <c r="DZ378">
        <v>0</v>
      </c>
      <c r="EA378">
        <v>0</v>
      </c>
      <c r="EB378">
        <v>0</v>
      </c>
      <c r="EC378">
        <v>1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11</v>
      </c>
      <c r="EN378">
        <v>22</v>
      </c>
      <c r="EO378">
        <v>81</v>
      </c>
      <c r="EP378">
        <v>11</v>
      </c>
      <c r="EQ378">
        <v>1</v>
      </c>
      <c r="ER378">
        <v>51</v>
      </c>
      <c r="ES378">
        <v>1</v>
      </c>
      <c r="ET378">
        <v>0</v>
      </c>
      <c r="EU378">
        <v>2</v>
      </c>
      <c r="EV378">
        <v>7</v>
      </c>
      <c r="EW378">
        <v>1</v>
      </c>
      <c r="EX378">
        <v>1</v>
      </c>
      <c r="EY378">
        <v>1</v>
      </c>
      <c r="EZ378">
        <v>0</v>
      </c>
      <c r="FA378">
        <v>1</v>
      </c>
      <c r="FB378">
        <v>2</v>
      </c>
      <c r="FC378">
        <v>0</v>
      </c>
      <c r="FD378">
        <v>0</v>
      </c>
      <c r="FE378">
        <v>1</v>
      </c>
      <c r="FF378">
        <v>0</v>
      </c>
      <c r="FG378">
        <v>0</v>
      </c>
      <c r="FH378">
        <v>1</v>
      </c>
      <c r="FI378">
        <v>0</v>
      </c>
      <c r="FJ378">
        <v>81</v>
      </c>
      <c r="FK378">
        <v>56</v>
      </c>
      <c r="FL378">
        <v>34</v>
      </c>
      <c r="FM378">
        <v>5</v>
      </c>
      <c r="FN378">
        <v>3</v>
      </c>
      <c r="FO378">
        <v>0</v>
      </c>
      <c r="FP378">
        <v>6</v>
      </c>
      <c r="FQ378">
        <v>0</v>
      </c>
      <c r="FR378">
        <v>0</v>
      </c>
      <c r="FS378">
        <v>1</v>
      </c>
      <c r="FT378">
        <v>0</v>
      </c>
      <c r="FU378">
        <v>1</v>
      </c>
      <c r="FV378">
        <v>0</v>
      </c>
      <c r="FW378">
        <v>1</v>
      </c>
      <c r="FX378">
        <v>5</v>
      </c>
      <c r="FY378">
        <v>56</v>
      </c>
      <c r="FZ378">
        <v>9</v>
      </c>
      <c r="GA378">
        <v>6</v>
      </c>
      <c r="GB378">
        <v>2</v>
      </c>
      <c r="GC378">
        <v>1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9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</row>
    <row r="379" spans="1:217">
      <c r="A379" t="s">
        <v>395</v>
      </c>
      <c r="B379" t="s">
        <v>377</v>
      </c>
      <c r="C379" t="str">
        <f>"121101"</f>
        <v>121101</v>
      </c>
      <c r="D379" t="s">
        <v>176</v>
      </c>
      <c r="E379">
        <v>11</v>
      </c>
      <c r="F379">
        <v>1514</v>
      </c>
      <c r="G379">
        <v>1170</v>
      </c>
      <c r="H379">
        <v>325</v>
      </c>
      <c r="I379">
        <v>845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845</v>
      </c>
      <c r="T379">
        <v>0</v>
      </c>
      <c r="U379">
        <v>0</v>
      </c>
      <c r="V379">
        <v>845</v>
      </c>
      <c r="W379">
        <v>7</v>
      </c>
      <c r="X379">
        <v>7</v>
      </c>
      <c r="Y379">
        <v>0</v>
      </c>
      <c r="Z379">
        <v>0</v>
      </c>
      <c r="AA379">
        <v>838</v>
      </c>
      <c r="AB379">
        <v>425</v>
      </c>
      <c r="AC379">
        <v>99</v>
      </c>
      <c r="AD379">
        <v>31</v>
      </c>
      <c r="AE379">
        <v>89</v>
      </c>
      <c r="AF379">
        <v>2</v>
      </c>
      <c r="AG379">
        <v>3</v>
      </c>
      <c r="AH379">
        <v>6</v>
      </c>
      <c r="AI379">
        <v>34</v>
      </c>
      <c r="AJ379">
        <v>81</v>
      </c>
      <c r="AK379">
        <v>0</v>
      </c>
      <c r="AL379">
        <v>3</v>
      </c>
      <c r="AM379">
        <v>10</v>
      </c>
      <c r="AN379">
        <v>2</v>
      </c>
      <c r="AO379">
        <v>1</v>
      </c>
      <c r="AP379">
        <v>1</v>
      </c>
      <c r="AQ379">
        <v>5</v>
      </c>
      <c r="AR379">
        <v>6</v>
      </c>
      <c r="AS379">
        <v>0</v>
      </c>
      <c r="AT379">
        <v>47</v>
      </c>
      <c r="AU379">
        <v>0</v>
      </c>
      <c r="AV379">
        <v>5</v>
      </c>
      <c r="AW379">
        <v>425</v>
      </c>
      <c r="AX379">
        <v>164</v>
      </c>
      <c r="AY379">
        <v>20</v>
      </c>
      <c r="AZ379">
        <v>75</v>
      </c>
      <c r="BA379">
        <v>2</v>
      </c>
      <c r="BB379">
        <v>0</v>
      </c>
      <c r="BC379">
        <v>1</v>
      </c>
      <c r="BD379">
        <v>0</v>
      </c>
      <c r="BE379">
        <v>45</v>
      </c>
      <c r="BF379">
        <v>1</v>
      </c>
      <c r="BG379">
        <v>3</v>
      </c>
      <c r="BH379">
        <v>3</v>
      </c>
      <c r="BI379">
        <v>0</v>
      </c>
      <c r="BJ379">
        <v>0</v>
      </c>
      <c r="BK379">
        <v>2</v>
      </c>
      <c r="BL379">
        <v>1</v>
      </c>
      <c r="BM379">
        <v>2</v>
      </c>
      <c r="BN379">
        <v>1</v>
      </c>
      <c r="BO379">
        <v>1</v>
      </c>
      <c r="BP379">
        <v>0</v>
      </c>
      <c r="BQ379">
        <v>1</v>
      </c>
      <c r="BR379">
        <v>6</v>
      </c>
      <c r="BS379">
        <v>164</v>
      </c>
      <c r="BT379">
        <v>23</v>
      </c>
      <c r="BU379">
        <v>8</v>
      </c>
      <c r="BV379">
        <v>2</v>
      </c>
      <c r="BW379">
        <v>2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10</v>
      </c>
      <c r="CE379">
        <v>0</v>
      </c>
      <c r="CF379">
        <v>1</v>
      </c>
      <c r="CG379">
        <v>23</v>
      </c>
      <c r="CH379">
        <v>47</v>
      </c>
      <c r="CI379">
        <v>21</v>
      </c>
      <c r="CJ379">
        <v>5</v>
      </c>
      <c r="CK379">
        <v>1</v>
      </c>
      <c r="CL379">
        <v>2</v>
      </c>
      <c r="CM379">
        <v>2</v>
      </c>
      <c r="CN379">
        <v>0</v>
      </c>
      <c r="CO379">
        <v>6</v>
      </c>
      <c r="CP379">
        <v>3</v>
      </c>
      <c r="CQ379">
        <v>2</v>
      </c>
      <c r="CR379">
        <v>1</v>
      </c>
      <c r="CS379">
        <v>1</v>
      </c>
      <c r="CT379">
        <v>1</v>
      </c>
      <c r="CU379">
        <v>0</v>
      </c>
      <c r="CV379">
        <v>2</v>
      </c>
      <c r="CW379">
        <v>47</v>
      </c>
      <c r="CX379">
        <v>20</v>
      </c>
      <c r="CY379">
        <v>4</v>
      </c>
      <c r="CZ379">
        <v>0</v>
      </c>
      <c r="DA379">
        <v>12</v>
      </c>
      <c r="DB379">
        <v>0</v>
      </c>
      <c r="DC379">
        <v>1</v>
      </c>
      <c r="DD379">
        <v>0</v>
      </c>
      <c r="DE379">
        <v>0</v>
      </c>
      <c r="DF379">
        <v>1</v>
      </c>
      <c r="DG379">
        <v>0</v>
      </c>
      <c r="DH379">
        <v>1</v>
      </c>
      <c r="DI379">
        <v>0</v>
      </c>
      <c r="DJ379">
        <v>0</v>
      </c>
      <c r="DK379">
        <v>1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20</v>
      </c>
      <c r="DS379">
        <v>27</v>
      </c>
      <c r="DT379">
        <v>11</v>
      </c>
      <c r="DU379">
        <v>1</v>
      </c>
      <c r="DV379">
        <v>1</v>
      </c>
      <c r="DW379" t="s">
        <v>0</v>
      </c>
      <c r="DX379">
        <v>0</v>
      </c>
      <c r="DY379">
        <v>2</v>
      </c>
      <c r="DZ379">
        <v>0</v>
      </c>
      <c r="EA379">
        <v>1</v>
      </c>
      <c r="EB379">
        <v>0</v>
      </c>
      <c r="EC379">
        <v>1</v>
      </c>
      <c r="ED379">
        <v>0</v>
      </c>
      <c r="EE379">
        <v>0</v>
      </c>
      <c r="EF379">
        <v>0</v>
      </c>
      <c r="EG379">
        <v>0</v>
      </c>
      <c r="EH379">
        <v>1</v>
      </c>
      <c r="EI379">
        <v>0</v>
      </c>
      <c r="EJ379">
        <v>0</v>
      </c>
      <c r="EK379">
        <v>0</v>
      </c>
      <c r="EL379">
        <v>0</v>
      </c>
      <c r="EM379">
        <v>8</v>
      </c>
      <c r="EN379">
        <v>26</v>
      </c>
      <c r="EO379">
        <v>62</v>
      </c>
      <c r="EP379">
        <v>14</v>
      </c>
      <c r="EQ379">
        <v>1</v>
      </c>
      <c r="ER379">
        <v>36</v>
      </c>
      <c r="ES379">
        <v>0</v>
      </c>
      <c r="ET379">
        <v>0</v>
      </c>
      <c r="EU379">
        <v>1</v>
      </c>
      <c r="EV379">
        <v>2</v>
      </c>
      <c r="EW379">
        <v>0</v>
      </c>
      <c r="EX379">
        <v>0</v>
      </c>
      <c r="EY379">
        <v>0</v>
      </c>
      <c r="EZ379">
        <v>1</v>
      </c>
      <c r="FA379">
        <v>1</v>
      </c>
      <c r="FB379">
        <v>0</v>
      </c>
      <c r="FC379">
        <v>0</v>
      </c>
      <c r="FD379">
        <v>2</v>
      </c>
      <c r="FE379">
        <v>1</v>
      </c>
      <c r="FF379">
        <v>0</v>
      </c>
      <c r="FG379">
        <v>0</v>
      </c>
      <c r="FH379">
        <v>1</v>
      </c>
      <c r="FI379">
        <v>2</v>
      </c>
      <c r="FJ379">
        <v>62</v>
      </c>
      <c r="FK379">
        <v>63</v>
      </c>
      <c r="FL379">
        <v>32</v>
      </c>
      <c r="FM379">
        <v>3</v>
      </c>
      <c r="FN379">
        <v>1</v>
      </c>
      <c r="FO379">
        <v>0</v>
      </c>
      <c r="FP379">
        <v>4</v>
      </c>
      <c r="FQ379">
        <v>0</v>
      </c>
      <c r="FR379">
        <v>1</v>
      </c>
      <c r="FS379">
        <v>1</v>
      </c>
      <c r="FT379">
        <v>0</v>
      </c>
      <c r="FU379">
        <v>1</v>
      </c>
      <c r="FV379">
        <v>0</v>
      </c>
      <c r="FW379">
        <v>0</v>
      </c>
      <c r="FX379">
        <v>20</v>
      </c>
      <c r="FY379">
        <v>63</v>
      </c>
      <c r="FZ379">
        <v>6</v>
      </c>
      <c r="GA379">
        <v>5</v>
      </c>
      <c r="GB379">
        <v>0</v>
      </c>
      <c r="GC379">
        <v>1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6</v>
      </c>
      <c r="GP379">
        <v>1</v>
      </c>
      <c r="GQ379">
        <v>1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1</v>
      </c>
    </row>
    <row r="380" spans="1:217">
      <c r="A380" t="s">
        <v>394</v>
      </c>
      <c r="B380" t="s">
        <v>377</v>
      </c>
      <c r="C380" t="str">
        <f>"121101"</f>
        <v>121101</v>
      </c>
      <c r="D380" t="s">
        <v>393</v>
      </c>
      <c r="E380">
        <v>12</v>
      </c>
      <c r="F380">
        <v>1141</v>
      </c>
      <c r="G380">
        <v>879</v>
      </c>
      <c r="H380">
        <v>373</v>
      </c>
      <c r="I380">
        <v>506</v>
      </c>
      <c r="J380">
        <v>0</v>
      </c>
      <c r="K380">
        <v>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506</v>
      </c>
      <c r="T380">
        <v>0</v>
      </c>
      <c r="U380">
        <v>0</v>
      </c>
      <c r="V380">
        <v>506</v>
      </c>
      <c r="W380">
        <v>13</v>
      </c>
      <c r="X380">
        <v>10</v>
      </c>
      <c r="Y380">
        <v>3</v>
      </c>
      <c r="Z380">
        <v>0</v>
      </c>
      <c r="AA380">
        <v>493</v>
      </c>
      <c r="AB380">
        <v>260</v>
      </c>
      <c r="AC380">
        <v>47</v>
      </c>
      <c r="AD380">
        <v>13</v>
      </c>
      <c r="AE380">
        <v>50</v>
      </c>
      <c r="AF380">
        <v>4</v>
      </c>
      <c r="AG380">
        <v>2</v>
      </c>
      <c r="AH380">
        <v>4</v>
      </c>
      <c r="AI380">
        <v>21</v>
      </c>
      <c r="AJ380">
        <v>67</v>
      </c>
      <c r="AK380">
        <v>0</v>
      </c>
      <c r="AL380">
        <v>8</v>
      </c>
      <c r="AM380">
        <v>5</v>
      </c>
      <c r="AN380">
        <v>1</v>
      </c>
      <c r="AO380">
        <v>1</v>
      </c>
      <c r="AP380">
        <v>0</v>
      </c>
      <c r="AQ380">
        <v>1</v>
      </c>
      <c r="AR380">
        <v>6</v>
      </c>
      <c r="AS380">
        <v>0</v>
      </c>
      <c r="AT380">
        <v>29</v>
      </c>
      <c r="AU380">
        <v>0</v>
      </c>
      <c r="AV380">
        <v>1</v>
      </c>
      <c r="AW380">
        <v>260</v>
      </c>
      <c r="AX380">
        <v>85</v>
      </c>
      <c r="AY380">
        <v>14</v>
      </c>
      <c r="AZ380">
        <v>38</v>
      </c>
      <c r="BA380">
        <v>3</v>
      </c>
      <c r="BB380">
        <v>0</v>
      </c>
      <c r="BC380">
        <v>0</v>
      </c>
      <c r="BD380">
        <v>0</v>
      </c>
      <c r="BE380">
        <v>24</v>
      </c>
      <c r="BF380">
        <v>0</v>
      </c>
      <c r="BG380">
        <v>2</v>
      </c>
      <c r="BH380">
        <v>0</v>
      </c>
      <c r="BI380">
        <v>1</v>
      </c>
      <c r="BJ380">
        <v>0</v>
      </c>
      <c r="BK380">
        <v>0</v>
      </c>
      <c r="BL380">
        <v>0</v>
      </c>
      <c r="BM380">
        <v>1</v>
      </c>
      <c r="BN380">
        <v>1</v>
      </c>
      <c r="BO380">
        <v>1</v>
      </c>
      <c r="BP380">
        <v>0</v>
      </c>
      <c r="BQ380">
        <v>0</v>
      </c>
      <c r="BR380">
        <v>0</v>
      </c>
      <c r="BS380">
        <v>85</v>
      </c>
      <c r="BT380">
        <v>5</v>
      </c>
      <c r="BU380">
        <v>0</v>
      </c>
      <c r="BV380">
        <v>0</v>
      </c>
      <c r="BW380">
        <v>0</v>
      </c>
      <c r="BX380">
        <v>1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4</v>
      </c>
      <c r="CE380">
        <v>0</v>
      </c>
      <c r="CF380">
        <v>0</v>
      </c>
      <c r="CG380">
        <v>5</v>
      </c>
      <c r="CH380">
        <v>24</v>
      </c>
      <c r="CI380">
        <v>11</v>
      </c>
      <c r="CJ380">
        <v>3</v>
      </c>
      <c r="CK380">
        <v>2</v>
      </c>
      <c r="CL380">
        <v>0</v>
      </c>
      <c r="CM380">
        <v>0</v>
      </c>
      <c r="CN380">
        <v>1</v>
      </c>
      <c r="CO380">
        <v>6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1</v>
      </c>
      <c r="CW380">
        <v>24</v>
      </c>
      <c r="CX380">
        <v>13</v>
      </c>
      <c r="CY380">
        <v>2</v>
      </c>
      <c r="CZ380">
        <v>0</v>
      </c>
      <c r="DA380">
        <v>10</v>
      </c>
      <c r="DB380">
        <v>0</v>
      </c>
      <c r="DC380">
        <v>0</v>
      </c>
      <c r="DD380">
        <v>0</v>
      </c>
      <c r="DE380">
        <v>1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13</v>
      </c>
      <c r="DS380">
        <v>11</v>
      </c>
      <c r="DT380">
        <v>5</v>
      </c>
      <c r="DU380">
        <v>1</v>
      </c>
      <c r="DV380">
        <v>0</v>
      </c>
      <c r="DW380" t="s">
        <v>0</v>
      </c>
      <c r="DX380">
        <v>0</v>
      </c>
      <c r="DY380">
        <v>0</v>
      </c>
      <c r="DZ380">
        <v>0</v>
      </c>
      <c r="EA380">
        <v>2</v>
      </c>
      <c r="EB380">
        <v>0</v>
      </c>
      <c r="EC380">
        <v>1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1</v>
      </c>
      <c r="EK380">
        <v>0</v>
      </c>
      <c r="EL380">
        <v>0</v>
      </c>
      <c r="EM380">
        <v>1</v>
      </c>
      <c r="EN380">
        <v>11</v>
      </c>
      <c r="EO380">
        <v>58</v>
      </c>
      <c r="EP380">
        <v>16</v>
      </c>
      <c r="EQ380">
        <v>2</v>
      </c>
      <c r="ER380">
        <v>26</v>
      </c>
      <c r="ES380">
        <v>1</v>
      </c>
      <c r="ET380">
        <v>1</v>
      </c>
      <c r="EU380">
        <v>2</v>
      </c>
      <c r="EV380">
        <v>4</v>
      </c>
      <c r="EW380">
        <v>1</v>
      </c>
      <c r="EX380">
        <v>2</v>
      </c>
      <c r="EY380">
        <v>0</v>
      </c>
      <c r="EZ380">
        <v>0</v>
      </c>
      <c r="FA380">
        <v>1</v>
      </c>
      <c r="FB380">
        <v>0</v>
      </c>
      <c r="FC380">
        <v>0</v>
      </c>
      <c r="FD380">
        <v>1</v>
      </c>
      <c r="FE380">
        <v>1</v>
      </c>
      <c r="FF380">
        <v>0</v>
      </c>
      <c r="FG380">
        <v>0</v>
      </c>
      <c r="FH380">
        <v>0</v>
      </c>
      <c r="FI380">
        <v>0</v>
      </c>
      <c r="FJ380">
        <v>58</v>
      </c>
      <c r="FK380">
        <v>31</v>
      </c>
      <c r="FL380">
        <v>15</v>
      </c>
      <c r="FM380">
        <v>0</v>
      </c>
      <c r="FN380">
        <v>1</v>
      </c>
      <c r="FO380">
        <v>1</v>
      </c>
      <c r="FP380">
        <v>0</v>
      </c>
      <c r="FQ380">
        <v>0</v>
      </c>
      <c r="FR380">
        <v>0</v>
      </c>
      <c r="FS380">
        <v>1</v>
      </c>
      <c r="FT380">
        <v>1</v>
      </c>
      <c r="FU380">
        <v>0</v>
      </c>
      <c r="FV380">
        <v>1</v>
      </c>
      <c r="FW380">
        <v>0</v>
      </c>
      <c r="FX380">
        <v>11</v>
      </c>
      <c r="FY380">
        <v>31</v>
      </c>
      <c r="FZ380">
        <v>6</v>
      </c>
      <c r="GA380">
        <v>4</v>
      </c>
      <c r="GB380">
        <v>0</v>
      </c>
      <c r="GC380">
        <v>0</v>
      </c>
      <c r="GD380">
        <v>0</v>
      </c>
      <c r="GE380">
        <v>1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1</v>
      </c>
      <c r="GN380">
        <v>0</v>
      </c>
      <c r="GO380">
        <v>6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</row>
    <row r="381" spans="1:217">
      <c r="A381" t="s">
        <v>392</v>
      </c>
      <c r="B381" t="s">
        <v>377</v>
      </c>
      <c r="C381" t="str">
        <f>"121101"</f>
        <v>121101</v>
      </c>
      <c r="D381" t="s">
        <v>184</v>
      </c>
      <c r="E381">
        <v>13</v>
      </c>
      <c r="F381">
        <v>1218</v>
      </c>
      <c r="G381">
        <v>960</v>
      </c>
      <c r="H381">
        <v>452</v>
      </c>
      <c r="I381">
        <v>508</v>
      </c>
      <c r="J381">
        <v>0</v>
      </c>
      <c r="K381">
        <v>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508</v>
      </c>
      <c r="T381">
        <v>0</v>
      </c>
      <c r="U381">
        <v>0</v>
      </c>
      <c r="V381">
        <v>508</v>
      </c>
      <c r="W381">
        <v>23</v>
      </c>
      <c r="X381">
        <v>20</v>
      </c>
      <c r="Y381">
        <v>3</v>
      </c>
      <c r="Z381">
        <v>0</v>
      </c>
      <c r="AA381">
        <v>485</v>
      </c>
      <c r="AB381">
        <v>192</v>
      </c>
      <c r="AC381">
        <v>29</v>
      </c>
      <c r="AD381">
        <v>9</v>
      </c>
      <c r="AE381">
        <v>31</v>
      </c>
      <c r="AF381">
        <v>5</v>
      </c>
      <c r="AG381">
        <v>12</v>
      </c>
      <c r="AH381">
        <v>2</v>
      </c>
      <c r="AI381">
        <v>12</v>
      </c>
      <c r="AJ381">
        <v>50</v>
      </c>
      <c r="AK381">
        <v>0</v>
      </c>
      <c r="AL381">
        <v>7</v>
      </c>
      <c r="AM381">
        <v>5</v>
      </c>
      <c r="AN381">
        <v>2</v>
      </c>
      <c r="AO381">
        <v>0</v>
      </c>
      <c r="AP381">
        <v>0</v>
      </c>
      <c r="AQ381">
        <v>1</v>
      </c>
      <c r="AR381">
        <v>7</v>
      </c>
      <c r="AS381">
        <v>0</v>
      </c>
      <c r="AT381">
        <v>19</v>
      </c>
      <c r="AU381">
        <v>0</v>
      </c>
      <c r="AV381">
        <v>1</v>
      </c>
      <c r="AW381">
        <v>192</v>
      </c>
      <c r="AX381">
        <v>113</v>
      </c>
      <c r="AY381">
        <v>12</v>
      </c>
      <c r="AZ381">
        <v>62</v>
      </c>
      <c r="BA381">
        <v>2</v>
      </c>
      <c r="BB381">
        <v>0</v>
      </c>
      <c r="BC381">
        <v>1</v>
      </c>
      <c r="BD381">
        <v>0</v>
      </c>
      <c r="BE381">
        <v>21</v>
      </c>
      <c r="BF381">
        <v>0</v>
      </c>
      <c r="BG381">
        <v>0</v>
      </c>
      <c r="BH381">
        <v>6</v>
      </c>
      <c r="BI381">
        <v>2</v>
      </c>
      <c r="BJ381">
        <v>2</v>
      </c>
      <c r="BK381">
        <v>0</v>
      </c>
      <c r="BL381">
        <v>1</v>
      </c>
      <c r="BM381">
        <v>1</v>
      </c>
      <c r="BN381">
        <v>0</v>
      </c>
      <c r="BO381">
        <v>2</v>
      </c>
      <c r="BP381">
        <v>0</v>
      </c>
      <c r="BQ381">
        <v>0</v>
      </c>
      <c r="BR381">
        <v>1</v>
      </c>
      <c r="BS381">
        <v>113</v>
      </c>
      <c r="BT381">
        <v>12</v>
      </c>
      <c r="BU381">
        <v>5</v>
      </c>
      <c r="BV381">
        <v>3</v>
      </c>
      <c r="BW381">
        <v>2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1</v>
      </c>
      <c r="CE381">
        <v>1</v>
      </c>
      <c r="CF381">
        <v>0</v>
      </c>
      <c r="CG381">
        <v>12</v>
      </c>
      <c r="CH381">
        <v>35</v>
      </c>
      <c r="CI381">
        <v>21</v>
      </c>
      <c r="CJ381">
        <v>1</v>
      </c>
      <c r="CK381">
        <v>1</v>
      </c>
      <c r="CL381">
        <v>4</v>
      </c>
      <c r="CM381">
        <v>1</v>
      </c>
      <c r="CN381">
        <v>1</v>
      </c>
      <c r="CO381">
        <v>5</v>
      </c>
      <c r="CP381">
        <v>0</v>
      </c>
      <c r="CQ381">
        <v>1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35</v>
      </c>
      <c r="CX381">
        <v>13</v>
      </c>
      <c r="CY381">
        <v>0</v>
      </c>
      <c r="CZ381">
        <v>0</v>
      </c>
      <c r="DA381">
        <v>9</v>
      </c>
      <c r="DB381">
        <v>0</v>
      </c>
      <c r="DC381">
        <v>1</v>
      </c>
      <c r="DD381">
        <v>1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1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1</v>
      </c>
      <c r="DQ381">
        <v>0</v>
      </c>
      <c r="DR381">
        <v>13</v>
      </c>
      <c r="DS381">
        <v>30</v>
      </c>
      <c r="DT381">
        <v>14</v>
      </c>
      <c r="DU381">
        <v>4</v>
      </c>
      <c r="DV381">
        <v>1</v>
      </c>
      <c r="DW381" t="s">
        <v>0</v>
      </c>
      <c r="DX381">
        <v>0</v>
      </c>
      <c r="DY381">
        <v>1</v>
      </c>
      <c r="DZ381">
        <v>3</v>
      </c>
      <c r="EA381">
        <v>2</v>
      </c>
      <c r="EB381">
        <v>0</v>
      </c>
      <c r="EC381">
        <v>0</v>
      </c>
      <c r="ED381">
        <v>0</v>
      </c>
      <c r="EE381">
        <v>0</v>
      </c>
      <c r="EF381">
        <v>1</v>
      </c>
      <c r="EG381">
        <v>0</v>
      </c>
      <c r="EH381">
        <v>1</v>
      </c>
      <c r="EI381">
        <v>0</v>
      </c>
      <c r="EJ381">
        <v>0</v>
      </c>
      <c r="EK381">
        <v>0</v>
      </c>
      <c r="EL381">
        <v>0</v>
      </c>
      <c r="EM381">
        <v>3</v>
      </c>
      <c r="EN381">
        <v>30</v>
      </c>
      <c r="EO381">
        <v>53</v>
      </c>
      <c r="EP381">
        <v>12</v>
      </c>
      <c r="EQ381">
        <v>0</v>
      </c>
      <c r="ER381">
        <v>33</v>
      </c>
      <c r="ES381">
        <v>0</v>
      </c>
      <c r="ET381">
        <v>0</v>
      </c>
      <c r="EU381">
        <v>1</v>
      </c>
      <c r="EV381">
        <v>0</v>
      </c>
      <c r="EW381">
        <v>0</v>
      </c>
      <c r="EX381">
        <v>1</v>
      </c>
      <c r="EY381">
        <v>2</v>
      </c>
      <c r="EZ381">
        <v>0</v>
      </c>
      <c r="FA381">
        <v>0</v>
      </c>
      <c r="FB381">
        <v>1</v>
      </c>
      <c r="FC381">
        <v>0</v>
      </c>
      <c r="FD381">
        <v>1</v>
      </c>
      <c r="FE381">
        <v>0</v>
      </c>
      <c r="FF381">
        <v>0</v>
      </c>
      <c r="FG381">
        <v>1</v>
      </c>
      <c r="FH381">
        <v>1</v>
      </c>
      <c r="FI381">
        <v>0</v>
      </c>
      <c r="FJ381">
        <v>53</v>
      </c>
      <c r="FK381">
        <v>33</v>
      </c>
      <c r="FL381">
        <v>10</v>
      </c>
      <c r="FM381">
        <v>0</v>
      </c>
      <c r="FN381">
        <v>2</v>
      </c>
      <c r="FO381">
        <v>0</v>
      </c>
      <c r="FP381">
        <v>3</v>
      </c>
      <c r="FQ381">
        <v>2</v>
      </c>
      <c r="FR381">
        <v>0</v>
      </c>
      <c r="FS381">
        <v>0</v>
      </c>
      <c r="FT381">
        <v>1</v>
      </c>
      <c r="FU381">
        <v>0</v>
      </c>
      <c r="FV381">
        <v>0</v>
      </c>
      <c r="FW381">
        <v>0</v>
      </c>
      <c r="FX381">
        <v>15</v>
      </c>
      <c r="FY381">
        <v>33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4</v>
      </c>
      <c r="GQ381">
        <v>1</v>
      </c>
      <c r="GR381">
        <v>1</v>
      </c>
      <c r="GS381">
        <v>0</v>
      </c>
      <c r="GT381">
        <v>0</v>
      </c>
      <c r="GU381">
        <v>0</v>
      </c>
      <c r="GV381">
        <v>0</v>
      </c>
      <c r="GW381">
        <v>1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1</v>
      </c>
      <c r="HI381">
        <v>4</v>
      </c>
    </row>
    <row r="382" spans="1:217">
      <c r="A382" t="s">
        <v>391</v>
      </c>
      <c r="B382" t="s">
        <v>377</v>
      </c>
      <c r="C382" t="str">
        <f>"121101"</f>
        <v>121101</v>
      </c>
      <c r="D382" t="s">
        <v>390</v>
      </c>
      <c r="E382">
        <v>14</v>
      </c>
      <c r="F382">
        <v>1203</v>
      </c>
      <c r="G382">
        <v>928</v>
      </c>
      <c r="H382">
        <v>376</v>
      </c>
      <c r="I382">
        <v>552</v>
      </c>
      <c r="J382">
        <v>1</v>
      </c>
      <c r="K382">
        <v>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552</v>
      </c>
      <c r="T382">
        <v>0</v>
      </c>
      <c r="U382">
        <v>0</v>
      </c>
      <c r="V382">
        <v>552</v>
      </c>
      <c r="W382">
        <v>10</v>
      </c>
      <c r="X382">
        <v>6</v>
      </c>
      <c r="Y382">
        <v>4</v>
      </c>
      <c r="Z382">
        <v>0</v>
      </c>
      <c r="AA382">
        <v>542</v>
      </c>
      <c r="AB382">
        <v>254</v>
      </c>
      <c r="AC382">
        <v>47</v>
      </c>
      <c r="AD382">
        <v>15</v>
      </c>
      <c r="AE382">
        <v>47</v>
      </c>
      <c r="AF382">
        <v>5</v>
      </c>
      <c r="AG382">
        <v>8</v>
      </c>
      <c r="AH382">
        <v>4</v>
      </c>
      <c r="AI382">
        <v>31</v>
      </c>
      <c r="AJ382">
        <v>54</v>
      </c>
      <c r="AK382">
        <v>1</v>
      </c>
      <c r="AL382">
        <v>4</v>
      </c>
      <c r="AM382">
        <v>3</v>
      </c>
      <c r="AN382">
        <v>0</v>
      </c>
      <c r="AO382">
        <v>1</v>
      </c>
      <c r="AP382">
        <v>0</v>
      </c>
      <c r="AQ382">
        <v>1</v>
      </c>
      <c r="AR382">
        <v>3</v>
      </c>
      <c r="AS382">
        <v>5</v>
      </c>
      <c r="AT382">
        <v>25</v>
      </c>
      <c r="AU382">
        <v>0</v>
      </c>
      <c r="AV382">
        <v>0</v>
      </c>
      <c r="AW382">
        <v>254</v>
      </c>
      <c r="AX382">
        <v>135</v>
      </c>
      <c r="AY382">
        <v>13</v>
      </c>
      <c r="AZ382">
        <v>84</v>
      </c>
      <c r="BA382">
        <v>2</v>
      </c>
      <c r="BB382">
        <v>0</v>
      </c>
      <c r="BC382">
        <v>2</v>
      </c>
      <c r="BD382">
        <v>1</v>
      </c>
      <c r="BE382">
        <v>26</v>
      </c>
      <c r="BF382">
        <v>1</v>
      </c>
      <c r="BG382">
        <v>0</v>
      </c>
      <c r="BH382">
        <v>3</v>
      </c>
      <c r="BI382">
        <v>0</v>
      </c>
      <c r="BJ382">
        <v>0</v>
      </c>
      <c r="BK382">
        <v>1</v>
      </c>
      <c r="BL382">
        <v>1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1</v>
      </c>
      <c r="BS382">
        <v>135</v>
      </c>
      <c r="BT382">
        <v>25</v>
      </c>
      <c r="BU382">
        <v>12</v>
      </c>
      <c r="BV382">
        <v>1</v>
      </c>
      <c r="BW382">
        <v>1</v>
      </c>
      <c r="BX382">
        <v>2</v>
      </c>
      <c r="BY382">
        <v>2</v>
      </c>
      <c r="BZ382">
        <v>1</v>
      </c>
      <c r="CA382">
        <v>0</v>
      </c>
      <c r="CB382">
        <v>1</v>
      </c>
      <c r="CC382">
        <v>0</v>
      </c>
      <c r="CD382">
        <v>3</v>
      </c>
      <c r="CE382">
        <v>1</v>
      </c>
      <c r="CF382">
        <v>1</v>
      </c>
      <c r="CG382">
        <v>25</v>
      </c>
      <c r="CH382">
        <v>12</v>
      </c>
      <c r="CI382">
        <v>3</v>
      </c>
      <c r="CJ382">
        <v>2</v>
      </c>
      <c r="CK382">
        <v>0</v>
      </c>
      <c r="CL382">
        <v>1</v>
      </c>
      <c r="CM382">
        <v>1</v>
      </c>
      <c r="CN382">
        <v>0</v>
      </c>
      <c r="CO382">
        <v>4</v>
      </c>
      <c r="CP382">
        <v>0</v>
      </c>
      <c r="CQ382">
        <v>0</v>
      </c>
      <c r="CR382">
        <v>0</v>
      </c>
      <c r="CS382">
        <v>0</v>
      </c>
      <c r="CT382">
        <v>1</v>
      </c>
      <c r="CU382">
        <v>0</v>
      </c>
      <c r="CV382">
        <v>0</v>
      </c>
      <c r="CW382">
        <v>12</v>
      </c>
      <c r="CX382">
        <v>10</v>
      </c>
      <c r="CY382">
        <v>0</v>
      </c>
      <c r="CZ382">
        <v>1</v>
      </c>
      <c r="DA382">
        <v>7</v>
      </c>
      <c r="DB382">
        <v>1</v>
      </c>
      <c r="DC382">
        <v>0</v>
      </c>
      <c r="DD382">
        <v>1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10</v>
      </c>
      <c r="DS382">
        <v>30</v>
      </c>
      <c r="DT382">
        <v>11</v>
      </c>
      <c r="DU382">
        <v>3</v>
      </c>
      <c r="DV382">
        <v>0</v>
      </c>
      <c r="DW382" t="s">
        <v>0</v>
      </c>
      <c r="DX382">
        <v>0</v>
      </c>
      <c r="DY382">
        <v>0</v>
      </c>
      <c r="DZ382">
        <v>0</v>
      </c>
      <c r="EA382">
        <v>2</v>
      </c>
      <c r="EB382">
        <v>0</v>
      </c>
      <c r="EC382">
        <v>1</v>
      </c>
      <c r="ED382">
        <v>0</v>
      </c>
      <c r="EE382">
        <v>0</v>
      </c>
      <c r="EF382">
        <v>0</v>
      </c>
      <c r="EG382">
        <v>0</v>
      </c>
      <c r="EH382">
        <v>3</v>
      </c>
      <c r="EI382">
        <v>1</v>
      </c>
      <c r="EJ382">
        <v>0</v>
      </c>
      <c r="EK382">
        <v>0</v>
      </c>
      <c r="EL382">
        <v>1</v>
      </c>
      <c r="EM382">
        <v>7</v>
      </c>
      <c r="EN382">
        <v>29</v>
      </c>
      <c r="EO382">
        <v>39</v>
      </c>
      <c r="EP382">
        <v>3</v>
      </c>
      <c r="EQ382">
        <v>1</v>
      </c>
      <c r="ER382">
        <v>23</v>
      </c>
      <c r="ES382">
        <v>2</v>
      </c>
      <c r="ET382">
        <v>0</v>
      </c>
      <c r="EU382">
        <v>0</v>
      </c>
      <c r="EV382">
        <v>1</v>
      </c>
      <c r="EW382">
        <v>0</v>
      </c>
      <c r="EX382">
        <v>1</v>
      </c>
      <c r="EY382">
        <v>1</v>
      </c>
      <c r="EZ382">
        <v>1</v>
      </c>
      <c r="FA382">
        <v>0</v>
      </c>
      <c r="FB382">
        <v>2</v>
      </c>
      <c r="FC382">
        <v>1</v>
      </c>
      <c r="FD382">
        <v>1</v>
      </c>
      <c r="FE382">
        <v>1</v>
      </c>
      <c r="FF382">
        <v>0</v>
      </c>
      <c r="FG382">
        <v>0</v>
      </c>
      <c r="FH382">
        <v>1</v>
      </c>
      <c r="FI382">
        <v>0</v>
      </c>
      <c r="FJ382">
        <v>39</v>
      </c>
      <c r="FK382">
        <v>32</v>
      </c>
      <c r="FL382">
        <v>16</v>
      </c>
      <c r="FM382">
        <v>1</v>
      </c>
      <c r="FN382">
        <v>5</v>
      </c>
      <c r="FO382">
        <v>0</v>
      </c>
      <c r="FP382">
        <v>1</v>
      </c>
      <c r="FQ382">
        <v>0</v>
      </c>
      <c r="FR382">
        <v>0</v>
      </c>
      <c r="FS382">
        <v>3</v>
      </c>
      <c r="FT382">
        <v>0</v>
      </c>
      <c r="FU382">
        <v>0</v>
      </c>
      <c r="FV382">
        <v>0</v>
      </c>
      <c r="FW382">
        <v>0</v>
      </c>
      <c r="FX382">
        <v>6</v>
      </c>
      <c r="FY382">
        <v>32</v>
      </c>
      <c r="FZ382">
        <v>5</v>
      </c>
      <c r="GA382">
        <v>2</v>
      </c>
      <c r="GB382">
        <v>0</v>
      </c>
      <c r="GC382">
        <v>0</v>
      </c>
      <c r="GD382">
        <v>1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1</v>
      </c>
      <c r="GK382">
        <v>0</v>
      </c>
      <c r="GL382">
        <v>0</v>
      </c>
      <c r="GM382">
        <v>1</v>
      </c>
      <c r="GN382">
        <v>0</v>
      </c>
      <c r="GO382">
        <v>5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</row>
    <row r="383" spans="1:217">
      <c r="A383" t="s">
        <v>389</v>
      </c>
      <c r="B383" t="s">
        <v>377</v>
      </c>
      <c r="C383" t="str">
        <f>"121101"</f>
        <v>121101</v>
      </c>
      <c r="D383" t="s">
        <v>388</v>
      </c>
      <c r="E383">
        <v>15</v>
      </c>
      <c r="F383">
        <v>1219</v>
      </c>
      <c r="G383">
        <v>930</v>
      </c>
      <c r="H383">
        <v>327</v>
      </c>
      <c r="I383">
        <v>603</v>
      </c>
      <c r="J383">
        <v>1</v>
      </c>
      <c r="K383">
        <v>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603</v>
      </c>
      <c r="T383">
        <v>0</v>
      </c>
      <c r="U383">
        <v>0</v>
      </c>
      <c r="V383">
        <v>603</v>
      </c>
      <c r="W383">
        <v>16</v>
      </c>
      <c r="X383">
        <v>12</v>
      </c>
      <c r="Y383">
        <v>4</v>
      </c>
      <c r="Z383">
        <v>0</v>
      </c>
      <c r="AA383">
        <v>587</v>
      </c>
      <c r="AB383">
        <v>255</v>
      </c>
      <c r="AC383">
        <v>41</v>
      </c>
      <c r="AD383">
        <v>18</v>
      </c>
      <c r="AE383">
        <v>65</v>
      </c>
      <c r="AF383">
        <v>5</v>
      </c>
      <c r="AG383">
        <v>12</v>
      </c>
      <c r="AH383">
        <v>3</v>
      </c>
      <c r="AI383">
        <v>22</v>
      </c>
      <c r="AJ383">
        <v>59</v>
      </c>
      <c r="AK383">
        <v>1</v>
      </c>
      <c r="AL383">
        <v>5</v>
      </c>
      <c r="AM383">
        <v>2</v>
      </c>
      <c r="AN383">
        <v>0</v>
      </c>
      <c r="AO383">
        <v>0</v>
      </c>
      <c r="AP383">
        <v>1</v>
      </c>
      <c r="AQ383">
        <v>0</v>
      </c>
      <c r="AR383">
        <v>4</v>
      </c>
      <c r="AS383">
        <v>1</v>
      </c>
      <c r="AT383">
        <v>15</v>
      </c>
      <c r="AU383">
        <v>0</v>
      </c>
      <c r="AV383">
        <v>1</v>
      </c>
      <c r="AW383">
        <v>255</v>
      </c>
      <c r="AX383">
        <v>139</v>
      </c>
      <c r="AY383">
        <v>27</v>
      </c>
      <c r="AZ383">
        <v>76</v>
      </c>
      <c r="BA383">
        <v>6</v>
      </c>
      <c r="BB383">
        <v>0</v>
      </c>
      <c r="BC383">
        <v>2</v>
      </c>
      <c r="BD383">
        <v>1</v>
      </c>
      <c r="BE383">
        <v>8</v>
      </c>
      <c r="BF383">
        <v>0</v>
      </c>
      <c r="BG383">
        <v>1</v>
      </c>
      <c r="BH383">
        <v>4</v>
      </c>
      <c r="BI383">
        <v>0</v>
      </c>
      <c r="BJ383">
        <v>0</v>
      </c>
      <c r="BK383">
        <v>1</v>
      </c>
      <c r="BL383">
        <v>1</v>
      </c>
      <c r="BM383">
        <v>0</v>
      </c>
      <c r="BN383">
        <v>2</v>
      </c>
      <c r="BO383">
        <v>1</v>
      </c>
      <c r="BP383">
        <v>0</v>
      </c>
      <c r="BQ383">
        <v>0</v>
      </c>
      <c r="BR383">
        <v>9</v>
      </c>
      <c r="BS383">
        <v>139</v>
      </c>
      <c r="BT383">
        <v>22</v>
      </c>
      <c r="BU383">
        <v>8</v>
      </c>
      <c r="BV383">
        <v>3</v>
      </c>
      <c r="BW383">
        <v>2</v>
      </c>
      <c r="BX383">
        <v>0</v>
      </c>
      <c r="BY383">
        <v>1</v>
      </c>
      <c r="BZ383">
        <v>0</v>
      </c>
      <c r="CA383">
        <v>0</v>
      </c>
      <c r="CB383">
        <v>1</v>
      </c>
      <c r="CC383">
        <v>0</v>
      </c>
      <c r="CD383">
        <v>3</v>
      </c>
      <c r="CE383">
        <v>2</v>
      </c>
      <c r="CF383">
        <v>2</v>
      </c>
      <c r="CG383">
        <v>22</v>
      </c>
      <c r="CH383">
        <v>22</v>
      </c>
      <c r="CI383">
        <v>9</v>
      </c>
      <c r="CJ383">
        <v>2</v>
      </c>
      <c r="CK383">
        <v>2</v>
      </c>
      <c r="CL383">
        <v>1</v>
      </c>
      <c r="CM383">
        <v>1</v>
      </c>
      <c r="CN383">
        <v>0</v>
      </c>
      <c r="CO383">
        <v>4</v>
      </c>
      <c r="CP383">
        <v>0</v>
      </c>
      <c r="CQ383">
        <v>0</v>
      </c>
      <c r="CR383">
        <v>0</v>
      </c>
      <c r="CS383">
        <v>1</v>
      </c>
      <c r="CT383">
        <v>0</v>
      </c>
      <c r="CU383">
        <v>0</v>
      </c>
      <c r="CV383">
        <v>2</v>
      </c>
      <c r="CW383">
        <v>22</v>
      </c>
      <c r="CX383">
        <v>15</v>
      </c>
      <c r="CY383">
        <v>4</v>
      </c>
      <c r="CZ383">
        <v>1</v>
      </c>
      <c r="DA383">
        <v>5</v>
      </c>
      <c r="DB383">
        <v>0</v>
      </c>
      <c r="DC383">
        <v>1</v>
      </c>
      <c r="DD383">
        <v>0</v>
      </c>
      <c r="DE383">
        <v>0</v>
      </c>
      <c r="DF383">
        <v>0</v>
      </c>
      <c r="DG383">
        <v>1</v>
      </c>
      <c r="DH383">
        <v>0</v>
      </c>
      <c r="DI383">
        <v>0</v>
      </c>
      <c r="DJ383">
        <v>0</v>
      </c>
      <c r="DK383">
        <v>1</v>
      </c>
      <c r="DL383">
        <v>0</v>
      </c>
      <c r="DM383">
        <v>0</v>
      </c>
      <c r="DN383">
        <v>0</v>
      </c>
      <c r="DO383">
        <v>0</v>
      </c>
      <c r="DP383">
        <v>2</v>
      </c>
      <c r="DQ383">
        <v>0</v>
      </c>
      <c r="DR383">
        <v>15</v>
      </c>
      <c r="DS383">
        <v>29</v>
      </c>
      <c r="DT383">
        <v>13</v>
      </c>
      <c r="DU383">
        <v>1</v>
      </c>
      <c r="DV383">
        <v>0</v>
      </c>
      <c r="DW383" t="s">
        <v>0</v>
      </c>
      <c r="DX383">
        <v>0</v>
      </c>
      <c r="DY383">
        <v>2</v>
      </c>
      <c r="DZ383">
        <v>0</v>
      </c>
      <c r="EA383">
        <v>1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1</v>
      </c>
      <c r="EH383">
        <v>0</v>
      </c>
      <c r="EI383">
        <v>0</v>
      </c>
      <c r="EJ383">
        <v>0</v>
      </c>
      <c r="EK383">
        <v>0</v>
      </c>
      <c r="EL383">
        <v>1</v>
      </c>
      <c r="EM383">
        <v>10</v>
      </c>
      <c r="EN383">
        <v>29</v>
      </c>
      <c r="EO383">
        <v>64</v>
      </c>
      <c r="EP383">
        <v>9</v>
      </c>
      <c r="EQ383">
        <v>3</v>
      </c>
      <c r="ER383">
        <v>38</v>
      </c>
      <c r="ES383">
        <v>0</v>
      </c>
      <c r="ET383">
        <v>0</v>
      </c>
      <c r="EU383">
        <v>1</v>
      </c>
      <c r="EV383">
        <v>3</v>
      </c>
      <c r="EW383">
        <v>2</v>
      </c>
      <c r="EX383">
        <v>1</v>
      </c>
      <c r="EY383">
        <v>1</v>
      </c>
      <c r="EZ383">
        <v>0</v>
      </c>
      <c r="FA383">
        <v>0</v>
      </c>
      <c r="FB383">
        <v>0</v>
      </c>
      <c r="FC383">
        <v>1</v>
      </c>
      <c r="FD383">
        <v>1</v>
      </c>
      <c r="FE383">
        <v>0</v>
      </c>
      <c r="FF383">
        <v>0</v>
      </c>
      <c r="FG383">
        <v>0</v>
      </c>
      <c r="FH383">
        <v>1</v>
      </c>
      <c r="FI383">
        <v>3</v>
      </c>
      <c r="FJ383">
        <v>64</v>
      </c>
      <c r="FK383">
        <v>37</v>
      </c>
      <c r="FL383">
        <v>18</v>
      </c>
      <c r="FM383">
        <v>1</v>
      </c>
      <c r="FN383">
        <v>1</v>
      </c>
      <c r="FO383">
        <v>1</v>
      </c>
      <c r="FP383">
        <v>2</v>
      </c>
      <c r="FQ383">
        <v>0</v>
      </c>
      <c r="FR383">
        <v>0</v>
      </c>
      <c r="FS383">
        <v>2</v>
      </c>
      <c r="FT383">
        <v>0</v>
      </c>
      <c r="FU383">
        <v>0</v>
      </c>
      <c r="FV383">
        <v>0</v>
      </c>
      <c r="FW383">
        <v>2</v>
      </c>
      <c r="FX383">
        <v>10</v>
      </c>
      <c r="FY383">
        <v>37</v>
      </c>
      <c r="FZ383">
        <v>1</v>
      </c>
      <c r="GA383">
        <v>0</v>
      </c>
      <c r="GB383">
        <v>0</v>
      </c>
      <c r="GC383">
        <v>0</v>
      </c>
      <c r="GD383">
        <v>1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1</v>
      </c>
      <c r="GP383">
        <v>3</v>
      </c>
      <c r="GQ383">
        <v>1</v>
      </c>
      <c r="GR383">
        <v>0</v>
      </c>
      <c r="GS383">
        <v>0</v>
      </c>
      <c r="GT383">
        <v>0</v>
      </c>
      <c r="GU383">
        <v>1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1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3</v>
      </c>
    </row>
    <row r="384" spans="1:217">
      <c r="A384" t="s">
        <v>387</v>
      </c>
      <c r="B384" t="s">
        <v>377</v>
      </c>
      <c r="C384" t="str">
        <f>"121101"</f>
        <v>121101</v>
      </c>
      <c r="D384" t="s">
        <v>184</v>
      </c>
      <c r="E384">
        <v>16</v>
      </c>
      <c r="F384">
        <v>1179</v>
      </c>
      <c r="G384">
        <v>910</v>
      </c>
      <c r="H384">
        <v>350</v>
      </c>
      <c r="I384">
        <v>560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560</v>
      </c>
      <c r="T384">
        <v>0</v>
      </c>
      <c r="U384">
        <v>0</v>
      </c>
      <c r="V384">
        <v>560</v>
      </c>
      <c r="W384">
        <v>20</v>
      </c>
      <c r="X384">
        <v>13</v>
      </c>
      <c r="Y384">
        <v>7</v>
      </c>
      <c r="Z384">
        <v>0</v>
      </c>
      <c r="AA384">
        <v>540</v>
      </c>
      <c r="AB384">
        <v>233</v>
      </c>
      <c r="AC384">
        <v>39</v>
      </c>
      <c r="AD384">
        <v>14</v>
      </c>
      <c r="AE384">
        <v>43</v>
      </c>
      <c r="AF384">
        <v>1</v>
      </c>
      <c r="AG384">
        <v>10</v>
      </c>
      <c r="AH384">
        <v>5</v>
      </c>
      <c r="AI384">
        <v>30</v>
      </c>
      <c r="AJ384">
        <v>54</v>
      </c>
      <c r="AK384">
        <v>0</v>
      </c>
      <c r="AL384">
        <v>6</v>
      </c>
      <c r="AM384">
        <v>10</v>
      </c>
      <c r="AN384">
        <v>1</v>
      </c>
      <c r="AO384">
        <v>0</v>
      </c>
      <c r="AP384">
        <v>1</v>
      </c>
      <c r="AQ384">
        <v>0</v>
      </c>
      <c r="AR384">
        <v>0</v>
      </c>
      <c r="AS384">
        <v>3</v>
      </c>
      <c r="AT384">
        <v>14</v>
      </c>
      <c r="AU384">
        <v>1</v>
      </c>
      <c r="AV384">
        <v>1</v>
      </c>
      <c r="AW384">
        <v>233</v>
      </c>
      <c r="AX384">
        <v>148</v>
      </c>
      <c r="AY384">
        <v>20</v>
      </c>
      <c r="AZ384">
        <v>85</v>
      </c>
      <c r="BA384">
        <v>2</v>
      </c>
      <c r="BB384">
        <v>1</v>
      </c>
      <c r="BC384">
        <v>1</v>
      </c>
      <c r="BD384">
        <v>1</v>
      </c>
      <c r="BE384">
        <v>26</v>
      </c>
      <c r="BF384">
        <v>0</v>
      </c>
      <c r="BG384">
        <v>1</v>
      </c>
      <c r="BH384">
        <v>3</v>
      </c>
      <c r="BI384">
        <v>0</v>
      </c>
      <c r="BJ384">
        <v>1</v>
      </c>
      <c r="BK384">
        <v>0</v>
      </c>
      <c r="BL384">
        <v>1</v>
      </c>
      <c r="BM384">
        <v>1</v>
      </c>
      <c r="BN384">
        <v>1</v>
      </c>
      <c r="BO384">
        <v>0</v>
      </c>
      <c r="BP384">
        <v>0</v>
      </c>
      <c r="BQ384">
        <v>0</v>
      </c>
      <c r="BR384">
        <v>4</v>
      </c>
      <c r="BS384">
        <v>148</v>
      </c>
      <c r="BT384">
        <v>16</v>
      </c>
      <c r="BU384">
        <v>4</v>
      </c>
      <c r="BV384">
        <v>1</v>
      </c>
      <c r="BW384">
        <v>1</v>
      </c>
      <c r="BX384">
        <v>2</v>
      </c>
      <c r="BY384">
        <v>0</v>
      </c>
      <c r="BZ384">
        <v>0</v>
      </c>
      <c r="CA384">
        <v>2</v>
      </c>
      <c r="CB384">
        <v>0</v>
      </c>
      <c r="CC384">
        <v>2</v>
      </c>
      <c r="CD384">
        <v>4</v>
      </c>
      <c r="CE384">
        <v>0</v>
      </c>
      <c r="CF384">
        <v>0</v>
      </c>
      <c r="CG384">
        <v>16</v>
      </c>
      <c r="CH384">
        <v>28</v>
      </c>
      <c r="CI384">
        <v>14</v>
      </c>
      <c r="CJ384">
        <v>2</v>
      </c>
      <c r="CK384">
        <v>2</v>
      </c>
      <c r="CL384">
        <v>1</v>
      </c>
      <c r="CM384">
        <v>0</v>
      </c>
      <c r="CN384">
        <v>0</v>
      </c>
      <c r="CO384">
        <v>7</v>
      </c>
      <c r="CP384">
        <v>1</v>
      </c>
      <c r="CQ384">
        <v>1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28</v>
      </c>
      <c r="CX384">
        <v>8</v>
      </c>
      <c r="CY384">
        <v>0</v>
      </c>
      <c r="CZ384">
        <v>2</v>
      </c>
      <c r="DA384">
        <v>4</v>
      </c>
      <c r="DB384">
        <v>0</v>
      </c>
      <c r="DC384">
        <v>1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1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8</v>
      </c>
      <c r="DS384">
        <v>33</v>
      </c>
      <c r="DT384">
        <v>16</v>
      </c>
      <c r="DU384">
        <v>4</v>
      </c>
      <c r="DV384">
        <v>0</v>
      </c>
      <c r="DW384" t="s">
        <v>0</v>
      </c>
      <c r="DX384">
        <v>1</v>
      </c>
      <c r="DY384">
        <v>0</v>
      </c>
      <c r="DZ384">
        <v>3</v>
      </c>
      <c r="EA384">
        <v>2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4</v>
      </c>
      <c r="EH384">
        <v>1</v>
      </c>
      <c r="EI384">
        <v>0</v>
      </c>
      <c r="EJ384">
        <v>0</v>
      </c>
      <c r="EK384">
        <v>0</v>
      </c>
      <c r="EL384">
        <v>0</v>
      </c>
      <c r="EM384">
        <v>2</v>
      </c>
      <c r="EN384">
        <v>33</v>
      </c>
      <c r="EO384">
        <v>36</v>
      </c>
      <c r="EP384">
        <v>1</v>
      </c>
      <c r="EQ384">
        <v>4</v>
      </c>
      <c r="ER384">
        <v>23</v>
      </c>
      <c r="ES384">
        <v>1</v>
      </c>
      <c r="ET384">
        <v>0</v>
      </c>
      <c r="EU384">
        <v>0</v>
      </c>
      <c r="EV384">
        <v>4</v>
      </c>
      <c r="EW384">
        <v>0</v>
      </c>
      <c r="EX384">
        <v>1</v>
      </c>
      <c r="EY384">
        <v>0</v>
      </c>
      <c r="EZ384">
        <v>1</v>
      </c>
      <c r="FA384">
        <v>0</v>
      </c>
      <c r="FB384">
        <v>0</v>
      </c>
      <c r="FC384">
        <v>1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36</v>
      </c>
      <c r="FK384">
        <v>37</v>
      </c>
      <c r="FL384">
        <v>17</v>
      </c>
      <c r="FM384">
        <v>3</v>
      </c>
      <c r="FN384">
        <v>1</v>
      </c>
      <c r="FO384">
        <v>0</v>
      </c>
      <c r="FP384">
        <v>2</v>
      </c>
      <c r="FQ384">
        <v>0</v>
      </c>
      <c r="FR384">
        <v>1</v>
      </c>
      <c r="FS384">
        <v>0</v>
      </c>
      <c r="FT384">
        <v>1</v>
      </c>
      <c r="FU384">
        <v>0</v>
      </c>
      <c r="FV384">
        <v>3</v>
      </c>
      <c r="FW384">
        <v>0</v>
      </c>
      <c r="FX384">
        <v>9</v>
      </c>
      <c r="FY384">
        <v>37</v>
      </c>
      <c r="FZ384">
        <v>1</v>
      </c>
      <c r="GA384">
        <v>1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1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</row>
    <row r="385" spans="1:217">
      <c r="A385" t="s">
        <v>386</v>
      </c>
      <c r="B385" t="s">
        <v>377</v>
      </c>
      <c r="C385" t="str">
        <f>"121101"</f>
        <v>121101</v>
      </c>
      <c r="D385" t="s">
        <v>385</v>
      </c>
      <c r="E385">
        <v>17</v>
      </c>
      <c r="F385">
        <v>1134</v>
      </c>
      <c r="G385">
        <v>900</v>
      </c>
      <c r="H385">
        <v>299</v>
      </c>
      <c r="I385">
        <v>601</v>
      </c>
      <c r="J385">
        <v>0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601</v>
      </c>
      <c r="T385">
        <v>0</v>
      </c>
      <c r="U385">
        <v>0</v>
      </c>
      <c r="V385">
        <v>601</v>
      </c>
      <c r="W385">
        <v>13</v>
      </c>
      <c r="X385">
        <v>10</v>
      </c>
      <c r="Y385">
        <v>3</v>
      </c>
      <c r="Z385">
        <v>0</v>
      </c>
      <c r="AA385">
        <v>588</v>
      </c>
      <c r="AB385">
        <v>243</v>
      </c>
      <c r="AC385">
        <v>51</v>
      </c>
      <c r="AD385">
        <v>9</v>
      </c>
      <c r="AE385">
        <v>47</v>
      </c>
      <c r="AF385">
        <v>0</v>
      </c>
      <c r="AG385">
        <v>12</v>
      </c>
      <c r="AH385">
        <v>6</v>
      </c>
      <c r="AI385">
        <v>18</v>
      </c>
      <c r="AJ385">
        <v>53</v>
      </c>
      <c r="AK385">
        <v>0</v>
      </c>
      <c r="AL385">
        <v>0</v>
      </c>
      <c r="AM385">
        <v>1</v>
      </c>
      <c r="AN385">
        <v>1</v>
      </c>
      <c r="AO385">
        <v>0</v>
      </c>
      <c r="AP385">
        <v>2</v>
      </c>
      <c r="AQ385">
        <v>1</v>
      </c>
      <c r="AR385">
        <v>8</v>
      </c>
      <c r="AS385">
        <v>2</v>
      </c>
      <c r="AT385">
        <v>30</v>
      </c>
      <c r="AU385">
        <v>2</v>
      </c>
      <c r="AV385">
        <v>0</v>
      </c>
      <c r="AW385">
        <v>243</v>
      </c>
      <c r="AX385">
        <v>152</v>
      </c>
      <c r="AY385">
        <v>18</v>
      </c>
      <c r="AZ385">
        <v>94</v>
      </c>
      <c r="BA385">
        <v>2</v>
      </c>
      <c r="BB385">
        <v>1</v>
      </c>
      <c r="BC385">
        <v>0</v>
      </c>
      <c r="BD385">
        <v>0</v>
      </c>
      <c r="BE385">
        <v>21</v>
      </c>
      <c r="BF385">
        <v>3</v>
      </c>
      <c r="BG385">
        <v>0</v>
      </c>
      <c r="BH385">
        <v>7</v>
      </c>
      <c r="BI385">
        <v>0</v>
      </c>
      <c r="BJ385">
        <v>0</v>
      </c>
      <c r="BK385">
        <v>0</v>
      </c>
      <c r="BL385">
        <v>1</v>
      </c>
      <c r="BM385">
        <v>1</v>
      </c>
      <c r="BN385">
        <v>1</v>
      </c>
      <c r="BO385">
        <v>0</v>
      </c>
      <c r="BP385">
        <v>0</v>
      </c>
      <c r="BQ385">
        <v>0</v>
      </c>
      <c r="BR385">
        <v>3</v>
      </c>
      <c r="BS385">
        <v>152</v>
      </c>
      <c r="BT385">
        <v>12</v>
      </c>
      <c r="BU385">
        <v>5</v>
      </c>
      <c r="BV385">
        <v>2</v>
      </c>
      <c r="BW385">
        <v>0</v>
      </c>
      <c r="BX385">
        <v>0</v>
      </c>
      <c r="BY385">
        <v>1</v>
      </c>
      <c r="BZ385">
        <v>0</v>
      </c>
      <c r="CA385">
        <v>0</v>
      </c>
      <c r="CB385">
        <v>0</v>
      </c>
      <c r="CC385">
        <v>1</v>
      </c>
      <c r="CD385">
        <v>3</v>
      </c>
      <c r="CE385">
        <v>0</v>
      </c>
      <c r="CF385">
        <v>0</v>
      </c>
      <c r="CG385">
        <v>12</v>
      </c>
      <c r="CH385">
        <v>34</v>
      </c>
      <c r="CI385">
        <v>21</v>
      </c>
      <c r="CJ385">
        <v>1</v>
      </c>
      <c r="CK385">
        <v>2</v>
      </c>
      <c r="CL385">
        <v>0</v>
      </c>
      <c r="CM385">
        <v>0</v>
      </c>
      <c r="CN385">
        <v>0</v>
      </c>
      <c r="CO385">
        <v>6</v>
      </c>
      <c r="CP385">
        <v>0</v>
      </c>
      <c r="CQ385">
        <v>1</v>
      </c>
      <c r="CR385">
        <v>0</v>
      </c>
      <c r="CS385">
        <v>0</v>
      </c>
      <c r="CT385">
        <v>1</v>
      </c>
      <c r="CU385">
        <v>1</v>
      </c>
      <c r="CV385">
        <v>1</v>
      </c>
      <c r="CW385">
        <v>34</v>
      </c>
      <c r="CX385">
        <v>6</v>
      </c>
      <c r="CY385">
        <v>1</v>
      </c>
      <c r="CZ385">
        <v>0</v>
      </c>
      <c r="DA385">
        <v>4</v>
      </c>
      <c r="DB385">
        <v>0</v>
      </c>
      <c r="DC385">
        <v>0</v>
      </c>
      <c r="DD385">
        <v>1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6</v>
      </c>
      <c r="DS385">
        <v>33</v>
      </c>
      <c r="DT385">
        <v>13</v>
      </c>
      <c r="DU385">
        <v>2</v>
      </c>
      <c r="DV385">
        <v>1</v>
      </c>
      <c r="DW385" t="s">
        <v>0</v>
      </c>
      <c r="DX385">
        <v>1</v>
      </c>
      <c r="DY385">
        <v>1</v>
      </c>
      <c r="DZ385">
        <v>0</v>
      </c>
      <c r="EA385">
        <v>0</v>
      </c>
      <c r="EB385">
        <v>2</v>
      </c>
      <c r="EC385">
        <v>0</v>
      </c>
      <c r="ED385">
        <v>0</v>
      </c>
      <c r="EE385">
        <v>1</v>
      </c>
      <c r="EF385">
        <v>0</v>
      </c>
      <c r="EG385">
        <v>1</v>
      </c>
      <c r="EH385">
        <v>2</v>
      </c>
      <c r="EI385">
        <v>0</v>
      </c>
      <c r="EJ385">
        <v>0</v>
      </c>
      <c r="EK385">
        <v>0</v>
      </c>
      <c r="EL385">
        <v>0</v>
      </c>
      <c r="EM385">
        <v>9</v>
      </c>
      <c r="EN385">
        <v>33</v>
      </c>
      <c r="EO385">
        <v>60</v>
      </c>
      <c r="EP385">
        <v>9</v>
      </c>
      <c r="EQ385">
        <v>2</v>
      </c>
      <c r="ER385">
        <v>44</v>
      </c>
      <c r="ES385">
        <v>0</v>
      </c>
      <c r="ET385">
        <v>0</v>
      </c>
      <c r="EU385">
        <v>0</v>
      </c>
      <c r="EV385">
        <v>2</v>
      </c>
      <c r="EW385">
        <v>1</v>
      </c>
      <c r="EX385">
        <v>1</v>
      </c>
      <c r="EY385">
        <v>0</v>
      </c>
      <c r="EZ385">
        <v>0</v>
      </c>
      <c r="FA385">
        <v>0</v>
      </c>
      <c r="FB385">
        <v>0</v>
      </c>
      <c r="FC385">
        <v>1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60</v>
      </c>
      <c r="FK385">
        <v>43</v>
      </c>
      <c r="FL385">
        <v>23</v>
      </c>
      <c r="FM385">
        <v>0</v>
      </c>
      <c r="FN385">
        <v>5</v>
      </c>
      <c r="FO385">
        <v>0</v>
      </c>
      <c r="FP385">
        <v>1</v>
      </c>
      <c r="FQ385">
        <v>1</v>
      </c>
      <c r="FR385">
        <v>1</v>
      </c>
      <c r="FS385">
        <v>0</v>
      </c>
      <c r="FT385">
        <v>0</v>
      </c>
      <c r="FU385">
        <v>2</v>
      </c>
      <c r="FV385">
        <v>0</v>
      </c>
      <c r="FW385">
        <v>0</v>
      </c>
      <c r="FX385">
        <v>10</v>
      </c>
      <c r="FY385">
        <v>43</v>
      </c>
      <c r="FZ385">
        <v>3</v>
      </c>
      <c r="GA385">
        <v>2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1</v>
      </c>
      <c r="GN385">
        <v>0</v>
      </c>
      <c r="GO385">
        <v>3</v>
      </c>
      <c r="GP385">
        <v>2</v>
      </c>
      <c r="GQ385">
        <v>1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1</v>
      </c>
      <c r="HI385">
        <v>2</v>
      </c>
    </row>
    <row r="386" spans="1:217">
      <c r="A386" t="s">
        <v>384</v>
      </c>
      <c r="B386" t="s">
        <v>377</v>
      </c>
      <c r="C386" t="str">
        <f>"121101"</f>
        <v>121101</v>
      </c>
      <c r="D386" t="s">
        <v>383</v>
      </c>
      <c r="E386">
        <v>18</v>
      </c>
      <c r="F386">
        <v>840</v>
      </c>
      <c r="G386">
        <v>660</v>
      </c>
      <c r="H386">
        <v>211</v>
      </c>
      <c r="I386">
        <v>449</v>
      </c>
      <c r="J386">
        <v>0</v>
      </c>
      <c r="K386">
        <v>2</v>
      </c>
      <c r="L386">
        <v>2</v>
      </c>
      <c r="M386">
        <v>2</v>
      </c>
      <c r="N386">
        <v>0</v>
      </c>
      <c r="O386">
        <v>0</v>
      </c>
      <c r="P386">
        <v>0</v>
      </c>
      <c r="Q386">
        <v>0</v>
      </c>
      <c r="R386">
        <v>2</v>
      </c>
      <c r="S386">
        <v>450</v>
      </c>
      <c r="T386">
        <v>2</v>
      </c>
      <c r="U386">
        <v>0</v>
      </c>
      <c r="V386">
        <v>450</v>
      </c>
      <c r="W386">
        <v>8</v>
      </c>
      <c r="X386">
        <v>4</v>
      </c>
      <c r="Y386">
        <v>1</v>
      </c>
      <c r="Z386">
        <v>0</v>
      </c>
      <c r="AA386">
        <v>442</v>
      </c>
      <c r="AB386">
        <v>185</v>
      </c>
      <c r="AC386">
        <v>26</v>
      </c>
      <c r="AD386">
        <v>16</v>
      </c>
      <c r="AE386">
        <v>44</v>
      </c>
      <c r="AF386">
        <v>3</v>
      </c>
      <c r="AG386">
        <v>4</v>
      </c>
      <c r="AH386">
        <v>0</v>
      </c>
      <c r="AI386">
        <v>17</v>
      </c>
      <c r="AJ386">
        <v>42</v>
      </c>
      <c r="AK386">
        <v>0</v>
      </c>
      <c r="AL386">
        <v>3</v>
      </c>
      <c r="AM386">
        <v>3</v>
      </c>
      <c r="AN386">
        <v>1</v>
      </c>
      <c r="AO386">
        <v>0</v>
      </c>
      <c r="AP386">
        <v>1</v>
      </c>
      <c r="AQ386">
        <v>3</v>
      </c>
      <c r="AR386">
        <v>9</v>
      </c>
      <c r="AS386">
        <v>1</v>
      </c>
      <c r="AT386">
        <v>8</v>
      </c>
      <c r="AU386">
        <v>4</v>
      </c>
      <c r="AV386">
        <v>0</v>
      </c>
      <c r="AW386">
        <v>185</v>
      </c>
      <c r="AX386">
        <v>122</v>
      </c>
      <c r="AY386">
        <v>20</v>
      </c>
      <c r="AZ386">
        <v>62</v>
      </c>
      <c r="BA386">
        <v>0</v>
      </c>
      <c r="BB386">
        <v>0</v>
      </c>
      <c r="BC386">
        <v>1</v>
      </c>
      <c r="BD386">
        <v>0</v>
      </c>
      <c r="BE386">
        <v>24</v>
      </c>
      <c r="BF386">
        <v>2</v>
      </c>
      <c r="BG386">
        <v>3</v>
      </c>
      <c r="BH386">
        <v>3</v>
      </c>
      <c r="BI386">
        <v>0</v>
      </c>
      <c r="BJ386">
        <v>1</v>
      </c>
      <c r="BK386">
        <v>0</v>
      </c>
      <c r="BL386">
        <v>1</v>
      </c>
      <c r="BM386">
        <v>0</v>
      </c>
      <c r="BN386">
        <v>1</v>
      </c>
      <c r="BO386">
        <v>0</v>
      </c>
      <c r="BP386">
        <v>0</v>
      </c>
      <c r="BQ386">
        <v>1</v>
      </c>
      <c r="BR386">
        <v>3</v>
      </c>
      <c r="BS386">
        <v>122</v>
      </c>
      <c r="BT386">
        <v>13</v>
      </c>
      <c r="BU386">
        <v>5</v>
      </c>
      <c r="BV386">
        <v>1</v>
      </c>
      <c r="BW386">
        <v>0</v>
      </c>
      <c r="BX386">
        <v>3</v>
      </c>
      <c r="BY386">
        <v>0</v>
      </c>
      <c r="BZ386">
        <v>0</v>
      </c>
      <c r="CA386">
        <v>0</v>
      </c>
      <c r="CB386">
        <v>1</v>
      </c>
      <c r="CC386">
        <v>1</v>
      </c>
      <c r="CD386">
        <v>0</v>
      </c>
      <c r="CE386">
        <v>0</v>
      </c>
      <c r="CF386">
        <v>2</v>
      </c>
      <c r="CG386">
        <v>13</v>
      </c>
      <c r="CH386">
        <v>15</v>
      </c>
      <c r="CI386">
        <v>6</v>
      </c>
      <c r="CJ386">
        <v>2</v>
      </c>
      <c r="CK386">
        <v>1</v>
      </c>
      <c r="CL386">
        <v>2</v>
      </c>
      <c r="CM386">
        <v>0</v>
      </c>
      <c r="CN386">
        <v>0</v>
      </c>
      <c r="CO386">
        <v>3</v>
      </c>
      <c r="CP386">
        <v>0</v>
      </c>
      <c r="CQ386">
        <v>0</v>
      </c>
      <c r="CR386">
        <v>0</v>
      </c>
      <c r="CS386">
        <v>0</v>
      </c>
      <c r="CT386">
        <v>1</v>
      </c>
      <c r="CU386">
        <v>0</v>
      </c>
      <c r="CV386">
        <v>0</v>
      </c>
      <c r="CW386">
        <v>15</v>
      </c>
      <c r="CX386">
        <v>14</v>
      </c>
      <c r="CY386">
        <v>1</v>
      </c>
      <c r="CZ386">
        <v>1</v>
      </c>
      <c r="DA386">
        <v>8</v>
      </c>
      <c r="DB386">
        <v>0</v>
      </c>
      <c r="DC386">
        <v>1</v>
      </c>
      <c r="DD386">
        <v>1</v>
      </c>
      <c r="DE386">
        <v>0</v>
      </c>
      <c r="DF386">
        <v>1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1</v>
      </c>
      <c r="DR386">
        <v>14</v>
      </c>
      <c r="DS386">
        <v>23</v>
      </c>
      <c r="DT386">
        <v>9</v>
      </c>
      <c r="DU386">
        <v>5</v>
      </c>
      <c r="DV386">
        <v>0</v>
      </c>
      <c r="DW386" t="s">
        <v>0</v>
      </c>
      <c r="DX386">
        <v>0</v>
      </c>
      <c r="DY386">
        <v>0</v>
      </c>
      <c r="DZ386">
        <v>1</v>
      </c>
      <c r="EA386">
        <v>1</v>
      </c>
      <c r="EB386">
        <v>0</v>
      </c>
      <c r="EC386">
        <v>0</v>
      </c>
      <c r="ED386">
        <v>0</v>
      </c>
      <c r="EE386">
        <v>1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1</v>
      </c>
      <c r="EM386">
        <v>4</v>
      </c>
      <c r="EN386">
        <v>22</v>
      </c>
      <c r="EO386">
        <v>41</v>
      </c>
      <c r="EP386">
        <v>15</v>
      </c>
      <c r="EQ386">
        <v>1</v>
      </c>
      <c r="ER386">
        <v>19</v>
      </c>
      <c r="ES386">
        <v>0</v>
      </c>
      <c r="ET386">
        <v>0</v>
      </c>
      <c r="EU386">
        <v>0</v>
      </c>
      <c r="EV386">
        <v>0</v>
      </c>
      <c r="EW386">
        <v>1</v>
      </c>
      <c r="EX386">
        <v>0</v>
      </c>
      <c r="EY386">
        <v>0</v>
      </c>
      <c r="EZ386">
        <v>1</v>
      </c>
      <c r="FA386">
        <v>0</v>
      </c>
      <c r="FB386">
        <v>1</v>
      </c>
      <c r="FC386">
        <v>0</v>
      </c>
      <c r="FD386">
        <v>1</v>
      </c>
      <c r="FE386">
        <v>0</v>
      </c>
      <c r="FF386">
        <v>0</v>
      </c>
      <c r="FG386">
        <v>0</v>
      </c>
      <c r="FH386">
        <v>2</v>
      </c>
      <c r="FI386">
        <v>0</v>
      </c>
      <c r="FJ386">
        <v>41</v>
      </c>
      <c r="FK386">
        <v>27</v>
      </c>
      <c r="FL386">
        <v>12</v>
      </c>
      <c r="FM386">
        <v>2</v>
      </c>
      <c r="FN386">
        <v>0</v>
      </c>
      <c r="FO386">
        <v>1</v>
      </c>
      <c r="FP386">
        <v>5</v>
      </c>
      <c r="FQ386">
        <v>0</v>
      </c>
      <c r="FR386">
        <v>0</v>
      </c>
      <c r="FS386">
        <v>1</v>
      </c>
      <c r="FT386">
        <v>0</v>
      </c>
      <c r="FU386">
        <v>0</v>
      </c>
      <c r="FV386">
        <v>0</v>
      </c>
      <c r="FW386">
        <v>1</v>
      </c>
      <c r="FX386">
        <v>5</v>
      </c>
      <c r="FY386">
        <v>27</v>
      </c>
      <c r="FZ386">
        <v>1</v>
      </c>
      <c r="GA386">
        <v>1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1</v>
      </c>
      <c r="GP386">
        <v>1</v>
      </c>
      <c r="GQ386">
        <v>0</v>
      </c>
      <c r="GR386">
        <v>1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1</v>
      </c>
    </row>
    <row r="387" spans="1:217">
      <c r="A387" t="s">
        <v>382</v>
      </c>
      <c r="B387" t="s">
        <v>377</v>
      </c>
      <c r="C387" t="str">
        <f>"121101"</f>
        <v>121101</v>
      </c>
      <c r="D387" t="s">
        <v>56</v>
      </c>
      <c r="E387">
        <v>19</v>
      </c>
      <c r="F387">
        <v>1289</v>
      </c>
      <c r="G387">
        <v>976</v>
      </c>
      <c r="H387">
        <v>317</v>
      </c>
      <c r="I387">
        <v>659</v>
      </c>
      <c r="J387">
        <v>0</v>
      </c>
      <c r="K387">
        <v>10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657</v>
      </c>
      <c r="T387">
        <v>0</v>
      </c>
      <c r="U387">
        <v>0</v>
      </c>
      <c r="V387">
        <v>657</v>
      </c>
      <c r="W387">
        <v>14</v>
      </c>
      <c r="X387">
        <v>6</v>
      </c>
      <c r="Y387">
        <v>6</v>
      </c>
      <c r="Z387">
        <v>0</v>
      </c>
      <c r="AA387">
        <v>643</v>
      </c>
      <c r="AB387">
        <v>280</v>
      </c>
      <c r="AC387">
        <v>45</v>
      </c>
      <c r="AD387">
        <v>20</v>
      </c>
      <c r="AE387">
        <v>56</v>
      </c>
      <c r="AF387">
        <v>2</v>
      </c>
      <c r="AG387">
        <v>19</v>
      </c>
      <c r="AH387">
        <v>2</v>
      </c>
      <c r="AI387">
        <v>37</v>
      </c>
      <c r="AJ387">
        <v>46</v>
      </c>
      <c r="AK387">
        <v>4</v>
      </c>
      <c r="AL387">
        <v>4</v>
      </c>
      <c r="AM387">
        <v>10</v>
      </c>
      <c r="AN387">
        <v>3</v>
      </c>
      <c r="AO387">
        <v>2</v>
      </c>
      <c r="AP387">
        <v>1</v>
      </c>
      <c r="AQ387">
        <v>2</v>
      </c>
      <c r="AR387">
        <v>13</v>
      </c>
      <c r="AS387">
        <v>1</v>
      </c>
      <c r="AT387">
        <v>11</v>
      </c>
      <c r="AU387">
        <v>1</v>
      </c>
      <c r="AV387">
        <v>1</v>
      </c>
      <c r="AW387">
        <v>280</v>
      </c>
      <c r="AX387">
        <v>152</v>
      </c>
      <c r="AY387">
        <v>30</v>
      </c>
      <c r="AZ387">
        <v>74</v>
      </c>
      <c r="BA387">
        <v>4</v>
      </c>
      <c r="BB387">
        <v>2</v>
      </c>
      <c r="BC387">
        <v>1</v>
      </c>
      <c r="BD387">
        <v>1</v>
      </c>
      <c r="BE387">
        <v>20</v>
      </c>
      <c r="BF387">
        <v>2</v>
      </c>
      <c r="BG387">
        <v>0</v>
      </c>
      <c r="BH387">
        <v>6</v>
      </c>
      <c r="BI387">
        <v>2</v>
      </c>
      <c r="BJ387">
        <v>0</v>
      </c>
      <c r="BK387">
        <v>1</v>
      </c>
      <c r="BL387">
        <v>4</v>
      </c>
      <c r="BM387">
        <v>0</v>
      </c>
      <c r="BN387">
        <v>0</v>
      </c>
      <c r="BO387">
        <v>0</v>
      </c>
      <c r="BP387">
        <v>0</v>
      </c>
      <c r="BQ387">
        <v>1</v>
      </c>
      <c r="BR387">
        <v>4</v>
      </c>
      <c r="BS387">
        <v>152</v>
      </c>
      <c r="BT387">
        <v>19</v>
      </c>
      <c r="BU387">
        <v>8</v>
      </c>
      <c r="BV387">
        <v>3</v>
      </c>
      <c r="BW387">
        <v>0</v>
      </c>
      <c r="BX387">
        <v>0</v>
      </c>
      <c r="BY387">
        <v>0</v>
      </c>
      <c r="BZ387">
        <v>0</v>
      </c>
      <c r="CA387">
        <v>1</v>
      </c>
      <c r="CB387">
        <v>0</v>
      </c>
      <c r="CC387">
        <v>2</v>
      </c>
      <c r="CD387">
        <v>3</v>
      </c>
      <c r="CE387">
        <v>0</v>
      </c>
      <c r="CF387">
        <v>2</v>
      </c>
      <c r="CG387">
        <v>19</v>
      </c>
      <c r="CH387">
        <v>27</v>
      </c>
      <c r="CI387">
        <v>14</v>
      </c>
      <c r="CJ387">
        <v>3</v>
      </c>
      <c r="CK387">
        <v>2</v>
      </c>
      <c r="CL387">
        <v>0</v>
      </c>
      <c r="CM387">
        <v>0</v>
      </c>
      <c r="CN387">
        <v>0</v>
      </c>
      <c r="CO387">
        <v>2</v>
      </c>
      <c r="CP387">
        <v>2</v>
      </c>
      <c r="CQ387">
        <v>2</v>
      </c>
      <c r="CR387">
        <v>0</v>
      </c>
      <c r="CS387">
        <v>0</v>
      </c>
      <c r="CT387">
        <v>1</v>
      </c>
      <c r="CU387">
        <v>1</v>
      </c>
      <c r="CV387">
        <v>0</v>
      </c>
      <c r="CW387">
        <v>27</v>
      </c>
      <c r="CX387">
        <v>9</v>
      </c>
      <c r="CY387">
        <v>0</v>
      </c>
      <c r="CZ387">
        <v>0</v>
      </c>
      <c r="DA387">
        <v>6</v>
      </c>
      <c r="DB387">
        <v>0</v>
      </c>
      <c r="DC387">
        <v>1</v>
      </c>
      <c r="DD387">
        <v>1</v>
      </c>
      <c r="DE387">
        <v>0</v>
      </c>
      <c r="DF387">
        <v>0</v>
      </c>
      <c r="DG387">
        <v>1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9</v>
      </c>
      <c r="DS387">
        <v>37</v>
      </c>
      <c r="DT387">
        <v>22</v>
      </c>
      <c r="DU387">
        <v>2</v>
      </c>
      <c r="DV387">
        <v>0</v>
      </c>
      <c r="DW387" t="s">
        <v>0</v>
      </c>
      <c r="DX387">
        <v>0</v>
      </c>
      <c r="DY387">
        <v>3</v>
      </c>
      <c r="DZ387">
        <v>0</v>
      </c>
      <c r="EA387">
        <v>2</v>
      </c>
      <c r="EB387">
        <v>1</v>
      </c>
      <c r="EC387">
        <v>1</v>
      </c>
      <c r="ED387">
        <v>0</v>
      </c>
      <c r="EE387">
        <v>0</v>
      </c>
      <c r="EF387">
        <v>0</v>
      </c>
      <c r="EG387">
        <v>2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4</v>
      </c>
      <c r="EN387">
        <v>37</v>
      </c>
      <c r="EO387">
        <v>65</v>
      </c>
      <c r="EP387">
        <v>17</v>
      </c>
      <c r="EQ387">
        <v>1</v>
      </c>
      <c r="ER387">
        <v>26</v>
      </c>
      <c r="ES387">
        <v>1</v>
      </c>
      <c r="ET387">
        <v>0</v>
      </c>
      <c r="EU387">
        <v>3</v>
      </c>
      <c r="EV387">
        <v>1</v>
      </c>
      <c r="EW387">
        <v>1</v>
      </c>
      <c r="EX387">
        <v>2</v>
      </c>
      <c r="EY387">
        <v>6</v>
      </c>
      <c r="EZ387">
        <v>1</v>
      </c>
      <c r="FA387">
        <v>1</v>
      </c>
      <c r="FB387">
        <v>0</v>
      </c>
      <c r="FC387">
        <v>0</v>
      </c>
      <c r="FD387">
        <v>1</v>
      </c>
      <c r="FE387">
        <v>0</v>
      </c>
      <c r="FF387">
        <v>1</v>
      </c>
      <c r="FG387">
        <v>1</v>
      </c>
      <c r="FH387">
        <v>2</v>
      </c>
      <c r="FI387">
        <v>0</v>
      </c>
      <c r="FJ387">
        <v>65</v>
      </c>
      <c r="FK387">
        <v>48</v>
      </c>
      <c r="FL387">
        <v>16</v>
      </c>
      <c r="FM387">
        <v>5</v>
      </c>
      <c r="FN387">
        <v>5</v>
      </c>
      <c r="FO387">
        <v>0</v>
      </c>
      <c r="FP387">
        <v>2</v>
      </c>
      <c r="FQ387">
        <v>0</v>
      </c>
      <c r="FR387">
        <v>2</v>
      </c>
      <c r="FS387">
        <v>3</v>
      </c>
      <c r="FT387">
        <v>0</v>
      </c>
      <c r="FU387">
        <v>1</v>
      </c>
      <c r="FV387">
        <v>0</v>
      </c>
      <c r="FW387">
        <v>1</v>
      </c>
      <c r="FX387">
        <v>13</v>
      </c>
      <c r="FY387">
        <v>48</v>
      </c>
      <c r="FZ387">
        <v>5</v>
      </c>
      <c r="GA387">
        <v>3</v>
      </c>
      <c r="GB387">
        <v>0</v>
      </c>
      <c r="GC387">
        <v>0</v>
      </c>
      <c r="GD387">
        <v>1</v>
      </c>
      <c r="GE387">
        <v>0</v>
      </c>
      <c r="GF387">
        <v>0</v>
      </c>
      <c r="GG387">
        <v>1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5</v>
      </c>
      <c r="GP387">
        <v>1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1</v>
      </c>
      <c r="HI387">
        <v>1</v>
      </c>
    </row>
    <row r="388" spans="1:217">
      <c r="A388" t="s">
        <v>381</v>
      </c>
      <c r="B388" t="s">
        <v>377</v>
      </c>
      <c r="C388" t="str">
        <f>"121101"</f>
        <v>121101</v>
      </c>
      <c r="D388" t="s">
        <v>166</v>
      </c>
      <c r="E388">
        <v>20</v>
      </c>
      <c r="F388">
        <v>1271</v>
      </c>
      <c r="G388">
        <v>980</v>
      </c>
      <c r="H388">
        <v>381</v>
      </c>
      <c r="I388">
        <v>599</v>
      </c>
      <c r="J388">
        <v>0</v>
      </c>
      <c r="K388">
        <v>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599</v>
      </c>
      <c r="T388">
        <v>0</v>
      </c>
      <c r="U388">
        <v>0</v>
      </c>
      <c r="V388">
        <v>599</v>
      </c>
      <c r="W388">
        <v>9</v>
      </c>
      <c r="X388">
        <v>5</v>
      </c>
      <c r="Y388">
        <v>4</v>
      </c>
      <c r="Z388">
        <v>0</v>
      </c>
      <c r="AA388">
        <v>590</v>
      </c>
      <c r="AB388">
        <v>279</v>
      </c>
      <c r="AC388">
        <v>39</v>
      </c>
      <c r="AD388">
        <v>18</v>
      </c>
      <c r="AE388">
        <v>61</v>
      </c>
      <c r="AF388">
        <v>1</v>
      </c>
      <c r="AG388">
        <v>10</v>
      </c>
      <c r="AH388">
        <v>9</v>
      </c>
      <c r="AI388">
        <v>43</v>
      </c>
      <c r="AJ388">
        <v>52</v>
      </c>
      <c r="AK388">
        <v>2</v>
      </c>
      <c r="AL388">
        <v>5</v>
      </c>
      <c r="AM388">
        <v>1</v>
      </c>
      <c r="AN388">
        <v>2</v>
      </c>
      <c r="AO388">
        <v>1</v>
      </c>
      <c r="AP388">
        <v>1</v>
      </c>
      <c r="AQ388">
        <v>0</v>
      </c>
      <c r="AR388">
        <v>4</v>
      </c>
      <c r="AS388">
        <v>1</v>
      </c>
      <c r="AT388">
        <v>27</v>
      </c>
      <c r="AU388">
        <v>1</v>
      </c>
      <c r="AV388">
        <v>1</v>
      </c>
      <c r="AW388">
        <v>279</v>
      </c>
      <c r="AX388">
        <v>123</v>
      </c>
      <c r="AY388">
        <v>20</v>
      </c>
      <c r="AZ388">
        <v>74</v>
      </c>
      <c r="BA388">
        <v>2</v>
      </c>
      <c r="BB388">
        <v>1</v>
      </c>
      <c r="BC388">
        <v>1</v>
      </c>
      <c r="BD388">
        <v>1</v>
      </c>
      <c r="BE388">
        <v>12</v>
      </c>
      <c r="BF388">
        <v>0</v>
      </c>
      <c r="BG388">
        <v>2</v>
      </c>
      <c r="BH388">
        <v>1</v>
      </c>
      <c r="BI388">
        <v>3</v>
      </c>
      <c r="BJ388">
        <v>1</v>
      </c>
      <c r="BK388">
        <v>0</v>
      </c>
      <c r="BL388">
        <v>0</v>
      </c>
      <c r="BM388">
        <v>1</v>
      </c>
      <c r="BN388">
        <v>0</v>
      </c>
      <c r="BO388">
        <v>0</v>
      </c>
      <c r="BP388">
        <v>0</v>
      </c>
      <c r="BQ388">
        <v>0</v>
      </c>
      <c r="BR388">
        <v>4</v>
      </c>
      <c r="BS388">
        <v>123</v>
      </c>
      <c r="BT388">
        <v>22</v>
      </c>
      <c r="BU388">
        <v>8</v>
      </c>
      <c r="BV388">
        <v>6</v>
      </c>
      <c r="BW388">
        <v>0</v>
      </c>
      <c r="BX388">
        <v>2</v>
      </c>
      <c r="BY388">
        <v>0</v>
      </c>
      <c r="BZ388">
        <v>1</v>
      </c>
      <c r="CA388">
        <v>1</v>
      </c>
      <c r="CB388">
        <v>1</v>
      </c>
      <c r="CC388">
        <v>0</v>
      </c>
      <c r="CD388">
        <v>3</v>
      </c>
      <c r="CE388">
        <v>0</v>
      </c>
      <c r="CF388">
        <v>0</v>
      </c>
      <c r="CG388">
        <v>22</v>
      </c>
      <c r="CH388">
        <v>21</v>
      </c>
      <c r="CI388">
        <v>13</v>
      </c>
      <c r="CJ388">
        <v>1</v>
      </c>
      <c r="CK388">
        <v>1</v>
      </c>
      <c r="CL388">
        <v>1</v>
      </c>
      <c r="CM388">
        <v>0</v>
      </c>
      <c r="CN388">
        <v>0</v>
      </c>
      <c r="CO388">
        <v>1</v>
      </c>
      <c r="CP388">
        <v>0</v>
      </c>
      <c r="CQ388">
        <v>2</v>
      </c>
      <c r="CR388">
        <v>1</v>
      </c>
      <c r="CS388">
        <v>0</v>
      </c>
      <c r="CT388">
        <v>1</v>
      </c>
      <c r="CU388">
        <v>0</v>
      </c>
      <c r="CV388">
        <v>0</v>
      </c>
      <c r="CW388">
        <v>21</v>
      </c>
      <c r="CX388">
        <v>15</v>
      </c>
      <c r="CY388">
        <v>0</v>
      </c>
      <c r="CZ388">
        <v>0</v>
      </c>
      <c r="DA388">
        <v>14</v>
      </c>
      <c r="DB388">
        <v>0</v>
      </c>
      <c r="DC388">
        <v>0</v>
      </c>
      <c r="DD388">
        <v>0</v>
      </c>
      <c r="DE388">
        <v>1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15</v>
      </c>
      <c r="DS388">
        <v>25</v>
      </c>
      <c r="DT388">
        <v>9</v>
      </c>
      <c r="DU388">
        <v>2</v>
      </c>
      <c r="DV388">
        <v>0</v>
      </c>
      <c r="DW388" t="s">
        <v>0</v>
      </c>
      <c r="DX388">
        <v>0</v>
      </c>
      <c r="DY388">
        <v>2</v>
      </c>
      <c r="DZ388">
        <v>1</v>
      </c>
      <c r="EA388">
        <v>2</v>
      </c>
      <c r="EB388">
        <v>1</v>
      </c>
      <c r="EC388">
        <v>1</v>
      </c>
      <c r="ED388">
        <v>0</v>
      </c>
      <c r="EE388">
        <v>1</v>
      </c>
      <c r="EF388">
        <v>0</v>
      </c>
      <c r="EG388">
        <v>2</v>
      </c>
      <c r="EH388">
        <v>1</v>
      </c>
      <c r="EI388">
        <v>0</v>
      </c>
      <c r="EJ388">
        <v>0</v>
      </c>
      <c r="EK388">
        <v>0</v>
      </c>
      <c r="EL388">
        <v>0</v>
      </c>
      <c r="EM388">
        <v>1</v>
      </c>
      <c r="EN388">
        <v>23</v>
      </c>
      <c r="EO388">
        <v>66</v>
      </c>
      <c r="EP388">
        <v>18</v>
      </c>
      <c r="EQ388">
        <v>8</v>
      </c>
      <c r="ER388">
        <v>28</v>
      </c>
      <c r="ES388">
        <v>2</v>
      </c>
      <c r="ET388">
        <v>1</v>
      </c>
      <c r="EU388">
        <v>0</v>
      </c>
      <c r="EV388">
        <v>4</v>
      </c>
      <c r="EW388">
        <v>0</v>
      </c>
      <c r="EX388">
        <v>0</v>
      </c>
      <c r="EY388">
        <v>1</v>
      </c>
      <c r="EZ388">
        <v>0</v>
      </c>
      <c r="FA388">
        <v>1</v>
      </c>
      <c r="FB388">
        <v>0</v>
      </c>
      <c r="FC388">
        <v>0</v>
      </c>
      <c r="FD388">
        <v>1</v>
      </c>
      <c r="FE388">
        <v>0</v>
      </c>
      <c r="FF388">
        <v>0</v>
      </c>
      <c r="FG388">
        <v>0</v>
      </c>
      <c r="FH388">
        <v>0</v>
      </c>
      <c r="FI388">
        <v>2</v>
      </c>
      <c r="FJ388">
        <v>66</v>
      </c>
      <c r="FK388">
        <v>32</v>
      </c>
      <c r="FL388">
        <v>16</v>
      </c>
      <c r="FM388">
        <v>4</v>
      </c>
      <c r="FN388">
        <v>0</v>
      </c>
      <c r="FO388">
        <v>0</v>
      </c>
      <c r="FP388">
        <v>1</v>
      </c>
      <c r="FQ388">
        <v>0</v>
      </c>
      <c r="FR388">
        <v>0</v>
      </c>
      <c r="FS388">
        <v>1</v>
      </c>
      <c r="FT388">
        <v>0</v>
      </c>
      <c r="FU388">
        <v>2</v>
      </c>
      <c r="FV388">
        <v>0</v>
      </c>
      <c r="FW388">
        <v>1</v>
      </c>
      <c r="FX388">
        <v>7</v>
      </c>
      <c r="FY388">
        <v>32</v>
      </c>
      <c r="FZ388">
        <v>5</v>
      </c>
      <c r="GA388">
        <v>2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1</v>
      </c>
      <c r="GL388">
        <v>0</v>
      </c>
      <c r="GM388">
        <v>0</v>
      </c>
      <c r="GN388">
        <v>2</v>
      </c>
      <c r="GO388">
        <v>5</v>
      </c>
      <c r="GP388">
        <v>2</v>
      </c>
      <c r="GQ388">
        <v>0</v>
      </c>
      <c r="GR388">
        <v>2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2</v>
      </c>
    </row>
    <row r="389" spans="1:217">
      <c r="A389" t="s">
        <v>380</v>
      </c>
      <c r="B389" t="s">
        <v>377</v>
      </c>
      <c r="C389" t="str">
        <f>"121101"</f>
        <v>121101</v>
      </c>
      <c r="D389" t="s">
        <v>379</v>
      </c>
      <c r="E389">
        <v>21</v>
      </c>
      <c r="F389">
        <v>1445</v>
      </c>
      <c r="G389">
        <v>1120</v>
      </c>
      <c r="H389">
        <v>383</v>
      </c>
      <c r="I389">
        <v>737</v>
      </c>
      <c r="J389">
        <v>1</v>
      </c>
      <c r="K389">
        <v>7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737</v>
      </c>
      <c r="T389">
        <v>0</v>
      </c>
      <c r="U389">
        <v>0</v>
      </c>
      <c r="V389">
        <v>737</v>
      </c>
      <c r="W389">
        <v>15</v>
      </c>
      <c r="X389">
        <v>7</v>
      </c>
      <c r="Y389">
        <v>6</v>
      </c>
      <c r="Z389">
        <v>0</v>
      </c>
      <c r="AA389">
        <v>722</v>
      </c>
      <c r="AB389">
        <v>246</v>
      </c>
      <c r="AC389">
        <v>44</v>
      </c>
      <c r="AD389">
        <v>11</v>
      </c>
      <c r="AE389">
        <v>47</v>
      </c>
      <c r="AF389">
        <v>0</v>
      </c>
      <c r="AG389">
        <v>9</v>
      </c>
      <c r="AH389">
        <v>7</v>
      </c>
      <c r="AI389">
        <v>22</v>
      </c>
      <c r="AJ389">
        <v>51</v>
      </c>
      <c r="AK389">
        <v>3</v>
      </c>
      <c r="AL389">
        <v>4</v>
      </c>
      <c r="AM389">
        <v>0</v>
      </c>
      <c r="AN389">
        <v>0</v>
      </c>
      <c r="AO389">
        <v>1</v>
      </c>
      <c r="AP389">
        <v>2</v>
      </c>
      <c r="AQ389">
        <v>1</v>
      </c>
      <c r="AR389">
        <v>5</v>
      </c>
      <c r="AS389">
        <v>3</v>
      </c>
      <c r="AT389">
        <v>32</v>
      </c>
      <c r="AU389">
        <v>2</v>
      </c>
      <c r="AV389">
        <v>2</v>
      </c>
      <c r="AW389">
        <v>246</v>
      </c>
      <c r="AX389">
        <v>178</v>
      </c>
      <c r="AY389">
        <v>33</v>
      </c>
      <c r="AZ389">
        <v>83</v>
      </c>
      <c r="BA389">
        <v>6</v>
      </c>
      <c r="BB389">
        <v>2</v>
      </c>
      <c r="BC389">
        <v>0</v>
      </c>
      <c r="BD389">
        <v>1</v>
      </c>
      <c r="BE389">
        <v>37</v>
      </c>
      <c r="BF389">
        <v>1</v>
      </c>
      <c r="BG389">
        <v>2</v>
      </c>
      <c r="BH389">
        <v>5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1</v>
      </c>
      <c r="BO389">
        <v>1</v>
      </c>
      <c r="BP389">
        <v>0</v>
      </c>
      <c r="BQ389">
        <v>1</v>
      </c>
      <c r="BR389">
        <v>5</v>
      </c>
      <c r="BS389">
        <v>178</v>
      </c>
      <c r="BT389">
        <v>25</v>
      </c>
      <c r="BU389">
        <v>10</v>
      </c>
      <c r="BV389">
        <v>4</v>
      </c>
      <c r="BW389">
        <v>0</v>
      </c>
      <c r="BX389">
        <v>2</v>
      </c>
      <c r="BY389">
        <v>0</v>
      </c>
      <c r="BZ389">
        <v>0</v>
      </c>
      <c r="CA389">
        <v>3</v>
      </c>
      <c r="CB389">
        <v>1</v>
      </c>
      <c r="CC389">
        <v>2</v>
      </c>
      <c r="CD389">
        <v>2</v>
      </c>
      <c r="CE389">
        <v>0</v>
      </c>
      <c r="CF389">
        <v>1</v>
      </c>
      <c r="CG389">
        <v>25</v>
      </c>
      <c r="CH389">
        <v>44</v>
      </c>
      <c r="CI389">
        <v>16</v>
      </c>
      <c r="CJ389">
        <v>1</v>
      </c>
      <c r="CK389">
        <v>1</v>
      </c>
      <c r="CL389">
        <v>2</v>
      </c>
      <c r="CM389">
        <v>0</v>
      </c>
      <c r="CN389">
        <v>1</v>
      </c>
      <c r="CO389">
        <v>12</v>
      </c>
      <c r="CP389">
        <v>0</v>
      </c>
      <c r="CQ389">
        <v>10</v>
      </c>
      <c r="CR389">
        <v>1</v>
      </c>
      <c r="CS389">
        <v>0</v>
      </c>
      <c r="CT389">
        <v>0</v>
      </c>
      <c r="CU389">
        <v>0</v>
      </c>
      <c r="CV389">
        <v>0</v>
      </c>
      <c r="CW389">
        <v>44</v>
      </c>
      <c r="CX389">
        <v>19</v>
      </c>
      <c r="CY389">
        <v>1</v>
      </c>
      <c r="CZ389">
        <v>2</v>
      </c>
      <c r="DA389">
        <v>10</v>
      </c>
      <c r="DB389">
        <v>2</v>
      </c>
      <c r="DC389">
        <v>0</v>
      </c>
      <c r="DD389">
        <v>1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2</v>
      </c>
      <c r="DN389">
        <v>0</v>
      </c>
      <c r="DO389">
        <v>0</v>
      </c>
      <c r="DP389">
        <v>1</v>
      </c>
      <c r="DQ389">
        <v>0</v>
      </c>
      <c r="DR389">
        <v>19</v>
      </c>
      <c r="DS389">
        <v>61</v>
      </c>
      <c r="DT389">
        <v>27</v>
      </c>
      <c r="DU389">
        <v>2</v>
      </c>
      <c r="DV389">
        <v>0</v>
      </c>
      <c r="DW389" t="s">
        <v>0</v>
      </c>
      <c r="DX389">
        <v>0</v>
      </c>
      <c r="DY389">
        <v>1</v>
      </c>
      <c r="DZ389">
        <v>1</v>
      </c>
      <c r="EA389">
        <v>1</v>
      </c>
      <c r="EB389">
        <v>3</v>
      </c>
      <c r="EC389">
        <v>1</v>
      </c>
      <c r="ED389">
        <v>2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1</v>
      </c>
      <c r="EM389">
        <v>22</v>
      </c>
      <c r="EN389">
        <v>61</v>
      </c>
      <c r="EO389">
        <v>72</v>
      </c>
      <c r="EP389">
        <v>19</v>
      </c>
      <c r="EQ389">
        <v>1</v>
      </c>
      <c r="ER389">
        <v>36</v>
      </c>
      <c r="ES389">
        <v>4</v>
      </c>
      <c r="ET389">
        <v>1</v>
      </c>
      <c r="EU389">
        <v>3</v>
      </c>
      <c r="EV389">
        <v>4</v>
      </c>
      <c r="EW389">
        <v>1</v>
      </c>
      <c r="EX389">
        <v>1</v>
      </c>
      <c r="EY389">
        <v>1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1</v>
      </c>
      <c r="FF389">
        <v>0</v>
      </c>
      <c r="FG389">
        <v>0</v>
      </c>
      <c r="FH389">
        <v>0</v>
      </c>
      <c r="FI389">
        <v>0</v>
      </c>
      <c r="FJ389">
        <v>72</v>
      </c>
      <c r="FK389">
        <v>66</v>
      </c>
      <c r="FL389">
        <v>27</v>
      </c>
      <c r="FM389">
        <v>3</v>
      </c>
      <c r="FN389">
        <v>5</v>
      </c>
      <c r="FO389">
        <v>2</v>
      </c>
      <c r="FP389">
        <v>3</v>
      </c>
      <c r="FQ389">
        <v>0</v>
      </c>
      <c r="FR389">
        <v>1</v>
      </c>
      <c r="FS389">
        <v>3</v>
      </c>
      <c r="FT389">
        <v>0</v>
      </c>
      <c r="FU389">
        <v>1</v>
      </c>
      <c r="FV389">
        <v>0</v>
      </c>
      <c r="FW389">
        <v>0</v>
      </c>
      <c r="FX389">
        <v>21</v>
      </c>
      <c r="FY389">
        <v>66</v>
      </c>
      <c r="FZ389">
        <v>7</v>
      </c>
      <c r="GA389">
        <v>3</v>
      </c>
      <c r="GB389">
        <v>0</v>
      </c>
      <c r="GC389">
        <v>1</v>
      </c>
      <c r="GD389">
        <v>0</v>
      </c>
      <c r="GE389">
        <v>0</v>
      </c>
      <c r="GF389">
        <v>0</v>
      </c>
      <c r="GG389">
        <v>1</v>
      </c>
      <c r="GH389">
        <v>0</v>
      </c>
      <c r="GI389">
        <v>0</v>
      </c>
      <c r="GJ389">
        <v>1</v>
      </c>
      <c r="GK389">
        <v>0</v>
      </c>
      <c r="GL389">
        <v>0</v>
      </c>
      <c r="GM389">
        <v>1</v>
      </c>
      <c r="GN389">
        <v>0</v>
      </c>
      <c r="GO389">
        <v>7</v>
      </c>
      <c r="GP389">
        <v>4</v>
      </c>
      <c r="GQ389">
        <v>0</v>
      </c>
      <c r="GR389">
        <v>3</v>
      </c>
      <c r="GS389">
        <v>0</v>
      </c>
      <c r="GT389">
        <v>1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4</v>
      </c>
    </row>
    <row r="390" spans="1:217">
      <c r="A390" t="s">
        <v>378</v>
      </c>
      <c r="B390" t="s">
        <v>377</v>
      </c>
      <c r="C390" t="str">
        <f>"121101"</f>
        <v>121101</v>
      </c>
      <c r="D390" t="s">
        <v>376</v>
      </c>
      <c r="E390">
        <v>22</v>
      </c>
      <c r="F390">
        <v>379</v>
      </c>
      <c r="G390">
        <v>450</v>
      </c>
      <c r="H390">
        <v>390</v>
      </c>
      <c r="I390">
        <v>60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60</v>
      </c>
      <c r="T390">
        <v>0</v>
      </c>
      <c r="U390">
        <v>0</v>
      </c>
      <c r="V390">
        <v>60</v>
      </c>
      <c r="W390">
        <v>3</v>
      </c>
      <c r="X390">
        <v>2</v>
      </c>
      <c r="Y390">
        <v>1</v>
      </c>
      <c r="Z390">
        <v>0</v>
      </c>
      <c r="AA390">
        <v>57</v>
      </c>
      <c r="AB390">
        <v>35</v>
      </c>
      <c r="AC390">
        <v>6</v>
      </c>
      <c r="AD390">
        <v>2</v>
      </c>
      <c r="AE390">
        <v>9</v>
      </c>
      <c r="AF390">
        <v>1</v>
      </c>
      <c r="AG390">
        <v>1</v>
      </c>
      <c r="AH390">
        <v>3</v>
      </c>
      <c r="AI390">
        <v>2</v>
      </c>
      <c r="AJ390">
        <v>2</v>
      </c>
      <c r="AK390">
        <v>0</v>
      </c>
      <c r="AL390">
        <v>5</v>
      </c>
      <c r="AM390">
        <v>2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2</v>
      </c>
      <c r="AU390">
        <v>0</v>
      </c>
      <c r="AV390">
        <v>0</v>
      </c>
      <c r="AW390">
        <v>35</v>
      </c>
      <c r="AX390">
        <v>9</v>
      </c>
      <c r="AY390">
        <v>2</v>
      </c>
      <c r="AZ390">
        <v>7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9</v>
      </c>
      <c r="BT390">
        <v>1</v>
      </c>
      <c r="BU390">
        <v>1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1</v>
      </c>
      <c r="CH390">
        <v>1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1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1</v>
      </c>
      <c r="CX390">
        <v>2</v>
      </c>
      <c r="CY390">
        <v>2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2</v>
      </c>
      <c r="DS390">
        <v>3</v>
      </c>
      <c r="DT390">
        <v>1</v>
      </c>
      <c r="DU390">
        <v>1</v>
      </c>
      <c r="DV390">
        <v>0</v>
      </c>
      <c r="DW390" t="s">
        <v>0</v>
      </c>
      <c r="DX390">
        <v>1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3</v>
      </c>
      <c r="EO390">
        <v>3</v>
      </c>
      <c r="EP390">
        <v>2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1</v>
      </c>
      <c r="FJ390">
        <v>3</v>
      </c>
      <c r="FK390">
        <v>1</v>
      </c>
      <c r="FL390">
        <v>0</v>
      </c>
      <c r="FM390">
        <v>0</v>
      </c>
      <c r="FN390">
        <v>0</v>
      </c>
      <c r="FO390">
        <v>0</v>
      </c>
      <c r="FP390">
        <v>1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1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2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1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1</v>
      </c>
      <c r="HI390">
        <v>2</v>
      </c>
    </row>
    <row r="391" spans="1:217">
      <c r="A391" t="s">
        <v>375</v>
      </c>
      <c r="B391" t="s">
        <v>368</v>
      </c>
      <c r="C391" t="str">
        <f>"121102"</f>
        <v>121102</v>
      </c>
      <c r="D391" t="s">
        <v>133</v>
      </c>
      <c r="E391">
        <v>1</v>
      </c>
      <c r="F391">
        <v>474</v>
      </c>
      <c r="G391">
        <v>350</v>
      </c>
      <c r="H391">
        <v>130</v>
      </c>
      <c r="I391">
        <v>220</v>
      </c>
      <c r="J391">
        <v>0</v>
      </c>
      <c r="K391">
        <v>20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220</v>
      </c>
      <c r="T391">
        <v>0</v>
      </c>
      <c r="U391">
        <v>0</v>
      </c>
      <c r="V391">
        <v>220</v>
      </c>
      <c r="W391">
        <v>20</v>
      </c>
      <c r="X391">
        <v>13</v>
      </c>
      <c r="Y391">
        <v>7</v>
      </c>
      <c r="Z391">
        <v>0</v>
      </c>
      <c r="AA391">
        <v>200</v>
      </c>
      <c r="AB391">
        <v>84</v>
      </c>
      <c r="AC391">
        <v>11</v>
      </c>
      <c r="AD391">
        <v>3</v>
      </c>
      <c r="AE391">
        <v>39</v>
      </c>
      <c r="AF391">
        <v>0</v>
      </c>
      <c r="AG391">
        <v>3</v>
      </c>
      <c r="AH391">
        <v>4</v>
      </c>
      <c r="AI391">
        <v>2</v>
      </c>
      <c r="AJ391">
        <v>4</v>
      </c>
      <c r="AK391">
        <v>0</v>
      </c>
      <c r="AL391">
        <v>3</v>
      </c>
      <c r="AM391">
        <v>2</v>
      </c>
      <c r="AN391">
        <v>0</v>
      </c>
      <c r="AO391">
        <v>0</v>
      </c>
      <c r="AP391">
        <v>1</v>
      </c>
      <c r="AQ391">
        <v>2</v>
      </c>
      <c r="AR391">
        <v>3</v>
      </c>
      <c r="AS391">
        <v>1</v>
      </c>
      <c r="AT391">
        <v>3</v>
      </c>
      <c r="AU391">
        <v>0</v>
      </c>
      <c r="AV391">
        <v>3</v>
      </c>
      <c r="AW391">
        <v>84</v>
      </c>
      <c r="AX391">
        <v>35</v>
      </c>
      <c r="AY391">
        <v>10</v>
      </c>
      <c r="AZ391">
        <v>14</v>
      </c>
      <c r="BA391">
        <v>4</v>
      </c>
      <c r="BB391">
        <v>0</v>
      </c>
      <c r="BC391">
        <v>2</v>
      </c>
      <c r="BD391">
        <v>1</v>
      </c>
      <c r="BE391">
        <v>0</v>
      </c>
      <c r="BF391">
        <v>0</v>
      </c>
      <c r="BG391">
        <v>0</v>
      </c>
      <c r="BH391">
        <v>4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35</v>
      </c>
      <c r="BT391">
        <v>7</v>
      </c>
      <c r="BU391">
        <v>4</v>
      </c>
      <c r="BV391">
        <v>0</v>
      </c>
      <c r="BW391">
        <v>0</v>
      </c>
      <c r="BX391">
        <v>0</v>
      </c>
      <c r="BY391">
        <v>0</v>
      </c>
      <c r="BZ391">
        <v>1</v>
      </c>
      <c r="CA391">
        <v>0</v>
      </c>
      <c r="CB391">
        <v>1</v>
      </c>
      <c r="CC391">
        <v>1</v>
      </c>
      <c r="CD391">
        <v>0</v>
      </c>
      <c r="CE391">
        <v>0</v>
      </c>
      <c r="CF391">
        <v>0</v>
      </c>
      <c r="CG391">
        <v>7</v>
      </c>
      <c r="CH391">
        <v>11</v>
      </c>
      <c r="CI391">
        <v>8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1</v>
      </c>
      <c r="CP391">
        <v>0</v>
      </c>
      <c r="CQ391">
        <v>1</v>
      </c>
      <c r="CR391">
        <v>0</v>
      </c>
      <c r="CS391">
        <v>0</v>
      </c>
      <c r="CT391">
        <v>1</v>
      </c>
      <c r="CU391">
        <v>0</v>
      </c>
      <c r="CV391">
        <v>0</v>
      </c>
      <c r="CW391">
        <v>11</v>
      </c>
      <c r="CX391">
        <v>12</v>
      </c>
      <c r="CY391">
        <v>2</v>
      </c>
      <c r="CZ391">
        <v>2</v>
      </c>
      <c r="DA391">
        <v>5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1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2</v>
      </c>
      <c r="DQ391">
        <v>0</v>
      </c>
      <c r="DR391">
        <v>12</v>
      </c>
      <c r="DS391">
        <v>9</v>
      </c>
      <c r="DT391">
        <v>3</v>
      </c>
      <c r="DU391">
        <v>1</v>
      </c>
      <c r="DV391">
        <v>1</v>
      </c>
      <c r="DW391" t="s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2</v>
      </c>
      <c r="EJ391">
        <v>0</v>
      </c>
      <c r="EK391">
        <v>0</v>
      </c>
      <c r="EL391">
        <v>0</v>
      </c>
      <c r="EM391">
        <v>1</v>
      </c>
      <c r="EN391">
        <v>8</v>
      </c>
      <c r="EO391">
        <v>23</v>
      </c>
      <c r="EP391">
        <v>5</v>
      </c>
      <c r="EQ391">
        <v>3</v>
      </c>
      <c r="ER391">
        <v>0</v>
      </c>
      <c r="ES391">
        <v>0</v>
      </c>
      <c r="ET391">
        <v>1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7</v>
      </c>
      <c r="FE391">
        <v>6</v>
      </c>
      <c r="FF391">
        <v>0</v>
      </c>
      <c r="FG391">
        <v>0</v>
      </c>
      <c r="FH391">
        <v>1</v>
      </c>
      <c r="FI391">
        <v>0</v>
      </c>
      <c r="FJ391">
        <v>23</v>
      </c>
      <c r="FK391">
        <v>16</v>
      </c>
      <c r="FL391">
        <v>12</v>
      </c>
      <c r="FM391">
        <v>0</v>
      </c>
      <c r="FN391">
        <v>0</v>
      </c>
      <c r="FO391">
        <v>1</v>
      </c>
      <c r="FP391">
        <v>2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1</v>
      </c>
      <c r="FY391">
        <v>16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3</v>
      </c>
      <c r="GQ391">
        <v>1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2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3</v>
      </c>
    </row>
    <row r="392" spans="1:217">
      <c r="A392" t="s">
        <v>374</v>
      </c>
      <c r="B392" t="s">
        <v>368</v>
      </c>
      <c r="C392" t="str">
        <f>"121102"</f>
        <v>121102</v>
      </c>
      <c r="D392" t="s">
        <v>103</v>
      </c>
      <c r="E392">
        <v>2</v>
      </c>
      <c r="F392">
        <v>672</v>
      </c>
      <c r="G392">
        <v>520</v>
      </c>
      <c r="H392">
        <v>248</v>
      </c>
      <c r="I392">
        <v>272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272</v>
      </c>
      <c r="T392">
        <v>0</v>
      </c>
      <c r="U392">
        <v>0</v>
      </c>
      <c r="V392">
        <v>272</v>
      </c>
      <c r="W392">
        <v>18</v>
      </c>
      <c r="X392">
        <v>17</v>
      </c>
      <c r="Y392">
        <v>1</v>
      </c>
      <c r="Z392">
        <v>0</v>
      </c>
      <c r="AA392">
        <v>254</v>
      </c>
      <c r="AB392">
        <v>104</v>
      </c>
      <c r="AC392">
        <v>7</v>
      </c>
      <c r="AD392">
        <v>2</v>
      </c>
      <c r="AE392">
        <v>44</v>
      </c>
      <c r="AF392">
        <v>5</v>
      </c>
      <c r="AG392">
        <v>9</v>
      </c>
      <c r="AH392">
        <v>1</v>
      </c>
      <c r="AI392">
        <v>8</v>
      </c>
      <c r="AJ392">
        <v>6</v>
      </c>
      <c r="AK392">
        <v>1</v>
      </c>
      <c r="AL392">
        <v>4</v>
      </c>
      <c r="AM392">
        <v>1</v>
      </c>
      <c r="AN392">
        <v>0</v>
      </c>
      <c r="AO392">
        <v>0</v>
      </c>
      <c r="AP392">
        <v>0</v>
      </c>
      <c r="AQ392">
        <v>1</v>
      </c>
      <c r="AR392">
        <v>2</v>
      </c>
      <c r="AS392">
        <v>1</v>
      </c>
      <c r="AT392">
        <v>8</v>
      </c>
      <c r="AU392">
        <v>0</v>
      </c>
      <c r="AV392">
        <v>4</v>
      </c>
      <c r="AW392">
        <v>104</v>
      </c>
      <c r="AX392">
        <v>46</v>
      </c>
      <c r="AY392">
        <v>12</v>
      </c>
      <c r="AZ392">
        <v>19</v>
      </c>
      <c r="BA392">
        <v>1</v>
      </c>
      <c r="BB392">
        <v>0</v>
      </c>
      <c r="BC392">
        <v>2</v>
      </c>
      <c r="BD392">
        <v>0</v>
      </c>
      <c r="BE392">
        <v>0</v>
      </c>
      <c r="BF392">
        <v>0</v>
      </c>
      <c r="BG392">
        <v>3</v>
      </c>
      <c r="BH392">
        <v>4</v>
      </c>
      <c r="BI392">
        <v>1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1</v>
      </c>
      <c r="BP392">
        <v>0</v>
      </c>
      <c r="BQ392">
        <v>0</v>
      </c>
      <c r="BR392">
        <v>3</v>
      </c>
      <c r="BS392">
        <v>46</v>
      </c>
      <c r="BT392">
        <v>5</v>
      </c>
      <c r="BU392">
        <v>1</v>
      </c>
      <c r="BV392">
        <v>1</v>
      </c>
      <c r="BW392">
        <v>2</v>
      </c>
      <c r="BX392">
        <v>0</v>
      </c>
      <c r="BY392">
        <v>0</v>
      </c>
      <c r="BZ392">
        <v>0</v>
      </c>
      <c r="CA392">
        <v>0</v>
      </c>
      <c r="CB392">
        <v>1</v>
      </c>
      <c r="CC392">
        <v>0</v>
      </c>
      <c r="CD392">
        <v>0</v>
      </c>
      <c r="CE392">
        <v>0</v>
      </c>
      <c r="CF392">
        <v>0</v>
      </c>
      <c r="CG392">
        <v>5</v>
      </c>
      <c r="CH392">
        <v>18</v>
      </c>
      <c r="CI392">
        <v>7</v>
      </c>
      <c r="CJ392">
        <v>1</v>
      </c>
      <c r="CK392">
        <v>0</v>
      </c>
      <c r="CL392">
        <v>4</v>
      </c>
      <c r="CM392">
        <v>1</v>
      </c>
      <c r="CN392">
        <v>0</v>
      </c>
      <c r="CO392">
        <v>1</v>
      </c>
      <c r="CP392">
        <v>0</v>
      </c>
      <c r="CQ392">
        <v>0</v>
      </c>
      <c r="CR392">
        <v>1</v>
      </c>
      <c r="CS392">
        <v>1</v>
      </c>
      <c r="CT392">
        <v>0</v>
      </c>
      <c r="CU392">
        <v>0</v>
      </c>
      <c r="CV392">
        <v>2</v>
      </c>
      <c r="CW392">
        <v>18</v>
      </c>
      <c r="CX392">
        <v>18</v>
      </c>
      <c r="CY392">
        <v>7</v>
      </c>
      <c r="CZ392">
        <v>0</v>
      </c>
      <c r="DA392">
        <v>8</v>
      </c>
      <c r="DB392">
        <v>0</v>
      </c>
      <c r="DC392">
        <v>1</v>
      </c>
      <c r="DD392">
        <v>1</v>
      </c>
      <c r="DE392">
        <v>0</v>
      </c>
      <c r="DF392">
        <v>0</v>
      </c>
      <c r="DG392">
        <v>0</v>
      </c>
      <c r="DH392">
        <v>0</v>
      </c>
      <c r="DI392">
        <v>1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18</v>
      </c>
      <c r="DS392">
        <v>11</v>
      </c>
      <c r="DT392">
        <v>4</v>
      </c>
      <c r="DU392">
        <v>1</v>
      </c>
      <c r="DV392">
        <v>0</v>
      </c>
      <c r="DW392" t="s">
        <v>0</v>
      </c>
      <c r="DX392">
        <v>0</v>
      </c>
      <c r="DY392">
        <v>0</v>
      </c>
      <c r="DZ392">
        <v>0</v>
      </c>
      <c r="EA392">
        <v>2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2</v>
      </c>
      <c r="EM392">
        <v>2</v>
      </c>
      <c r="EN392">
        <v>11</v>
      </c>
      <c r="EO392">
        <v>32</v>
      </c>
      <c r="EP392">
        <v>13</v>
      </c>
      <c r="EQ392">
        <v>3</v>
      </c>
      <c r="ER392">
        <v>0</v>
      </c>
      <c r="ES392">
        <v>1</v>
      </c>
      <c r="ET392">
        <v>1</v>
      </c>
      <c r="EU392">
        <v>0</v>
      </c>
      <c r="EV392">
        <v>1</v>
      </c>
      <c r="EW392">
        <v>0</v>
      </c>
      <c r="EX392">
        <v>0</v>
      </c>
      <c r="EY392">
        <v>0</v>
      </c>
      <c r="EZ392">
        <v>0</v>
      </c>
      <c r="FA392">
        <v>2</v>
      </c>
      <c r="FB392">
        <v>1</v>
      </c>
      <c r="FC392">
        <v>0</v>
      </c>
      <c r="FD392">
        <v>6</v>
      </c>
      <c r="FE392">
        <v>4</v>
      </c>
      <c r="FF392">
        <v>0</v>
      </c>
      <c r="FG392">
        <v>0</v>
      </c>
      <c r="FH392">
        <v>0</v>
      </c>
      <c r="FI392">
        <v>0</v>
      </c>
      <c r="FJ392">
        <v>32</v>
      </c>
      <c r="FK392">
        <v>18</v>
      </c>
      <c r="FL392">
        <v>15</v>
      </c>
      <c r="FM392">
        <v>1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2</v>
      </c>
      <c r="FU392">
        <v>0</v>
      </c>
      <c r="FV392">
        <v>0</v>
      </c>
      <c r="FW392">
        <v>0</v>
      </c>
      <c r="FX392">
        <v>0</v>
      </c>
      <c r="FY392">
        <v>18</v>
      </c>
      <c r="FZ392">
        <v>2</v>
      </c>
      <c r="GA392">
        <v>0</v>
      </c>
      <c r="GB392">
        <v>0</v>
      </c>
      <c r="GC392">
        <v>1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1</v>
      </c>
      <c r="GN392">
        <v>0</v>
      </c>
      <c r="GO392">
        <v>2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</row>
    <row r="393" spans="1:217">
      <c r="A393" t="s">
        <v>373</v>
      </c>
      <c r="B393" t="s">
        <v>368</v>
      </c>
      <c r="C393" t="str">
        <f>"121102"</f>
        <v>121102</v>
      </c>
      <c r="D393" t="s">
        <v>133</v>
      </c>
      <c r="E393">
        <v>3</v>
      </c>
      <c r="F393">
        <v>1325</v>
      </c>
      <c r="G393">
        <v>999</v>
      </c>
      <c r="H393">
        <v>445</v>
      </c>
      <c r="I393">
        <v>554</v>
      </c>
      <c r="J393">
        <v>0</v>
      </c>
      <c r="K393">
        <v>20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554</v>
      </c>
      <c r="T393">
        <v>0</v>
      </c>
      <c r="U393">
        <v>0</v>
      </c>
      <c r="V393">
        <v>554</v>
      </c>
      <c r="W393">
        <v>26</v>
      </c>
      <c r="X393">
        <v>13</v>
      </c>
      <c r="Y393">
        <v>13</v>
      </c>
      <c r="Z393">
        <v>0</v>
      </c>
      <c r="AA393">
        <v>528</v>
      </c>
      <c r="AB393">
        <v>234</v>
      </c>
      <c r="AC393">
        <v>27</v>
      </c>
      <c r="AD393">
        <v>6</v>
      </c>
      <c r="AE393">
        <v>82</v>
      </c>
      <c r="AF393">
        <v>4</v>
      </c>
      <c r="AG393">
        <v>11</v>
      </c>
      <c r="AH393">
        <v>5</v>
      </c>
      <c r="AI393">
        <v>43</v>
      </c>
      <c r="AJ393">
        <v>18</v>
      </c>
      <c r="AK393">
        <v>4</v>
      </c>
      <c r="AL393">
        <v>13</v>
      </c>
      <c r="AM393">
        <v>1</v>
      </c>
      <c r="AN393">
        <v>2</v>
      </c>
      <c r="AO393">
        <v>0</v>
      </c>
      <c r="AP393">
        <v>2</v>
      </c>
      <c r="AQ393">
        <v>2</v>
      </c>
      <c r="AR393">
        <v>1</v>
      </c>
      <c r="AS393">
        <v>1</v>
      </c>
      <c r="AT393">
        <v>4</v>
      </c>
      <c r="AU393">
        <v>1</v>
      </c>
      <c r="AV393">
        <v>7</v>
      </c>
      <c r="AW393">
        <v>234</v>
      </c>
      <c r="AX393">
        <v>108</v>
      </c>
      <c r="AY393">
        <v>12</v>
      </c>
      <c r="AZ393">
        <v>72</v>
      </c>
      <c r="BA393">
        <v>3</v>
      </c>
      <c r="BB393">
        <v>3</v>
      </c>
      <c r="BC393">
        <v>1</v>
      </c>
      <c r="BD393">
        <v>1</v>
      </c>
      <c r="BE393">
        <v>1</v>
      </c>
      <c r="BF393">
        <v>0</v>
      </c>
      <c r="BG393">
        <v>1</v>
      </c>
      <c r="BH393">
        <v>3</v>
      </c>
      <c r="BI393">
        <v>0</v>
      </c>
      <c r="BJ393">
        <v>0</v>
      </c>
      <c r="BK393">
        <v>0</v>
      </c>
      <c r="BL393">
        <v>0</v>
      </c>
      <c r="BM393">
        <v>1</v>
      </c>
      <c r="BN393">
        <v>0</v>
      </c>
      <c r="BO393">
        <v>0</v>
      </c>
      <c r="BP393">
        <v>0</v>
      </c>
      <c r="BQ393">
        <v>0</v>
      </c>
      <c r="BR393">
        <v>10</v>
      </c>
      <c r="BS393">
        <v>108</v>
      </c>
      <c r="BT393">
        <v>18</v>
      </c>
      <c r="BU393">
        <v>8</v>
      </c>
      <c r="BV393">
        <v>4</v>
      </c>
      <c r="BW393">
        <v>2</v>
      </c>
      <c r="BX393">
        <v>0</v>
      </c>
      <c r="BY393">
        <v>0</v>
      </c>
      <c r="BZ393">
        <v>2</v>
      </c>
      <c r="CA393">
        <v>1</v>
      </c>
      <c r="CB393">
        <v>0</v>
      </c>
      <c r="CC393">
        <v>0</v>
      </c>
      <c r="CD393">
        <v>0</v>
      </c>
      <c r="CE393">
        <v>0</v>
      </c>
      <c r="CF393">
        <v>1</v>
      </c>
      <c r="CG393">
        <v>18</v>
      </c>
      <c r="CH393">
        <v>20</v>
      </c>
      <c r="CI393">
        <v>4</v>
      </c>
      <c r="CJ393">
        <v>1</v>
      </c>
      <c r="CK393">
        <v>1</v>
      </c>
      <c r="CL393">
        <v>1</v>
      </c>
      <c r="CM393">
        <v>1</v>
      </c>
      <c r="CN393">
        <v>2</v>
      </c>
      <c r="CO393">
        <v>5</v>
      </c>
      <c r="CP393">
        <v>0</v>
      </c>
      <c r="CQ393">
        <v>2</v>
      </c>
      <c r="CR393">
        <v>0</v>
      </c>
      <c r="CS393">
        <v>0</v>
      </c>
      <c r="CT393">
        <v>1</v>
      </c>
      <c r="CU393">
        <v>0</v>
      </c>
      <c r="CV393">
        <v>2</v>
      </c>
      <c r="CW393">
        <v>20</v>
      </c>
      <c r="CX393">
        <v>18</v>
      </c>
      <c r="CY393">
        <v>3</v>
      </c>
      <c r="CZ393">
        <v>1</v>
      </c>
      <c r="DA393">
        <v>10</v>
      </c>
      <c r="DB393">
        <v>0</v>
      </c>
      <c r="DC393">
        <v>0</v>
      </c>
      <c r="DD393">
        <v>1</v>
      </c>
      <c r="DE393">
        <v>0</v>
      </c>
      <c r="DF393">
        <v>0</v>
      </c>
      <c r="DG393">
        <v>1</v>
      </c>
      <c r="DH393">
        <v>0</v>
      </c>
      <c r="DI393">
        <v>0</v>
      </c>
      <c r="DJ393">
        <v>1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1</v>
      </c>
      <c r="DQ393">
        <v>0</v>
      </c>
      <c r="DR393">
        <v>18</v>
      </c>
      <c r="DS393">
        <v>18</v>
      </c>
      <c r="DT393">
        <v>4</v>
      </c>
      <c r="DU393">
        <v>3</v>
      </c>
      <c r="DV393">
        <v>1</v>
      </c>
      <c r="DW393" t="s">
        <v>0</v>
      </c>
      <c r="DX393">
        <v>0</v>
      </c>
      <c r="DY393">
        <v>0</v>
      </c>
      <c r="DZ393">
        <v>0</v>
      </c>
      <c r="EA393">
        <v>0</v>
      </c>
      <c r="EB393">
        <v>1</v>
      </c>
      <c r="EC393">
        <v>0</v>
      </c>
      <c r="ED393">
        <v>2</v>
      </c>
      <c r="EE393">
        <v>0</v>
      </c>
      <c r="EF393">
        <v>0</v>
      </c>
      <c r="EG393">
        <v>0</v>
      </c>
      <c r="EH393">
        <v>0</v>
      </c>
      <c r="EI393">
        <v>1</v>
      </c>
      <c r="EJ393">
        <v>3</v>
      </c>
      <c r="EK393">
        <v>0</v>
      </c>
      <c r="EL393">
        <v>2</v>
      </c>
      <c r="EM393">
        <v>1</v>
      </c>
      <c r="EN393">
        <v>18</v>
      </c>
      <c r="EO393">
        <v>57</v>
      </c>
      <c r="EP393">
        <v>18</v>
      </c>
      <c r="EQ393">
        <v>2</v>
      </c>
      <c r="ER393">
        <v>5</v>
      </c>
      <c r="ES393">
        <v>2</v>
      </c>
      <c r="ET393">
        <v>3</v>
      </c>
      <c r="EU393">
        <v>1</v>
      </c>
      <c r="EV393">
        <v>1</v>
      </c>
      <c r="EW393">
        <v>1</v>
      </c>
      <c r="EX393">
        <v>2</v>
      </c>
      <c r="EY393">
        <v>2</v>
      </c>
      <c r="EZ393">
        <v>1</v>
      </c>
      <c r="FA393">
        <v>0</v>
      </c>
      <c r="FB393">
        <v>3</v>
      </c>
      <c r="FC393">
        <v>0</v>
      </c>
      <c r="FD393">
        <v>13</v>
      </c>
      <c r="FE393">
        <v>1</v>
      </c>
      <c r="FF393">
        <v>0</v>
      </c>
      <c r="FG393">
        <v>0</v>
      </c>
      <c r="FH393">
        <v>1</v>
      </c>
      <c r="FI393">
        <v>1</v>
      </c>
      <c r="FJ393">
        <v>57</v>
      </c>
      <c r="FK393">
        <v>50</v>
      </c>
      <c r="FL393">
        <v>47</v>
      </c>
      <c r="FM393">
        <v>1</v>
      </c>
      <c r="FN393">
        <v>0</v>
      </c>
      <c r="FO393">
        <v>0</v>
      </c>
      <c r="FP393">
        <v>1</v>
      </c>
      <c r="FQ393">
        <v>0</v>
      </c>
      <c r="FR393">
        <v>0</v>
      </c>
      <c r="FS393">
        <v>1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50</v>
      </c>
      <c r="FZ393">
        <v>4</v>
      </c>
      <c r="GA393">
        <v>0</v>
      </c>
      <c r="GB393">
        <v>3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1</v>
      </c>
      <c r="GK393">
        <v>0</v>
      </c>
      <c r="GL393">
        <v>0</v>
      </c>
      <c r="GM393">
        <v>0</v>
      </c>
      <c r="GN393">
        <v>0</v>
      </c>
      <c r="GO393">
        <v>4</v>
      </c>
      <c r="GP393">
        <v>1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1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1</v>
      </c>
    </row>
    <row r="394" spans="1:217">
      <c r="A394" t="s">
        <v>372</v>
      </c>
      <c r="B394" t="s">
        <v>368</v>
      </c>
      <c r="C394" t="str">
        <f>"121102"</f>
        <v>121102</v>
      </c>
      <c r="D394" t="s">
        <v>158</v>
      </c>
      <c r="E394">
        <v>4</v>
      </c>
      <c r="F394">
        <v>992</v>
      </c>
      <c r="G394">
        <v>681</v>
      </c>
      <c r="H394">
        <v>138</v>
      </c>
      <c r="I394">
        <v>543</v>
      </c>
      <c r="J394">
        <v>1</v>
      </c>
      <c r="K394">
        <v>104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543</v>
      </c>
      <c r="T394">
        <v>0</v>
      </c>
      <c r="U394">
        <v>0</v>
      </c>
      <c r="V394">
        <v>543</v>
      </c>
      <c r="W394">
        <v>15</v>
      </c>
      <c r="X394">
        <v>13</v>
      </c>
      <c r="Y394">
        <v>1</v>
      </c>
      <c r="Z394">
        <v>0</v>
      </c>
      <c r="AA394">
        <v>528</v>
      </c>
      <c r="AB394">
        <v>206</v>
      </c>
      <c r="AC394">
        <v>37</v>
      </c>
      <c r="AD394">
        <v>5</v>
      </c>
      <c r="AE394">
        <v>69</v>
      </c>
      <c r="AF394">
        <v>4</v>
      </c>
      <c r="AG394">
        <v>21</v>
      </c>
      <c r="AH394">
        <v>5</v>
      </c>
      <c r="AI394">
        <v>30</v>
      </c>
      <c r="AJ394">
        <v>12</v>
      </c>
      <c r="AK394">
        <v>1</v>
      </c>
      <c r="AL394">
        <v>8</v>
      </c>
      <c r="AM394">
        <v>0</v>
      </c>
      <c r="AN394">
        <v>1</v>
      </c>
      <c r="AO394">
        <v>1</v>
      </c>
      <c r="AP394">
        <v>2</v>
      </c>
      <c r="AQ394">
        <v>0</v>
      </c>
      <c r="AR394">
        <v>1</v>
      </c>
      <c r="AS394">
        <v>2</v>
      </c>
      <c r="AT394">
        <v>4</v>
      </c>
      <c r="AU394">
        <v>0</v>
      </c>
      <c r="AV394">
        <v>3</v>
      </c>
      <c r="AW394">
        <v>206</v>
      </c>
      <c r="AX394">
        <v>151</v>
      </c>
      <c r="AY394">
        <v>25</v>
      </c>
      <c r="AZ394">
        <v>91</v>
      </c>
      <c r="BA394">
        <v>6</v>
      </c>
      <c r="BB394">
        <v>1</v>
      </c>
      <c r="BC394">
        <v>1</v>
      </c>
      <c r="BD394">
        <v>0</v>
      </c>
      <c r="BE394">
        <v>2</v>
      </c>
      <c r="BF394">
        <v>3</v>
      </c>
      <c r="BG394">
        <v>0</v>
      </c>
      <c r="BH394">
        <v>11</v>
      </c>
      <c r="BI394">
        <v>1</v>
      </c>
      <c r="BJ394">
        <v>0</v>
      </c>
      <c r="BK394">
        <v>0</v>
      </c>
      <c r="BL394">
        <v>1</v>
      </c>
      <c r="BM394">
        <v>0</v>
      </c>
      <c r="BN394">
        <v>0</v>
      </c>
      <c r="BO394">
        <v>1</v>
      </c>
      <c r="BP394">
        <v>0</v>
      </c>
      <c r="BQ394">
        <v>0</v>
      </c>
      <c r="BR394">
        <v>8</v>
      </c>
      <c r="BS394">
        <v>151</v>
      </c>
      <c r="BT394">
        <v>14</v>
      </c>
      <c r="BU394">
        <v>10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1</v>
      </c>
      <c r="CB394">
        <v>2</v>
      </c>
      <c r="CC394">
        <v>0</v>
      </c>
      <c r="CD394">
        <v>1</v>
      </c>
      <c r="CE394">
        <v>0</v>
      </c>
      <c r="CF394">
        <v>0</v>
      </c>
      <c r="CG394">
        <v>14</v>
      </c>
      <c r="CH394">
        <v>24</v>
      </c>
      <c r="CI394">
        <v>16</v>
      </c>
      <c r="CJ394">
        <v>2</v>
      </c>
      <c r="CK394">
        <v>1</v>
      </c>
      <c r="CL394">
        <v>1</v>
      </c>
      <c r="CM394">
        <v>1</v>
      </c>
      <c r="CN394">
        <v>0</v>
      </c>
      <c r="CO394">
        <v>1</v>
      </c>
      <c r="CP394">
        <v>0</v>
      </c>
      <c r="CQ394">
        <v>1</v>
      </c>
      <c r="CR394">
        <v>0</v>
      </c>
      <c r="CS394">
        <v>0</v>
      </c>
      <c r="CT394">
        <v>1</v>
      </c>
      <c r="CU394">
        <v>0</v>
      </c>
      <c r="CV394">
        <v>0</v>
      </c>
      <c r="CW394">
        <v>24</v>
      </c>
      <c r="CX394">
        <v>25</v>
      </c>
      <c r="CY394">
        <v>2</v>
      </c>
      <c r="CZ394">
        <v>4</v>
      </c>
      <c r="DA394">
        <v>15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1</v>
      </c>
      <c r="DH394">
        <v>0</v>
      </c>
      <c r="DI394">
        <v>1</v>
      </c>
      <c r="DJ394">
        <v>1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1</v>
      </c>
      <c r="DR394">
        <v>25</v>
      </c>
      <c r="DS394">
        <v>17</v>
      </c>
      <c r="DT394">
        <v>9</v>
      </c>
      <c r="DU394">
        <v>1</v>
      </c>
      <c r="DV394">
        <v>0</v>
      </c>
      <c r="DW394" t="s">
        <v>0</v>
      </c>
      <c r="DX394">
        <v>1</v>
      </c>
      <c r="DY394">
        <v>1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1</v>
      </c>
      <c r="EF394">
        <v>0</v>
      </c>
      <c r="EG394">
        <v>0</v>
      </c>
      <c r="EH394">
        <v>0</v>
      </c>
      <c r="EI394">
        <v>0</v>
      </c>
      <c r="EJ394">
        <v>1</v>
      </c>
      <c r="EK394">
        <v>1</v>
      </c>
      <c r="EL394">
        <v>1</v>
      </c>
      <c r="EM394">
        <v>1</v>
      </c>
      <c r="EN394">
        <v>17</v>
      </c>
      <c r="EO394">
        <v>36</v>
      </c>
      <c r="EP394">
        <v>16</v>
      </c>
      <c r="EQ394">
        <v>4</v>
      </c>
      <c r="ER394">
        <v>1</v>
      </c>
      <c r="ES394">
        <v>1</v>
      </c>
      <c r="ET394">
        <v>0</v>
      </c>
      <c r="EU394">
        <v>0</v>
      </c>
      <c r="EV394">
        <v>0</v>
      </c>
      <c r="EW394">
        <v>0</v>
      </c>
      <c r="EX394">
        <v>1</v>
      </c>
      <c r="EY394">
        <v>1</v>
      </c>
      <c r="EZ394">
        <v>0</v>
      </c>
      <c r="FA394">
        <v>1</v>
      </c>
      <c r="FB394">
        <v>0</v>
      </c>
      <c r="FC394">
        <v>0</v>
      </c>
      <c r="FD394">
        <v>8</v>
      </c>
      <c r="FE394">
        <v>0</v>
      </c>
      <c r="FF394">
        <v>1</v>
      </c>
      <c r="FG394">
        <v>0</v>
      </c>
      <c r="FH394">
        <v>2</v>
      </c>
      <c r="FI394">
        <v>0</v>
      </c>
      <c r="FJ394">
        <v>36</v>
      </c>
      <c r="FK394">
        <v>48</v>
      </c>
      <c r="FL394">
        <v>38</v>
      </c>
      <c r="FM394">
        <v>2</v>
      </c>
      <c r="FN394">
        <v>6</v>
      </c>
      <c r="FO394">
        <v>0</v>
      </c>
      <c r="FP394">
        <v>1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1</v>
      </c>
      <c r="FY394">
        <v>48</v>
      </c>
      <c r="FZ394">
        <v>2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2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2</v>
      </c>
      <c r="GP394">
        <v>5</v>
      </c>
      <c r="GQ394">
        <v>2</v>
      </c>
      <c r="GR394">
        <v>1</v>
      </c>
      <c r="GS394">
        <v>0</v>
      </c>
      <c r="GT394">
        <v>0</v>
      </c>
      <c r="GU394">
        <v>0</v>
      </c>
      <c r="GV394">
        <v>0</v>
      </c>
      <c r="GW394">
        <v>2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5</v>
      </c>
    </row>
    <row r="395" spans="1:217">
      <c r="A395" t="s">
        <v>371</v>
      </c>
      <c r="B395" t="s">
        <v>368</v>
      </c>
      <c r="C395" t="str">
        <f>"121102"</f>
        <v>121102</v>
      </c>
      <c r="D395" t="s">
        <v>370</v>
      </c>
      <c r="E395">
        <v>5</v>
      </c>
      <c r="F395">
        <v>1150</v>
      </c>
      <c r="G395">
        <v>830</v>
      </c>
      <c r="H395">
        <v>269</v>
      </c>
      <c r="I395">
        <v>561</v>
      </c>
      <c r="J395">
        <v>1</v>
      </c>
      <c r="K395">
        <v>59</v>
      </c>
      <c r="L395">
        <v>4</v>
      </c>
      <c r="M395">
        <v>4</v>
      </c>
      <c r="N395">
        <v>0</v>
      </c>
      <c r="O395">
        <v>0</v>
      </c>
      <c r="P395">
        <v>0</v>
      </c>
      <c r="Q395">
        <v>0</v>
      </c>
      <c r="R395">
        <v>4</v>
      </c>
      <c r="S395">
        <v>565</v>
      </c>
      <c r="T395">
        <v>4</v>
      </c>
      <c r="U395">
        <v>0</v>
      </c>
      <c r="V395">
        <v>565</v>
      </c>
      <c r="W395">
        <v>22</v>
      </c>
      <c r="X395">
        <v>11</v>
      </c>
      <c r="Y395">
        <v>11</v>
      </c>
      <c r="Z395">
        <v>0</v>
      </c>
      <c r="AA395">
        <v>543</v>
      </c>
      <c r="AB395">
        <v>229</v>
      </c>
      <c r="AC395">
        <v>33</v>
      </c>
      <c r="AD395">
        <v>3</v>
      </c>
      <c r="AE395">
        <v>84</v>
      </c>
      <c r="AF395">
        <v>0</v>
      </c>
      <c r="AG395">
        <v>27</v>
      </c>
      <c r="AH395">
        <v>8</v>
      </c>
      <c r="AI395">
        <v>37</v>
      </c>
      <c r="AJ395">
        <v>8</v>
      </c>
      <c r="AK395">
        <v>1</v>
      </c>
      <c r="AL395">
        <v>9</v>
      </c>
      <c r="AM395">
        <v>2</v>
      </c>
      <c r="AN395">
        <v>1</v>
      </c>
      <c r="AO395">
        <v>2</v>
      </c>
      <c r="AP395">
        <v>1</v>
      </c>
      <c r="AQ395">
        <v>0</v>
      </c>
      <c r="AR395">
        <v>3</v>
      </c>
      <c r="AS395">
        <v>3</v>
      </c>
      <c r="AT395">
        <v>4</v>
      </c>
      <c r="AU395">
        <v>0</v>
      </c>
      <c r="AV395">
        <v>3</v>
      </c>
      <c r="AW395">
        <v>229</v>
      </c>
      <c r="AX395">
        <v>157</v>
      </c>
      <c r="AY395">
        <v>27</v>
      </c>
      <c r="AZ395">
        <v>83</v>
      </c>
      <c r="BA395">
        <v>5</v>
      </c>
      <c r="BB395">
        <v>1</v>
      </c>
      <c r="BC395">
        <v>1</v>
      </c>
      <c r="BD395">
        <v>0</v>
      </c>
      <c r="BE395">
        <v>0</v>
      </c>
      <c r="BF395">
        <v>3</v>
      </c>
      <c r="BG395">
        <v>5</v>
      </c>
      <c r="BH395">
        <v>7</v>
      </c>
      <c r="BI395">
        <v>0</v>
      </c>
      <c r="BJ395">
        <v>0</v>
      </c>
      <c r="BK395">
        <v>0</v>
      </c>
      <c r="BL395">
        <v>2</v>
      </c>
      <c r="BM395">
        <v>2</v>
      </c>
      <c r="BN395">
        <v>1</v>
      </c>
      <c r="BO395">
        <v>0</v>
      </c>
      <c r="BP395">
        <v>2</v>
      </c>
      <c r="BQ395">
        <v>1</v>
      </c>
      <c r="BR395">
        <v>17</v>
      </c>
      <c r="BS395">
        <v>157</v>
      </c>
      <c r="BT395">
        <v>11</v>
      </c>
      <c r="BU395">
        <v>5</v>
      </c>
      <c r="BV395">
        <v>1</v>
      </c>
      <c r="BW395">
        <v>3</v>
      </c>
      <c r="BX395">
        <v>1</v>
      </c>
      <c r="BY395">
        <v>0</v>
      </c>
      <c r="BZ395">
        <v>0</v>
      </c>
      <c r="CA395">
        <v>0</v>
      </c>
      <c r="CB395">
        <v>1</v>
      </c>
      <c r="CC395">
        <v>0</v>
      </c>
      <c r="CD395">
        <v>0</v>
      </c>
      <c r="CE395">
        <v>0</v>
      </c>
      <c r="CF395">
        <v>0</v>
      </c>
      <c r="CG395">
        <v>11</v>
      </c>
      <c r="CH395">
        <v>22</v>
      </c>
      <c r="CI395">
        <v>12</v>
      </c>
      <c r="CJ395">
        <v>2</v>
      </c>
      <c r="CK395">
        <v>1</v>
      </c>
      <c r="CL395">
        <v>1</v>
      </c>
      <c r="CM395">
        <v>0</v>
      </c>
      <c r="CN395">
        <v>1</v>
      </c>
      <c r="CO395">
        <v>2</v>
      </c>
      <c r="CP395">
        <v>0</v>
      </c>
      <c r="CQ395">
        <v>2</v>
      </c>
      <c r="CR395">
        <v>0</v>
      </c>
      <c r="CS395">
        <v>0</v>
      </c>
      <c r="CT395">
        <v>0</v>
      </c>
      <c r="CU395">
        <v>0</v>
      </c>
      <c r="CV395">
        <v>1</v>
      </c>
      <c r="CW395">
        <v>22</v>
      </c>
      <c r="CX395">
        <v>13</v>
      </c>
      <c r="CY395">
        <v>3</v>
      </c>
      <c r="CZ395">
        <v>1</v>
      </c>
      <c r="DA395">
        <v>6</v>
      </c>
      <c r="DB395">
        <v>0</v>
      </c>
      <c r="DC395">
        <v>1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1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1</v>
      </c>
      <c r="DR395">
        <v>13</v>
      </c>
      <c r="DS395">
        <v>19</v>
      </c>
      <c r="DT395">
        <v>6</v>
      </c>
      <c r="DU395">
        <v>6</v>
      </c>
      <c r="DV395">
        <v>2</v>
      </c>
      <c r="DW395" t="s">
        <v>0</v>
      </c>
      <c r="DX395">
        <v>0</v>
      </c>
      <c r="DY395">
        <v>0</v>
      </c>
      <c r="DZ395">
        <v>0</v>
      </c>
      <c r="EA395">
        <v>0</v>
      </c>
      <c r="EB395">
        <v>1</v>
      </c>
      <c r="EC395">
        <v>0</v>
      </c>
      <c r="ED395">
        <v>0</v>
      </c>
      <c r="EE395">
        <v>1</v>
      </c>
      <c r="EF395">
        <v>0</v>
      </c>
      <c r="EG395">
        <v>0</v>
      </c>
      <c r="EH395">
        <v>1</v>
      </c>
      <c r="EI395">
        <v>0</v>
      </c>
      <c r="EJ395">
        <v>0</v>
      </c>
      <c r="EK395">
        <v>0</v>
      </c>
      <c r="EL395">
        <v>0</v>
      </c>
      <c r="EM395">
        <v>2</v>
      </c>
      <c r="EN395">
        <v>19</v>
      </c>
      <c r="EO395">
        <v>31</v>
      </c>
      <c r="EP395">
        <v>8</v>
      </c>
      <c r="EQ395">
        <v>3</v>
      </c>
      <c r="ER395">
        <v>1</v>
      </c>
      <c r="ES395">
        <v>2</v>
      </c>
      <c r="ET395">
        <v>0</v>
      </c>
      <c r="EU395">
        <v>1</v>
      </c>
      <c r="EV395">
        <v>1</v>
      </c>
      <c r="EW395">
        <v>0</v>
      </c>
      <c r="EX395">
        <v>0</v>
      </c>
      <c r="EY395">
        <v>0</v>
      </c>
      <c r="EZ395">
        <v>0</v>
      </c>
      <c r="FA395">
        <v>1</v>
      </c>
      <c r="FB395">
        <v>1</v>
      </c>
      <c r="FC395">
        <v>2</v>
      </c>
      <c r="FD395">
        <v>8</v>
      </c>
      <c r="FE395">
        <v>0</v>
      </c>
      <c r="FF395">
        <v>0</v>
      </c>
      <c r="FG395">
        <v>0</v>
      </c>
      <c r="FH395">
        <v>2</v>
      </c>
      <c r="FI395">
        <v>1</v>
      </c>
      <c r="FJ395">
        <v>31</v>
      </c>
      <c r="FK395">
        <v>54</v>
      </c>
      <c r="FL395">
        <v>48</v>
      </c>
      <c r="FM395">
        <v>0</v>
      </c>
      <c r="FN395">
        <v>1</v>
      </c>
      <c r="FO395">
        <v>0</v>
      </c>
      <c r="FP395">
        <v>1</v>
      </c>
      <c r="FQ395">
        <v>1</v>
      </c>
      <c r="FR395">
        <v>0</v>
      </c>
      <c r="FS395">
        <v>0</v>
      </c>
      <c r="FT395">
        <v>0</v>
      </c>
      <c r="FU395">
        <v>1</v>
      </c>
      <c r="FV395">
        <v>0</v>
      </c>
      <c r="FW395">
        <v>0</v>
      </c>
      <c r="FX395">
        <v>2</v>
      </c>
      <c r="FY395">
        <v>54</v>
      </c>
      <c r="FZ395">
        <v>6</v>
      </c>
      <c r="GA395">
        <v>1</v>
      </c>
      <c r="GB395">
        <v>1</v>
      </c>
      <c r="GC395">
        <v>1</v>
      </c>
      <c r="GD395">
        <v>0</v>
      </c>
      <c r="GE395">
        <v>0</v>
      </c>
      <c r="GF395">
        <v>0</v>
      </c>
      <c r="GG395">
        <v>2</v>
      </c>
      <c r="GH395">
        <v>0</v>
      </c>
      <c r="GI395">
        <v>0</v>
      </c>
      <c r="GJ395">
        <v>1</v>
      </c>
      <c r="GK395">
        <v>0</v>
      </c>
      <c r="GL395">
        <v>0</v>
      </c>
      <c r="GM395">
        <v>0</v>
      </c>
      <c r="GN395">
        <v>0</v>
      </c>
      <c r="GO395">
        <v>6</v>
      </c>
      <c r="GP395">
        <v>1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1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1</v>
      </c>
    </row>
    <row r="396" spans="1:217">
      <c r="A396" t="s">
        <v>369</v>
      </c>
      <c r="B396" t="s">
        <v>368</v>
      </c>
      <c r="C396" t="str">
        <f>"121102"</f>
        <v>121102</v>
      </c>
      <c r="D396" t="s">
        <v>305</v>
      </c>
      <c r="E396">
        <v>6</v>
      </c>
      <c r="F396">
        <v>1516</v>
      </c>
      <c r="G396">
        <v>1140</v>
      </c>
      <c r="H396">
        <v>427</v>
      </c>
      <c r="I396">
        <v>713</v>
      </c>
      <c r="J396">
        <v>1</v>
      </c>
      <c r="K396">
        <v>19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713</v>
      </c>
      <c r="T396">
        <v>0</v>
      </c>
      <c r="U396">
        <v>0</v>
      </c>
      <c r="V396">
        <v>713</v>
      </c>
      <c r="W396">
        <v>42</v>
      </c>
      <c r="X396">
        <v>38</v>
      </c>
      <c r="Y396">
        <v>4</v>
      </c>
      <c r="Z396">
        <v>0</v>
      </c>
      <c r="AA396">
        <v>671</v>
      </c>
      <c r="AB396">
        <v>283</v>
      </c>
      <c r="AC396">
        <v>28</v>
      </c>
      <c r="AD396">
        <v>8</v>
      </c>
      <c r="AE396">
        <v>135</v>
      </c>
      <c r="AF396">
        <v>9</v>
      </c>
      <c r="AG396">
        <v>15</v>
      </c>
      <c r="AH396">
        <v>17</v>
      </c>
      <c r="AI396">
        <v>18</v>
      </c>
      <c r="AJ396">
        <v>17</v>
      </c>
      <c r="AK396">
        <v>0</v>
      </c>
      <c r="AL396">
        <v>11</v>
      </c>
      <c r="AM396">
        <v>2</v>
      </c>
      <c r="AN396">
        <v>1</v>
      </c>
      <c r="AO396">
        <v>1</v>
      </c>
      <c r="AP396">
        <v>5</v>
      </c>
      <c r="AQ396">
        <v>0</v>
      </c>
      <c r="AR396">
        <v>1</v>
      </c>
      <c r="AS396">
        <v>0</v>
      </c>
      <c r="AT396">
        <v>10</v>
      </c>
      <c r="AU396">
        <v>2</v>
      </c>
      <c r="AV396">
        <v>3</v>
      </c>
      <c r="AW396">
        <v>283</v>
      </c>
      <c r="AX396">
        <v>156</v>
      </c>
      <c r="AY396">
        <v>36</v>
      </c>
      <c r="AZ396">
        <v>84</v>
      </c>
      <c r="BA396">
        <v>4</v>
      </c>
      <c r="BB396">
        <v>1</v>
      </c>
      <c r="BC396">
        <v>0</v>
      </c>
      <c r="BD396">
        <v>1</v>
      </c>
      <c r="BE396">
        <v>2</v>
      </c>
      <c r="BF396">
        <v>1</v>
      </c>
      <c r="BG396">
        <v>1</v>
      </c>
      <c r="BH396">
        <v>7</v>
      </c>
      <c r="BI396">
        <v>0</v>
      </c>
      <c r="BJ396">
        <v>1</v>
      </c>
      <c r="BK396">
        <v>0</v>
      </c>
      <c r="BL396">
        <v>1</v>
      </c>
      <c r="BM396">
        <v>2</v>
      </c>
      <c r="BN396">
        <v>0</v>
      </c>
      <c r="BO396">
        <v>2</v>
      </c>
      <c r="BP396">
        <v>3</v>
      </c>
      <c r="BQ396">
        <v>1</v>
      </c>
      <c r="BR396">
        <v>9</v>
      </c>
      <c r="BS396">
        <v>156</v>
      </c>
      <c r="BT396">
        <v>14</v>
      </c>
      <c r="BU396">
        <v>5</v>
      </c>
      <c r="BV396">
        <v>1</v>
      </c>
      <c r="BW396">
        <v>3</v>
      </c>
      <c r="BX396">
        <v>0</v>
      </c>
      <c r="BY396">
        <v>1</v>
      </c>
      <c r="BZ396">
        <v>0</v>
      </c>
      <c r="CA396">
        <v>2</v>
      </c>
      <c r="CB396">
        <v>0</v>
      </c>
      <c r="CC396">
        <v>0</v>
      </c>
      <c r="CD396">
        <v>1</v>
      </c>
      <c r="CE396">
        <v>0</v>
      </c>
      <c r="CF396">
        <v>1</v>
      </c>
      <c r="CG396">
        <v>14</v>
      </c>
      <c r="CH396">
        <v>52</v>
      </c>
      <c r="CI396">
        <v>20</v>
      </c>
      <c r="CJ396">
        <v>3</v>
      </c>
      <c r="CK396">
        <v>4</v>
      </c>
      <c r="CL396">
        <v>7</v>
      </c>
      <c r="CM396">
        <v>0</v>
      </c>
      <c r="CN396">
        <v>0</v>
      </c>
      <c r="CO396">
        <v>14</v>
      </c>
      <c r="CP396">
        <v>1</v>
      </c>
      <c r="CQ396">
        <v>0</v>
      </c>
      <c r="CR396">
        <v>0</v>
      </c>
      <c r="CS396">
        <v>0</v>
      </c>
      <c r="CT396">
        <v>0</v>
      </c>
      <c r="CU396">
        <v>1</v>
      </c>
      <c r="CV396">
        <v>2</v>
      </c>
      <c r="CW396">
        <v>52</v>
      </c>
      <c r="CX396">
        <v>19</v>
      </c>
      <c r="CY396">
        <v>4</v>
      </c>
      <c r="CZ396">
        <v>6</v>
      </c>
      <c r="DA396">
        <v>0</v>
      </c>
      <c r="DB396">
        <v>0</v>
      </c>
      <c r="DC396">
        <v>3</v>
      </c>
      <c r="DD396">
        <v>1</v>
      </c>
      <c r="DE396">
        <v>1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4</v>
      </c>
      <c r="DR396">
        <v>19</v>
      </c>
      <c r="DS396">
        <v>10</v>
      </c>
      <c r="DT396">
        <v>5</v>
      </c>
      <c r="DU396">
        <v>1</v>
      </c>
      <c r="DV396">
        <v>0</v>
      </c>
      <c r="DW396" t="s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1</v>
      </c>
      <c r="EF396">
        <v>0</v>
      </c>
      <c r="EG396">
        <v>0</v>
      </c>
      <c r="EH396">
        <v>0</v>
      </c>
      <c r="EI396">
        <v>0</v>
      </c>
      <c r="EJ396">
        <v>1</v>
      </c>
      <c r="EK396">
        <v>0</v>
      </c>
      <c r="EL396">
        <v>2</v>
      </c>
      <c r="EM396">
        <v>0</v>
      </c>
      <c r="EN396">
        <v>10</v>
      </c>
      <c r="EO396">
        <v>52</v>
      </c>
      <c r="EP396">
        <v>25</v>
      </c>
      <c r="EQ396">
        <v>3</v>
      </c>
      <c r="ER396">
        <v>5</v>
      </c>
      <c r="ES396">
        <v>1</v>
      </c>
      <c r="ET396">
        <v>1</v>
      </c>
      <c r="EU396">
        <v>1</v>
      </c>
      <c r="EV396">
        <v>3</v>
      </c>
      <c r="EW396">
        <v>0</v>
      </c>
      <c r="EX396">
        <v>0</v>
      </c>
      <c r="EY396">
        <v>0</v>
      </c>
      <c r="EZ396">
        <v>0</v>
      </c>
      <c r="FA396">
        <v>2</v>
      </c>
      <c r="FB396">
        <v>1</v>
      </c>
      <c r="FC396">
        <v>0</v>
      </c>
      <c r="FD396">
        <v>10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52</v>
      </c>
      <c r="FK396">
        <v>82</v>
      </c>
      <c r="FL396">
        <v>74</v>
      </c>
      <c r="FM396">
        <v>0</v>
      </c>
      <c r="FN396">
        <v>1</v>
      </c>
      <c r="FO396">
        <v>0</v>
      </c>
      <c r="FP396">
        <v>0</v>
      </c>
      <c r="FQ396">
        <v>1</v>
      </c>
      <c r="FR396">
        <v>0</v>
      </c>
      <c r="FS396">
        <v>1</v>
      </c>
      <c r="FT396">
        <v>0</v>
      </c>
      <c r="FU396">
        <v>0</v>
      </c>
      <c r="FV396">
        <v>0</v>
      </c>
      <c r="FW396">
        <v>0</v>
      </c>
      <c r="FX396">
        <v>5</v>
      </c>
      <c r="FY396">
        <v>82</v>
      </c>
      <c r="FZ396">
        <v>3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2</v>
      </c>
      <c r="GH396">
        <v>0</v>
      </c>
      <c r="GI396">
        <v>0</v>
      </c>
      <c r="GJ396">
        <v>0</v>
      </c>
      <c r="GK396">
        <v>1</v>
      </c>
      <c r="GL396">
        <v>0</v>
      </c>
      <c r="GM396">
        <v>0</v>
      </c>
      <c r="GN396">
        <v>0</v>
      </c>
      <c r="GO396">
        <v>3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</row>
    <row r="397" spans="1:217">
      <c r="A397" t="s">
        <v>367</v>
      </c>
      <c r="B397" t="s">
        <v>334</v>
      </c>
      <c r="C397" t="str">
        <f>"121103"</f>
        <v>121103</v>
      </c>
      <c r="D397" t="s">
        <v>133</v>
      </c>
      <c r="E397">
        <v>1</v>
      </c>
      <c r="F397">
        <v>843</v>
      </c>
      <c r="G397">
        <v>660</v>
      </c>
      <c r="H397">
        <v>306</v>
      </c>
      <c r="I397">
        <v>354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354</v>
      </c>
      <c r="T397">
        <v>0</v>
      </c>
      <c r="U397">
        <v>0</v>
      </c>
      <c r="V397">
        <v>354</v>
      </c>
      <c r="W397">
        <v>10</v>
      </c>
      <c r="X397">
        <v>8</v>
      </c>
      <c r="Y397">
        <v>0</v>
      </c>
      <c r="Z397">
        <v>0</v>
      </c>
      <c r="AA397">
        <v>344</v>
      </c>
      <c r="AB397">
        <v>153</v>
      </c>
      <c r="AC397">
        <v>13</v>
      </c>
      <c r="AD397">
        <v>2</v>
      </c>
      <c r="AE397">
        <v>19</v>
      </c>
      <c r="AF397">
        <v>2</v>
      </c>
      <c r="AG397">
        <v>1</v>
      </c>
      <c r="AH397">
        <v>45</v>
      </c>
      <c r="AI397">
        <v>20</v>
      </c>
      <c r="AJ397">
        <v>30</v>
      </c>
      <c r="AK397">
        <v>0</v>
      </c>
      <c r="AL397">
        <v>2</v>
      </c>
      <c r="AM397">
        <v>6</v>
      </c>
      <c r="AN397">
        <v>1</v>
      </c>
      <c r="AO397">
        <v>0</v>
      </c>
      <c r="AP397">
        <v>0</v>
      </c>
      <c r="AQ397">
        <v>0</v>
      </c>
      <c r="AR397">
        <v>2</v>
      </c>
      <c r="AS397">
        <v>2</v>
      </c>
      <c r="AT397">
        <v>7</v>
      </c>
      <c r="AU397">
        <v>0</v>
      </c>
      <c r="AV397">
        <v>1</v>
      </c>
      <c r="AW397">
        <v>153</v>
      </c>
      <c r="AX397">
        <v>83</v>
      </c>
      <c r="AY397">
        <v>6</v>
      </c>
      <c r="AZ397">
        <v>56</v>
      </c>
      <c r="BA397">
        <v>0</v>
      </c>
      <c r="BB397">
        <v>3</v>
      </c>
      <c r="BC397">
        <v>0</v>
      </c>
      <c r="BD397">
        <v>0</v>
      </c>
      <c r="BE397">
        <v>4</v>
      </c>
      <c r="BF397">
        <v>0</v>
      </c>
      <c r="BG397">
        <v>0</v>
      </c>
      <c r="BH397">
        <v>13</v>
      </c>
      <c r="BI397">
        <v>0</v>
      </c>
      <c r="BJ397">
        <v>0</v>
      </c>
      <c r="BK397">
        <v>0</v>
      </c>
      <c r="BL397">
        <v>1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83</v>
      </c>
      <c r="BT397">
        <v>8</v>
      </c>
      <c r="BU397">
        <v>0</v>
      </c>
      <c r="BV397">
        <v>1</v>
      </c>
      <c r="BW397">
        <v>1</v>
      </c>
      <c r="BX397">
        <v>0</v>
      </c>
      <c r="BY397">
        <v>0</v>
      </c>
      <c r="BZ397">
        <v>0</v>
      </c>
      <c r="CA397">
        <v>4</v>
      </c>
      <c r="CB397">
        <v>1</v>
      </c>
      <c r="CC397">
        <v>0</v>
      </c>
      <c r="CD397">
        <v>0</v>
      </c>
      <c r="CE397">
        <v>1</v>
      </c>
      <c r="CF397">
        <v>0</v>
      </c>
      <c r="CG397">
        <v>8</v>
      </c>
      <c r="CH397">
        <v>23</v>
      </c>
      <c r="CI397">
        <v>13</v>
      </c>
      <c r="CJ397">
        <v>2</v>
      </c>
      <c r="CK397">
        <v>0</v>
      </c>
      <c r="CL397">
        <v>1</v>
      </c>
      <c r="CM397">
        <v>0</v>
      </c>
      <c r="CN397">
        <v>0</v>
      </c>
      <c r="CO397">
        <v>5</v>
      </c>
      <c r="CP397">
        <v>0</v>
      </c>
      <c r="CQ397">
        <v>1</v>
      </c>
      <c r="CR397">
        <v>0</v>
      </c>
      <c r="CS397">
        <v>0</v>
      </c>
      <c r="CT397">
        <v>0</v>
      </c>
      <c r="CU397">
        <v>1</v>
      </c>
      <c r="CV397">
        <v>0</v>
      </c>
      <c r="CW397">
        <v>23</v>
      </c>
      <c r="CX397">
        <v>16</v>
      </c>
      <c r="CY397">
        <v>1</v>
      </c>
      <c r="CZ397">
        <v>0</v>
      </c>
      <c r="DA397">
        <v>5</v>
      </c>
      <c r="DB397">
        <v>0</v>
      </c>
      <c r="DC397">
        <v>2</v>
      </c>
      <c r="DD397">
        <v>1</v>
      </c>
      <c r="DE397">
        <v>0</v>
      </c>
      <c r="DF397">
        <v>1</v>
      </c>
      <c r="DG397">
        <v>1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5</v>
      </c>
      <c r="DN397">
        <v>0</v>
      </c>
      <c r="DO397">
        <v>0</v>
      </c>
      <c r="DP397">
        <v>0</v>
      </c>
      <c r="DQ397">
        <v>0</v>
      </c>
      <c r="DR397">
        <v>16</v>
      </c>
      <c r="DS397">
        <v>12</v>
      </c>
      <c r="DT397">
        <v>5</v>
      </c>
      <c r="DU397">
        <v>4</v>
      </c>
      <c r="DV397">
        <v>0</v>
      </c>
      <c r="DW397" t="s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1</v>
      </c>
      <c r="ED397">
        <v>0</v>
      </c>
      <c r="EE397">
        <v>0</v>
      </c>
      <c r="EF397">
        <v>0</v>
      </c>
      <c r="EG397">
        <v>1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11</v>
      </c>
      <c r="EO397">
        <v>32</v>
      </c>
      <c r="EP397">
        <v>17</v>
      </c>
      <c r="EQ397">
        <v>1</v>
      </c>
      <c r="ER397">
        <v>2</v>
      </c>
      <c r="ES397">
        <v>1</v>
      </c>
      <c r="ET397">
        <v>0</v>
      </c>
      <c r="EU397">
        <v>0</v>
      </c>
      <c r="EV397">
        <v>2</v>
      </c>
      <c r="EW397">
        <v>1</v>
      </c>
      <c r="EX397">
        <v>0</v>
      </c>
      <c r="EY397">
        <v>3</v>
      </c>
      <c r="EZ397">
        <v>1</v>
      </c>
      <c r="FA397">
        <v>0</v>
      </c>
      <c r="FB397">
        <v>4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32</v>
      </c>
      <c r="FK397">
        <v>17</v>
      </c>
      <c r="FL397">
        <v>12</v>
      </c>
      <c r="FM397">
        <v>0</v>
      </c>
      <c r="FN397">
        <v>0</v>
      </c>
      <c r="FO397">
        <v>0</v>
      </c>
      <c r="FP397">
        <v>1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4</v>
      </c>
      <c r="FY397">
        <v>17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</row>
    <row r="398" spans="1:217">
      <c r="A398" t="s">
        <v>366</v>
      </c>
      <c r="B398" t="s">
        <v>334</v>
      </c>
      <c r="C398" t="str">
        <f>"121103"</f>
        <v>121103</v>
      </c>
      <c r="D398" t="s">
        <v>365</v>
      </c>
      <c r="E398">
        <v>2</v>
      </c>
      <c r="F398">
        <v>900</v>
      </c>
      <c r="G398">
        <v>720</v>
      </c>
      <c r="H398">
        <v>429</v>
      </c>
      <c r="I398">
        <v>291</v>
      </c>
      <c r="J398">
        <v>0</v>
      </c>
      <c r="K398">
        <v>1</v>
      </c>
      <c r="L398">
        <v>4</v>
      </c>
      <c r="M398">
        <v>4</v>
      </c>
      <c r="N398">
        <v>0</v>
      </c>
      <c r="O398">
        <v>0</v>
      </c>
      <c r="P398">
        <v>0</v>
      </c>
      <c r="Q398">
        <v>0</v>
      </c>
      <c r="R398">
        <v>4</v>
      </c>
      <c r="S398">
        <v>295</v>
      </c>
      <c r="T398">
        <v>4</v>
      </c>
      <c r="U398">
        <v>0</v>
      </c>
      <c r="V398">
        <v>295</v>
      </c>
      <c r="W398">
        <v>13</v>
      </c>
      <c r="X398">
        <v>9</v>
      </c>
      <c r="Y398">
        <v>4</v>
      </c>
      <c r="Z398">
        <v>0</v>
      </c>
      <c r="AA398">
        <v>282</v>
      </c>
      <c r="AB398">
        <v>130</v>
      </c>
      <c r="AC398">
        <v>4</v>
      </c>
      <c r="AD398">
        <v>2</v>
      </c>
      <c r="AE398">
        <v>14</v>
      </c>
      <c r="AF398">
        <v>0</v>
      </c>
      <c r="AG398">
        <v>6</v>
      </c>
      <c r="AH398">
        <v>35</v>
      </c>
      <c r="AI398">
        <v>20</v>
      </c>
      <c r="AJ398">
        <v>22</v>
      </c>
      <c r="AK398">
        <v>2</v>
      </c>
      <c r="AL398">
        <v>3</v>
      </c>
      <c r="AM398">
        <v>6</v>
      </c>
      <c r="AN398">
        <v>0</v>
      </c>
      <c r="AO398">
        <v>0</v>
      </c>
      <c r="AP398">
        <v>0</v>
      </c>
      <c r="AQ398">
        <v>1</v>
      </c>
      <c r="AR398">
        <v>1</v>
      </c>
      <c r="AS398">
        <v>3</v>
      </c>
      <c r="AT398">
        <v>6</v>
      </c>
      <c r="AU398">
        <v>2</v>
      </c>
      <c r="AV398">
        <v>3</v>
      </c>
      <c r="AW398">
        <v>130</v>
      </c>
      <c r="AX398">
        <v>68</v>
      </c>
      <c r="AY398">
        <v>7</v>
      </c>
      <c r="AZ398">
        <v>47</v>
      </c>
      <c r="BA398">
        <v>1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9</v>
      </c>
      <c r="BI398">
        <v>2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2</v>
      </c>
      <c r="BS398">
        <v>68</v>
      </c>
      <c r="BT398">
        <v>7</v>
      </c>
      <c r="BU398">
        <v>3</v>
      </c>
      <c r="BV398">
        <v>1</v>
      </c>
      <c r="BW398">
        <v>0</v>
      </c>
      <c r="BX398">
        <v>2</v>
      </c>
      <c r="BY398">
        <v>0</v>
      </c>
      <c r="BZ398">
        <v>0</v>
      </c>
      <c r="CA398">
        <v>0</v>
      </c>
      <c r="CB398">
        <v>0</v>
      </c>
      <c r="CC398">
        <v>1</v>
      </c>
      <c r="CD398">
        <v>0</v>
      </c>
      <c r="CE398">
        <v>0</v>
      </c>
      <c r="CF398">
        <v>0</v>
      </c>
      <c r="CG398">
        <v>7</v>
      </c>
      <c r="CH398">
        <v>14</v>
      </c>
      <c r="CI398">
        <v>8</v>
      </c>
      <c r="CJ398">
        <v>2</v>
      </c>
      <c r="CK398">
        <v>2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2</v>
      </c>
      <c r="CU398">
        <v>0</v>
      </c>
      <c r="CV398">
        <v>0</v>
      </c>
      <c r="CW398">
        <v>14</v>
      </c>
      <c r="CX398">
        <v>9</v>
      </c>
      <c r="CY398">
        <v>2</v>
      </c>
      <c r="CZ398">
        <v>0</v>
      </c>
      <c r="DA398">
        <v>2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1</v>
      </c>
      <c r="DI398">
        <v>0</v>
      </c>
      <c r="DJ398">
        <v>0</v>
      </c>
      <c r="DK398">
        <v>0</v>
      </c>
      <c r="DL398">
        <v>0</v>
      </c>
      <c r="DM398">
        <v>3</v>
      </c>
      <c r="DN398">
        <v>0</v>
      </c>
      <c r="DO398">
        <v>1</v>
      </c>
      <c r="DP398">
        <v>0</v>
      </c>
      <c r="DQ398">
        <v>0</v>
      </c>
      <c r="DR398">
        <v>9</v>
      </c>
      <c r="DS398">
        <v>3</v>
      </c>
      <c r="DT398">
        <v>1</v>
      </c>
      <c r="DU398">
        <v>0</v>
      </c>
      <c r="DV398">
        <v>0</v>
      </c>
      <c r="DW398" t="s">
        <v>0</v>
      </c>
      <c r="DX398">
        <v>1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1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3</v>
      </c>
      <c r="EO398">
        <v>38</v>
      </c>
      <c r="EP398">
        <v>12</v>
      </c>
      <c r="EQ398">
        <v>1</v>
      </c>
      <c r="ER398">
        <v>5</v>
      </c>
      <c r="ES398">
        <v>1</v>
      </c>
      <c r="ET398">
        <v>0</v>
      </c>
      <c r="EU398">
        <v>1</v>
      </c>
      <c r="EV398">
        <v>1</v>
      </c>
      <c r="EW398">
        <v>1</v>
      </c>
      <c r="EX398">
        <v>1</v>
      </c>
      <c r="EY398">
        <v>2</v>
      </c>
      <c r="EZ398">
        <v>1</v>
      </c>
      <c r="FA398">
        <v>1</v>
      </c>
      <c r="FB398">
        <v>5</v>
      </c>
      <c r="FC398">
        <v>0</v>
      </c>
      <c r="FD398">
        <v>3</v>
      </c>
      <c r="FE398">
        <v>2</v>
      </c>
      <c r="FF398">
        <v>0</v>
      </c>
      <c r="FG398">
        <v>0</v>
      </c>
      <c r="FH398">
        <v>0</v>
      </c>
      <c r="FI398">
        <v>1</v>
      </c>
      <c r="FJ398">
        <v>38</v>
      </c>
      <c r="FK398">
        <v>10</v>
      </c>
      <c r="FL398">
        <v>4</v>
      </c>
      <c r="FM398">
        <v>0</v>
      </c>
      <c r="FN398">
        <v>0</v>
      </c>
      <c r="FO398">
        <v>0</v>
      </c>
      <c r="FP398">
        <v>0</v>
      </c>
      <c r="FQ398">
        <v>1</v>
      </c>
      <c r="FR398">
        <v>1</v>
      </c>
      <c r="FS398">
        <v>0</v>
      </c>
      <c r="FT398">
        <v>0</v>
      </c>
      <c r="FU398">
        <v>0</v>
      </c>
      <c r="FV398">
        <v>0</v>
      </c>
      <c r="FW398">
        <v>2</v>
      </c>
      <c r="FX398">
        <v>2</v>
      </c>
      <c r="FY398">
        <v>10</v>
      </c>
      <c r="FZ398">
        <v>2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2</v>
      </c>
      <c r="GL398">
        <v>0</v>
      </c>
      <c r="GM398">
        <v>0</v>
      </c>
      <c r="GN398">
        <v>0</v>
      </c>
      <c r="GO398">
        <v>2</v>
      </c>
      <c r="GP398">
        <v>1</v>
      </c>
      <c r="GQ398">
        <v>1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1</v>
      </c>
    </row>
    <row r="399" spans="1:217">
      <c r="A399" t="s">
        <v>364</v>
      </c>
      <c r="B399" t="s">
        <v>334</v>
      </c>
      <c r="C399" t="str">
        <f>"121103"</f>
        <v>121103</v>
      </c>
      <c r="D399" t="s">
        <v>363</v>
      </c>
      <c r="E399">
        <v>3</v>
      </c>
      <c r="F399">
        <v>1186</v>
      </c>
      <c r="G399">
        <v>930</v>
      </c>
      <c r="H399">
        <v>507</v>
      </c>
      <c r="I399">
        <v>423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423</v>
      </c>
      <c r="T399">
        <v>0</v>
      </c>
      <c r="U399">
        <v>0</v>
      </c>
      <c r="V399">
        <v>423</v>
      </c>
      <c r="W399">
        <v>15</v>
      </c>
      <c r="X399">
        <v>8</v>
      </c>
      <c r="Y399">
        <v>7</v>
      </c>
      <c r="Z399">
        <v>0</v>
      </c>
      <c r="AA399">
        <v>408</v>
      </c>
      <c r="AB399">
        <v>240</v>
      </c>
      <c r="AC399">
        <v>24</v>
      </c>
      <c r="AD399">
        <v>1</v>
      </c>
      <c r="AE399">
        <v>30</v>
      </c>
      <c r="AF399">
        <v>5</v>
      </c>
      <c r="AG399">
        <v>10</v>
      </c>
      <c r="AH399">
        <v>48</v>
      </c>
      <c r="AI399">
        <v>26</v>
      </c>
      <c r="AJ399">
        <v>56</v>
      </c>
      <c r="AK399">
        <v>2</v>
      </c>
      <c r="AL399">
        <v>1</v>
      </c>
      <c r="AM399">
        <v>25</v>
      </c>
      <c r="AN399">
        <v>0</v>
      </c>
      <c r="AO399">
        <v>0</v>
      </c>
      <c r="AP399">
        <v>0</v>
      </c>
      <c r="AQ399">
        <v>0</v>
      </c>
      <c r="AR399">
        <v>2</v>
      </c>
      <c r="AS399">
        <v>1</v>
      </c>
      <c r="AT399">
        <v>7</v>
      </c>
      <c r="AU399">
        <v>0</v>
      </c>
      <c r="AV399">
        <v>2</v>
      </c>
      <c r="AW399">
        <v>240</v>
      </c>
      <c r="AX399">
        <v>65</v>
      </c>
      <c r="AY399">
        <v>7</v>
      </c>
      <c r="AZ399">
        <v>41</v>
      </c>
      <c r="BA399">
        <v>0</v>
      </c>
      <c r="BB399">
        <v>0</v>
      </c>
      <c r="BC399">
        <v>1</v>
      </c>
      <c r="BD399">
        <v>1</v>
      </c>
      <c r="BE399">
        <v>0</v>
      </c>
      <c r="BF399">
        <v>0</v>
      </c>
      <c r="BG399">
        <v>0</v>
      </c>
      <c r="BH399">
        <v>12</v>
      </c>
      <c r="BI399">
        <v>1</v>
      </c>
      <c r="BJ399">
        <v>0</v>
      </c>
      <c r="BK399">
        <v>0</v>
      </c>
      <c r="BL399">
        <v>1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1</v>
      </c>
      <c r="BS399">
        <v>65</v>
      </c>
      <c r="BT399">
        <v>15</v>
      </c>
      <c r="BU399">
        <v>11</v>
      </c>
      <c r="BV399">
        <v>0</v>
      </c>
      <c r="BW399">
        <v>1</v>
      </c>
      <c r="BX399">
        <v>2</v>
      </c>
      <c r="BY399">
        <v>0</v>
      </c>
      <c r="BZ399">
        <v>0</v>
      </c>
      <c r="CA399">
        <v>1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15</v>
      </c>
      <c r="CH399">
        <v>20</v>
      </c>
      <c r="CI399">
        <v>4</v>
      </c>
      <c r="CJ399">
        <v>3</v>
      </c>
      <c r="CK399">
        <v>1</v>
      </c>
      <c r="CL399">
        <v>0</v>
      </c>
      <c r="CM399">
        <v>0</v>
      </c>
      <c r="CN399">
        <v>1</v>
      </c>
      <c r="CO399">
        <v>6</v>
      </c>
      <c r="CP399">
        <v>0</v>
      </c>
      <c r="CQ399">
        <v>1</v>
      </c>
      <c r="CR399">
        <v>1</v>
      </c>
      <c r="CS399">
        <v>2</v>
      </c>
      <c r="CT399">
        <v>0</v>
      </c>
      <c r="CU399">
        <v>0</v>
      </c>
      <c r="CV399">
        <v>1</v>
      </c>
      <c r="CW399">
        <v>20</v>
      </c>
      <c r="CX399">
        <v>18</v>
      </c>
      <c r="CY399">
        <v>1</v>
      </c>
      <c r="CZ399">
        <v>0</v>
      </c>
      <c r="DA399">
        <v>6</v>
      </c>
      <c r="DB399">
        <v>0</v>
      </c>
      <c r="DC399">
        <v>4</v>
      </c>
      <c r="DD399">
        <v>0</v>
      </c>
      <c r="DE399">
        <v>0</v>
      </c>
      <c r="DF399">
        <v>3</v>
      </c>
      <c r="DG399">
        <v>0</v>
      </c>
      <c r="DH399">
        <v>1</v>
      </c>
      <c r="DI399">
        <v>0</v>
      </c>
      <c r="DJ399">
        <v>0</v>
      </c>
      <c r="DK399">
        <v>0</v>
      </c>
      <c r="DL399">
        <v>0</v>
      </c>
      <c r="DM399">
        <v>3</v>
      </c>
      <c r="DN399">
        <v>0</v>
      </c>
      <c r="DO399">
        <v>0</v>
      </c>
      <c r="DP399">
        <v>0</v>
      </c>
      <c r="DQ399">
        <v>0</v>
      </c>
      <c r="DR399">
        <v>18</v>
      </c>
      <c r="DS399">
        <v>6</v>
      </c>
      <c r="DT399">
        <v>1</v>
      </c>
      <c r="DU399">
        <v>1</v>
      </c>
      <c r="DV399">
        <v>1</v>
      </c>
      <c r="DW399" t="s">
        <v>0</v>
      </c>
      <c r="DX399">
        <v>0</v>
      </c>
      <c r="DY399">
        <v>0</v>
      </c>
      <c r="DZ399">
        <v>1</v>
      </c>
      <c r="EA399">
        <v>1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1</v>
      </c>
      <c r="EK399">
        <v>0</v>
      </c>
      <c r="EL399">
        <v>0</v>
      </c>
      <c r="EM399">
        <v>0</v>
      </c>
      <c r="EN399">
        <v>6</v>
      </c>
      <c r="EO399">
        <v>26</v>
      </c>
      <c r="EP399">
        <v>7</v>
      </c>
      <c r="EQ399">
        <v>2</v>
      </c>
      <c r="ER399">
        <v>3</v>
      </c>
      <c r="ES399">
        <v>1</v>
      </c>
      <c r="ET399">
        <v>0</v>
      </c>
      <c r="EU399">
        <v>0</v>
      </c>
      <c r="EV399">
        <v>1</v>
      </c>
      <c r="EW399">
        <v>0</v>
      </c>
      <c r="EX399">
        <v>0</v>
      </c>
      <c r="EY399">
        <v>7</v>
      </c>
      <c r="EZ399">
        <v>1</v>
      </c>
      <c r="FA399">
        <v>0</v>
      </c>
      <c r="FB399">
        <v>0</v>
      </c>
      <c r="FC399">
        <v>0</v>
      </c>
      <c r="FD399">
        <v>1</v>
      </c>
      <c r="FE399">
        <v>0</v>
      </c>
      <c r="FF399">
        <v>1</v>
      </c>
      <c r="FG399">
        <v>0</v>
      </c>
      <c r="FH399">
        <v>2</v>
      </c>
      <c r="FI399">
        <v>0</v>
      </c>
      <c r="FJ399">
        <v>26</v>
      </c>
      <c r="FK399">
        <v>13</v>
      </c>
      <c r="FL399">
        <v>5</v>
      </c>
      <c r="FM399">
        <v>1</v>
      </c>
      <c r="FN399">
        <v>0</v>
      </c>
      <c r="FO399">
        <v>0</v>
      </c>
      <c r="FP399">
        <v>4</v>
      </c>
      <c r="FQ399">
        <v>1</v>
      </c>
      <c r="FR399">
        <v>0</v>
      </c>
      <c r="FS399">
        <v>1</v>
      </c>
      <c r="FT399">
        <v>0</v>
      </c>
      <c r="FU399">
        <v>0</v>
      </c>
      <c r="FV399">
        <v>0</v>
      </c>
      <c r="FW399">
        <v>0</v>
      </c>
      <c r="FX399">
        <v>1</v>
      </c>
      <c r="FY399">
        <v>13</v>
      </c>
      <c r="FZ399">
        <v>1</v>
      </c>
      <c r="GA399">
        <v>1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1</v>
      </c>
      <c r="GP399">
        <v>4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2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2</v>
      </c>
      <c r="HI399">
        <v>4</v>
      </c>
    </row>
    <row r="400" spans="1:217">
      <c r="A400" t="s">
        <v>362</v>
      </c>
      <c r="B400" t="s">
        <v>334</v>
      </c>
      <c r="C400" t="str">
        <f>"121103"</f>
        <v>121103</v>
      </c>
      <c r="D400" t="s">
        <v>133</v>
      </c>
      <c r="E400">
        <v>4</v>
      </c>
      <c r="F400">
        <v>467</v>
      </c>
      <c r="G400">
        <v>371</v>
      </c>
      <c r="H400">
        <v>202</v>
      </c>
      <c r="I400">
        <v>169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169</v>
      </c>
      <c r="T400">
        <v>0</v>
      </c>
      <c r="U400">
        <v>0</v>
      </c>
      <c r="V400">
        <v>169</v>
      </c>
      <c r="W400">
        <v>10</v>
      </c>
      <c r="X400">
        <v>6</v>
      </c>
      <c r="Y400">
        <v>4</v>
      </c>
      <c r="Z400">
        <v>0</v>
      </c>
      <c r="AA400">
        <v>159</v>
      </c>
      <c r="AB400">
        <v>107</v>
      </c>
      <c r="AC400">
        <v>4</v>
      </c>
      <c r="AD400">
        <v>0</v>
      </c>
      <c r="AE400">
        <v>19</v>
      </c>
      <c r="AF400">
        <v>0</v>
      </c>
      <c r="AG400">
        <v>2</v>
      </c>
      <c r="AH400">
        <v>50</v>
      </c>
      <c r="AI400">
        <v>6</v>
      </c>
      <c r="AJ400">
        <v>13</v>
      </c>
      <c r="AK400">
        <v>1</v>
      </c>
      <c r="AL400">
        <v>2</v>
      </c>
      <c r="AM400">
        <v>6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1</v>
      </c>
      <c r="AT400">
        <v>1</v>
      </c>
      <c r="AU400">
        <v>2</v>
      </c>
      <c r="AV400">
        <v>0</v>
      </c>
      <c r="AW400">
        <v>107</v>
      </c>
      <c r="AX400">
        <v>15</v>
      </c>
      <c r="AY400">
        <v>1</v>
      </c>
      <c r="AZ400">
        <v>11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3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15</v>
      </c>
      <c r="BT400">
        <v>2</v>
      </c>
      <c r="BU400">
        <v>1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1</v>
      </c>
      <c r="CE400">
        <v>0</v>
      </c>
      <c r="CF400">
        <v>0</v>
      </c>
      <c r="CG400">
        <v>2</v>
      </c>
      <c r="CH400">
        <v>6</v>
      </c>
      <c r="CI400">
        <v>0</v>
      </c>
      <c r="CJ400">
        <v>0</v>
      </c>
      <c r="CK400">
        <v>1</v>
      </c>
      <c r="CL400">
        <v>0</v>
      </c>
      <c r="CM400">
        <v>0</v>
      </c>
      <c r="CN400">
        <v>0</v>
      </c>
      <c r="CO400">
        <v>2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3</v>
      </c>
      <c r="CV400">
        <v>0</v>
      </c>
      <c r="CW400">
        <v>6</v>
      </c>
      <c r="CX400">
        <v>8</v>
      </c>
      <c r="CY400">
        <v>2</v>
      </c>
      <c r="CZ400">
        <v>0</v>
      </c>
      <c r="DA400">
        <v>4</v>
      </c>
      <c r="DB400">
        <v>0</v>
      </c>
      <c r="DC400">
        <v>1</v>
      </c>
      <c r="DD400">
        <v>0</v>
      </c>
      <c r="DE400">
        <v>0</v>
      </c>
      <c r="DF400">
        <v>0</v>
      </c>
      <c r="DG400">
        <v>1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8</v>
      </c>
      <c r="DS400">
        <v>3</v>
      </c>
      <c r="DT400">
        <v>0</v>
      </c>
      <c r="DU400">
        <v>1</v>
      </c>
      <c r="DV400">
        <v>0</v>
      </c>
      <c r="DW400" t="s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1</v>
      </c>
      <c r="EF400">
        <v>0</v>
      </c>
      <c r="EG400">
        <v>0</v>
      </c>
      <c r="EH400">
        <v>0</v>
      </c>
      <c r="EI400">
        <v>1</v>
      </c>
      <c r="EJ400">
        <v>0</v>
      </c>
      <c r="EK400">
        <v>0</v>
      </c>
      <c r="EL400">
        <v>0</v>
      </c>
      <c r="EM400">
        <v>0</v>
      </c>
      <c r="EN400">
        <v>3</v>
      </c>
      <c r="EO400">
        <v>14</v>
      </c>
      <c r="EP400">
        <v>3</v>
      </c>
      <c r="EQ400">
        <v>3</v>
      </c>
      <c r="ER400">
        <v>5</v>
      </c>
      <c r="ES400">
        <v>0</v>
      </c>
      <c r="ET400">
        <v>0</v>
      </c>
      <c r="EU400">
        <v>1</v>
      </c>
      <c r="EV400">
        <v>1</v>
      </c>
      <c r="EW400">
        <v>0</v>
      </c>
      <c r="EX400">
        <v>0</v>
      </c>
      <c r="EY400">
        <v>1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14</v>
      </c>
      <c r="FK400">
        <v>1</v>
      </c>
      <c r="FL400">
        <v>1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1</v>
      </c>
      <c r="FZ400">
        <v>3</v>
      </c>
      <c r="GA400">
        <v>2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1</v>
      </c>
      <c r="GL400">
        <v>0</v>
      </c>
      <c r="GM400">
        <v>0</v>
      </c>
      <c r="GN400">
        <v>0</v>
      </c>
      <c r="GO400">
        <v>3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</row>
    <row r="401" spans="1:217">
      <c r="A401" t="s">
        <v>361</v>
      </c>
      <c r="B401" t="s">
        <v>334</v>
      </c>
      <c r="C401" t="str">
        <f>"121103"</f>
        <v>121103</v>
      </c>
      <c r="D401" t="s">
        <v>103</v>
      </c>
      <c r="E401">
        <v>5</v>
      </c>
      <c r="F401">
        <v>678</v>
      </c>
      <c r="G401">
        <v>530</v>
      </c>
      <c r="H401">
        <v>282</v>
      </c>
      <c r="I401">
        <v>248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248</v>
      </c>
      <c r="T401">
        <v>0</v>
      </c>
      <c r="U401">
        <v>0</v>
      </c>
      <c r="V401">
        <v>248</v>
      </c>
      <c r="W401">
        <v>23</v>
      </c>
      <c r="X401">
        <v>15</v>
      </c>
      <c r="Y401">
        <v>8</v>
      </c>
      <c r="Z401">
        <v>0</v>
      </c>
      <c r="AA401">
        <v>225</v>
      </c>
      <c r="AB401">
        <v>163</v>
      </c>
      <c r="AC401">
        <v>11</v>
      </c>
      <c r="AD401">
        <v>3</v>
      </c>
      <c r="AE401">
        <v>36</v>
      </c>
      <c r="AF401">
        <v>0</v>
      </c>
      <c r="AG401">
        <v>1</v>
      </c>
      <c r="AH401">
        <v>22</v>
      </c>
      <c r="AI401">
        <v>10</v>
      </c>
      <c r="AJ401">
        <v>57</v>
      </c>
      <c r="AK401">
        <v>0</v>
      </c>
      <c r="AL401">
        <v>5</v>
      </c>
      <c r="AM401">
        <v>7</v>
      </c>
      <c r="AN401">
        <v>2</v>
      </c>
      <c r="AO401">
        <v>0</v>
      </c>
      <c r="AP401">
        <v>1</v>
      </c>
      <c r="AQ401">
        <v>1</v>
      </c>
      <c r="AR401">
        <v>0</v>
      </c>
      <c r="AS401">
        <v>1</v>
      </c>
      <c r="AT401">
        <v>5</v>
      </c>
      <c r="AU401">
        <v>1</v>
      </c>
      <c r="AV401">
        <v>0</v>
      </c>
      <c r="AW401">
        <v>163</v>
      </c>
      <c r="AX401">
        <v>14</v>
      </c>
      <c r="AY401">
        <v>0</v>
      </c>
      <c r="AZ401">
        <v>11</v>
      </c>
      <c r="BA401">
        <v>1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1</v>
      </c>
      <c r="BI401">
        <v>0</v>
      </c>
      <c r="BJ401">
        <v>0</v>
      </c>
      <c r="BK401">
        <v>0</v>
      </c>
      <c r="BL401">
        <v>0</v>
      </c>
      <c r="BM401">
        <v>1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14</v>
      </c>
      <c r="BT401">
        <v>3</v>
      </c>
      <c r="BU401">
        <v>0</v>
      </c>
      <c r="BV401">
        <v>0</v>
      </c>
      <c r="BW401">
        <v>0</v>
      </c>
      <c r="BX401">
        <v>2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1</v>
      </c>
      <c r="CE401">
        <v>0</v>
      </c>
      <c r="CF401">
        <v>0</v>
      </c>
      <c r="CG401">
        <v>3</v>
      </c>
      <c r="CH401">
        <v>7</v>
      </c>
      <c r="CI401">
        <v>3</v>
      </c>
      <c r="CJ401">
        <v>0</v>
      </c>
      <c r="CK401">
        <v>0</v>
      </c>
      <c r="CL401">
        <v>1</v>
      </c>
      <c r="CM401">
        <v>0</v>
      </c>
      <c r="CN401">
        <v>0</v>
      </c>
      <c r="CO401">
        <v>3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7</v>
      </c>
      <c r="CX401">
        <v>9</v>
      </c>
      <c r="CY401">
        <v>0</v>
      </c>
      <c r="CZ401">
        <v>1</v>
      </c>
      <c r="DA401">
        <v>7</v>
      </c>
      <c r="DB401">
        <v>0</v>
      </c>
      <c r="DC401">
        <v>0</v>
      </c>
      <c r="DD401">
        <v>0</v>
      </c>
      <c r="DE401">
        <v>0</v>
      </c>
      <c r="DF401">
        <v>1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9</v>
      </c>
      <c r="DS401">
        <v>2</v>
      </c>
      <c r="DT401">
        <v>1</v>
      </c>
      <c r="DU401">
        <v>0</v>
      </c>
      <c r="DV401">
        <v>0</v>
      </c>
      <c r="DW401" t="s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1</v>
      </c>
      <c r="EN401">
        <v>2</v>
      </c>
      <c r="EO401">
        <v>23</v>
      </c>
      <c r="EP401">
        <v>9</v>
      </c>
      <c r="EQ401">
        <v>3</v>
      </c>
      <c r="ER401">
        <v>6</v>
      </c>
      <c r="ES401">
        <v>1</v>
      </c>
      <c r="ET401">
        <v>0</v>
      </c>
      <c r="EU401">
        <v>0</v>
      </c>
      <c r="EV401">
        <v>0</v>
      </c>
      <c r="EW401">
        <v>1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1</v>
      </c>
      <c r="FD401">
        <v>0</v>
      </c>
      <c r="FE401">
        <v>1</v>
      </c>
      <c r="FF401">
        <v>0</v>
      </c>
      <c r="FG401">
        <v>1</v>
      </c>
      <c r="FH401">
        <v>0</v>
      </c>
      <c r="FI401">
        <v>0</v>
      </c>
      <c r="FJ401">
        <v>23</v>
      </c>
      <c r="FK401">
        <v>3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1</v>
      </c>
      <c r="FR401">
        <v>0</v>
      </c>
      <c r="FS401">
        <v>0</v>
      </c>
      <c r="FT401">
        <v>2</v>
      </c>
      <c r="FU401">
        <v>0</v>
      </c>
      <c r="FV401">
        <v>0</v>
      </c>
      <c r="FW401">
        <v>0</v>
      </c>
      <c r="FX401">
        <v>0</v>
      </c>
      <c r="FY401">
        <v>3</v>
      </c>
      <c r="FZ401">
        <v>1</v>
      </c>
      <c r="GA401">
        <v>1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1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</row>
    <row r="402" spans="1:217">
      <c r="A402" t="s">
        <v>360</v>
      </c>
      <c r="B402" t="s">
        <v>334</v>
      </c>
      <c r="C402" t="str">
        <f>"121103"</f>
        <v>121103</v>
      </c>
      <c r="D402" t="s">
        <v>103</v>
      </c>
      <c r="E402">
        <v>6</v>
      </c>
      <c r="F402">
        <v>404</v>
      </c>
      <c r="G402">
        <v>320</v>
      </c>
      <c r="H402">
        <v>201</v>
      </c>
      <c r="I402">
        <v>119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119</v>
      </c>
      <c r="T402">
        <v>0</v>
      </c>
      <c r="U402">
        <v>0</v>
      </c>
      <c r="V402">
        <v>119</v>
      </c>
      <c r="W402">
        <v>12</v>
      </c>
      <c r="X402">
        <v>12</v>
      </c>
      <c r="Y402">
        <v>0</v>
      </c>
      <c r="Z402">
        <v>0</v>
      </c>
      <c r="AA402">
        <v>107</v>
      </c>
      <c r="AB402">
        <v>78</v>
      </c>
      <c r="AC402">
        <v>10</v>
      </c>
      <c r="AD402">
        <v>3</v>
      </c>
      <c r="AE402">
        <v>11</v>
      </c>
      <c r="AF402">
        <v>4</v>
      </c>
      <c r="AG402">
        <v>1</v>
      </c>
      <c r="AH402">
        <v>18</v>
      </c>
      <c r="AI402">
        <v>7</v>
      </c>
      <c r="AJ402">
        <v>12</v>
      </c>
      <c r="AK402">
        <v>0</v>
      </c>
      <c r="AL402">
        <v>1</v>
      </c>
      <c r="AM402">
        <v>3</v>
      </c>
      <c r="AN402">
        <v>0</v>
      </c>
      <c r="AO402">
        <v>0</v>
      </c>
      <c r="AP402">
        <v>0</v>
      </c>
      <c r="AQ402">
        <v>1</v>
      </c>
      <c r="AR402">
        <v>0</v>
      </c>
      <c r="AS402">
        <v>0</v>
      </c>
      <c r="AT402">
        <v>7</v>
      </c>
      <c r="AU402">
        <v>0</v>
      </c>
      <c r="AV402">
        <v>0</v>
      </c>
      <c r="AW402">
        <v>78</v>
      </c>
      <c r="AX402">
        <v>6</v>
      </c>
      <c r="AY402">
        <v>0</v>
      </c>
      <c r="AZ402">
        <v>3</v>
      </c>
      <c r="BA402">
        <v>0</v>
      </c>
      <c r="BB402">
        <v>0</v>
      </c>
      <c r="BC402">
        <v>0</v>
      </c>
      <c r="BD402">
        <v>0</v>
      </c>
      <c r="BE402">
        <v>1</v>
      </c>
      <c r="BF402">
        <v>0</v>
      </c>
      <c r="BG402">
        <v>0</v>
      </c>
      <c r="BH402">
        <v>1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1</v>
      </c>
      <c r="BS402">
        <v>6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6</v>
      </c>
      <c r="CI402">
        <v>0</v>
      </c>
      <c r="CJ402">
        <v>1</v>
      </c>
      <c r="CK402">
        <v>3</v>
      </c>
      <c r="CL402">
        <v>0</v>
      </c>
      <c r="CM402">
        <v>0</v>
      </c>
      <c r="CN402">
        <v>0</v>
      </c>
      <c r="CO402">
        <v>2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6</v>
      </c>
      <c r="CX402">
        <v>10</v>
      </c>
      <c r="CY402">
        <v>0</v>
      </c>
      <c r="CZ402">
        <v>3</v>
      </c>
      <c r="DA402">
        <v>1</v>
      </c>
      <c r="DB402">
        <v>0</v>
      </c>
      <c r="DC402">
        <v>1</v>
      </c>
      <c r="DD402">
        <v>0</v>
      </c>
      <c r="DE402">
        <v>0</v>
      </c>
      <c r="DF402">
        <v>4</v>
      </c>
      <c r="DG402">
        <v>1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10</v>
      </c>
      <c r="DS402">
        <v>0</v>
      </c>
      <c r="DT402">
        <v>0</v>
      </c>
      <c r="DU402">
        <v>0</v>
      </c>
      <c r="DV402">
        <v>0</v>
      </c>
      <c r="DW402" t="s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5</v>
      </c>
      <c r="EP402">
        <v>0</v>
      </c>
      <c r="EQ402">
        <v>1</v>
      </c>
      <c r="ER402">
        <v>1</v>
      </c>
      <c r="ES402">
        <v>0</v>
      </c>
      <c r="ET402">
        <v>0</v>
      </c>
      <c r="EU402">
        <v>0</v>
      </c>
      <c r="EV402">
        <v>2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1</v>
      </c>
      <c r="FG402">
        <v>0</v>
      </c>
      <c r="FH402">
        <v>0</v>
      </c>
      <c r="FI402">
        <v>0</v>
      </c>
      <c r="FJ402">
        <v>5</v>
      </c>
      <c r="FK402">
        <v>1</v>
      </c>
      <c r="FL402">
        <v>1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1</v>
      </c>
      <c r="FZ402">
        <v>1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1</v>
      </c>
      <c r="GN402">
        <v>0</v>
      </c>
      <c r="GO402">
        <v>1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</row>
    <row r="403" spans="1:217">
      <c r="A403" t="s">
        <v>359</v>
      </c>
      <c r="B403" t="s">
        <v>334</v>
      </c>
      <c r="C403" t="str">
        <f>"121103"</f>
        <v>121103</v>
      </c>
      <c r="D403" t="s">
        <v>103</v>
      </c>
      <c r="E403">
        <v>7</v>
      </c>
      <c r="F403">
        <v>798</v>
      </c>
      <c r="G403">
        <v>630</v>
      </c>
      <c r="H403">
        <v>342</v>
      </c>
      <c r="I403">
        <v>288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288</v>
      </c>
      <c r="T403">
        <v>0</v>
      </c>
      <c r="U403">
        <v>0</v>
      </c>
      <c r="V403">
        <v>288</v>
      </c>
      <c r="W403">
        <v>19</v>
      </c>
      <c r="X403">
        <v>17</v>
      </c>
      <c r="Y403">
        <v>2</v>
      </c>
      <c r="Z403">
        <v>0</v>
      </c>
      <c r="AA403">
        <v>269</v>
      </c>
      <c r="AB403">
        <v>196</v>
      </c>
      <c r="AC403">
        <v>13</v>
      </c>
      <c r="AD403">
        <v>4</v>
      </c>
      <c r="AE403">
        <v>19</v>
      </c>
      <c r="AF403">
        <v>2</v>
      </c>
      <c r="AG403">
        <v>2</v>
      </c>
      <c r="AH403">
        <v>23</v>
      </c>
      <c r="AI403">
        <v>10</v>
      </c>
      <c r="AJ403">
        <v>101</v>
      </c>
      <c r="AK403">
        <v>2</v>
      </c>
      <c r="AL403">
        <v>2</v>
      </c>
      <c r="AM403">
        <v>6</v>
      </c>
      <c r="AN403">
        <v>1</v>
      </c>
      <c r="AO403">
        <v>0</v>
      </c>
      <c r="AP403">
        <v>0</v>
      </c>
      <c r="AQ403">
        <v>1</v>
      </c>
      <c r="AR403">
        <v>2</v>
      </c>
      <c r="AS403">
        <v>0</v>
      </c>
      <c r="AT403">
        <v>8</v>
      </c>
      <c r="AU403">
        <v>0</v>
      </c>
      <c r="AV403">
        <v>0</v>
      </c>
      <c r="AW403">
        <v>196</v>
      </c>
      <c r="AX403">
        <v>37</v>
      </c>
      <c r="AY403">
        <v>2</v>
      </c>
      <c r="AZ403">
        <v>31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3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</v>
      </c>
      <c r="BO403">
        <v>0</v>
      </c>
      <c r="BP403">
        <v>0</v>
      </c>
      <c r="BQ403">
        <v>0</v>
      </c>
      <c r="BR403">
        <v>0</v>
      </c>
      <c r="BS403">
        <v>37</v>
      </c>
      <c r="BT403">
        <v>5</v>
      </c>
      <c r="BU403">
        <v>1</v>
      </c>
      <c r="BV403">
        <v>1</v>
      </c>
      <c r="BW403">
        <v>2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1</v>
      </c>
      <c r="CE403">
        <v>0</v>
      </c>
      <c r="CF403">
        <v>0</v>
      </c>
      <c r="CG403">
        <v>5</v>
      </c>
      <c r="CH403">
        <v>6</v>
      </c>
      <c r="CI403">
        <v>2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2</v>
      </c>
      <c r="CP403">
        <v>0</v>
      </c>
      <c r="CQ403">
        <v>1</v>
      </c>
      <c r="CR403">
        <v>0</v>
      </c>
      <c r="CS403">
        <v>0</v>
      </c>
      <c r="CT403">
        <v>0</v>
      </c>
      <c r="CU403">
        <v>1</v>
      </c>
      <c r="CV403">
        <v>0</v>
      </c>
      <c r="CW403">
        <v>6</v>
      </c>
      <c r="CX403">
        <v>6</v>
      </c>
      <c r="CY403">
        <v>2</v>
      </c>
      <c r="CZ403">
        <v>2</v>
      </c>
      <c r="DA403">
        <v>0</v>
      </c>
      <c r="DB403">
        <v>0</v>
      </c>
      <c r="DC403">
        <v>1</v>
      </c>
      <c r="DD403">
        <v>0</v>
      </c>
      <c r="DE403">
        <v>0</v>
      </c>
      <c r="DF403">
        <v>0</v>
      </c>
      <c r="DG403">
        <v>1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6</v>
      </c>
      <c r="DS403">
        <v>2</v>
      </c>
      <c r="DT403">
        <v>1</v>
      </c>
      <c r="DU403">
        <v>0</v>
      </c>
      <c r="DV403">
        <v>0</v>
      </c>
      <c r="DW403" t="s">
        <v>0</v>
      </c>
      <c r="DX403">
        <v>0</v>
      </c>
      <c r="DY403">
        <v>1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2</v>
      </c>
      <c r="EO403">
        <v>11</v>
      </c>
      <c r="EP403">
        <v>3</v>
      </c>
      <c r="EQ403">
        <v>0</v>
      </c>
      <c r="ER403">
        <v>3</v>
      </c>
      <c r="ES403">
        <v>0</v>
      </c>
      <c r="ET403">
        <v>0</v>
      </c>
      <c r="EU403">
        <v>0</v>
      </c>
      <c r="EV403">
        <v>3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1</v>
      </c>
      <c r="FF403">
        <v>1</v>
      </c>
      <c r="FG403">
        <v>0</v>
      </c>
      <c r="FH403">
        <v>0</v>
      </c>
      <c r="FI403">
        <v>0</v>
      </c>
      <c r="FJ403">
        <v>11</v>
      </c>
      <c r="FK403">
        <v>2</v>
      </c>
      <c r="FL403">
        <v>1</v>
      </c>
      <c r="FM403">
        <v>0</v>
      </c>
      <c r="FN403">
        <v>1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2</v>
      </c>
      <c r="FZ403">
        <v>2</v>
      </c>
      <c r="GA403">
        <v>1</v>
      </c>
      <c r="GB403">
        <v>0</v>
      </c>
      <c r="GC403">
        <v>0</v>
      </c>
      <c r="GD403">
        <v>0</v>
      </c>
      <c r="GE403">
        <v>0</v>
      </c>
      <c r="GF403">
        <v>1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2</v>
      </c>
      <c r="GP403">
        <v>2</v>
      </c>
      <c r="GQ403">
        <v>2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2</v>
      </c>
    </row>
    <row r="404" spans="1:217">
      <c r="A404" t="s">
        <v>358</v>
      </c>
      <c r="B404" t="s">
        <v>334</v>
      </c>
      <c r="C404" t="str">
        <f>"121103"</f>
        <v>121103</v>
      </c>
      <c r="D404" t="s">
        <v>357</v>
      </c>
      <c r="E404">
        <v>8</v>
      </c>
      <c r="F404">
        <v>556</v>
      </c>
      <c r="G404">
        <v>430</v>
      </c>
      <c r="H404">
        <v>155</v>
      </c>
      <c r="I404">
        <v>275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275</v>
      </c>
      <c r="T404">
        <v>0</v>
      </c>
      <c r="U404">
        <v>0</v>
      </c>
      <c r="V404">
        <v>275</v>
      </c>
      <c r="W404">
        <v>21</v>
      </c>
      <c r="X404">
        <v>14</v>
      </c>
      <c r="Y404">
        <v>7</v>
      </c>
      <c r="Z404">
        <v>0</v>
      </c>
      <c r="AA404">
        <v>254</v>
      </c>
      <c r="AB404">
        <v>184</v>
      </c>
      <c r="AC404">
        <v>8</v>
      </c>
      <c r="AD404">
        <v>2</v>
      </c>
      <c r="AE404">
        <v>26</v>
      </c>
      <c r="AF404">
        <v>3</v>
      </c>
      <c r="AG404">
        <v>3</v>
      </c>
      <c r="AH404">
        <v>18</v>
      </c>
      <c r="AI404">
        <v>23</v>
      </c>
      <c r="AJ404">
        <v>70</v>
      </c>
      <c r="AK404">
        <v>3</v>
      </c>
      <c r="AL404">
        <v>1</v>
      </c>
      <c r="AM404">
        <v>17</v>
      </c>
      <c r="AN404">
        <v>0</v>
      </c>
      <c r="AO404">
        <v>0</v>
      </c>
      <c r="AP404">
        <v>0</v>
      </c>
      <c r="AQ404">
        <v>0</v>
      </c>
      <c r="AR404">
        <v>1</v>
      </c>
      <c r="AS404">
        <v>0</v>
      </c>
      <c r="AT404">
        <v>9</v>
      </c>
      <c r="AU404">
        <v>0</v>
      </c>
      <c r="AV404">
        <v>0</v>
      </c>
      <c r="AW404">
        <v>184</v>
      </c>
      <c r="AX404">
        <v>35</v>
      </c>
      <c r="AY404">
        <v>1</v>
      </c>
      <c r="AZ404">
        <v>31</v>
      </c>
      <c r="BA404">
        <v>1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2</v>
      </c>
      <c r="BS404">
        <v>35</v>
      </c>
      <c r="BT404">
        <v>3</v>
      </c>
      <c r="BU404">
        <v>2</v>
      </c>
      <c r="BV404">
        <v>0</v>
      </c>
      <c r="BW404">
        <v>0</v>
      </c>
      <c r="BX404">
        <v>1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3</v>
      </c>
      <c r="CH404">
        <v>1</v>
      </c>
      <c r="CI404">
        <v>1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1</v>
      </c>
      <c r="CX404">
        <v>7</v>
      </c>
      <c r="CY404">
        <v>1</v>
      </c>
      <c r="CZ404">
        <v>2</v>
      </c>
      <c r="DA404">
        <v>2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2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7</v>
      </c>
      <c r="DS404">
        <v>1</v>
      </c>
      <c r="DT404">
        <v>0</v>
      </c>
      <c r="DU404">
        <v>0</v>
      </c>
      <c r="DV404">
        <v>1</v>
      </c>
      <c r="DW404" t="s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1</v>
      </c>
      <c r="EO404">
        <v>12</v>
      </c>
      <c r="EP404">
        <v>2</v>
      </c>
      <c r="EQ404">
        <v>1</v>
      </c>
      <c r="ER404">
        <v>2</v>
      </c>
      <c r="ES404">
        <v>2</v>
      </c>
      <c r="ET404">
        <v>1</v>
      </c>
      <c r="EU404">
        <v>0</v>
      </c>
      <c r="EV404">
        <v>1</v>
      </c>
      <c r="EW404">
        <v>0</v>
      </c>
      <c r="EX404">
        <v>0</v>
      </c>
      <c r="EY404">
        <v>1</v>
      </c>
      <c r="EZ404">
        <v>0</v>
      </c>
      <c r="FA404">
        <v>1</v>
      </c>
      <c r="FB404">
        <v>1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12</v>
      </c>
      <c r="FK404">
        <v>8</v>
      </c>
      <c r="FL404">
        <v>2</v>
      </c>
      <c r="FM404">
        <v>2</v>
      </c>
      <c r="FN404">
        <v>0</v>
      </c>
      <c r="FO404">
        <v>1</v>
      </c>
      <c r="FP404">
        <v>1</v>
      </c>
      <c r="FQ404">
        <v>1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1</v>
      </c>
      <c r="FY404">
        <v>8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3</v>
      </c>
      <c r="GQ404">
        <v>1</v>
      </c>
      <c r="GR404">
        <v>0</v>
      </c>
      <c r="GS404">
        <v>0</v>
      </c>
      <c r="GT404">
        <v>0</v>
      </c>
      <c r="GU404">
        <v>0</v>
      </c>
      <c r="GV404">
        <v>2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3</v>
      </c>
    </row>
    <row r="405" spans="1:217">
      <c r="A405" t="s">
        <v>356</v>
      </c>
      <c r="B405" t="s">
        <v>334</v>
      </c>
      <c r="C405" t="str">
        <f>"121103"</f>
        <v>121103</v>
      </c>
      <c r="D405" t="s">
        <v>103</v>
      </c>
      <c r="E405">
        <v>9</v>
      </c>
      <c r="F405">
        <v>663</v>
      </c>
      <c r="G405">
        <v>510</v>
      </c>
      <c r="H405">
        <v>245</v>
      </c>
      <c r="I405">
        <v>265</v>
      </c>
      <c r="J405">
        <v>0</v>
      </c>
      <c r="K405">
        <v>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265</v>
      </c>
      <c r="T405">
        <v>0</v>
      </c>
      <c r="U405">
        <v>0</v>
      </c>
      <c r="V405">
        <v>265</v>
      </c>
      <c r="W405">
        <v>8</v>
      </c>
      <c r="X405">
        <v>8</v>
      </c>
      <c r="Y405">
        <v>0</v>
      </c>
      <c r="Z405">
        <v>0</v>
      </c>
      <c r="AA405">
        <v>257</v>
      </c>
      <c r="AB405">
        <v>200</v>
      </c>
      <c r="AC405">
        <v>1</v>
      </c>
      <c r="AD405">
        <v>2</v>
      </c>
      <c r="AE405">
        <v>5</v>
      </c>
      <c r="AF405">
        <v>0</v>
      </c>
      <c r="AG405">
        <v>0</v>
      </c>
      <c r="AH405">
        <v>17</v>
      </c>
      <c r="AI405">
        <v>4</v>
      </c>
      <c r="AJ405">
        <v>147</v>
      </c>
      <c r="AK405">
        <v>0</v>
      </c>
      <c r="AL405">
        <v>3</v>
      </c>
      <c r="AM405">
        <v>15</v>
      </c>
      <c r="AN405">
        <v>0</v>
      </c>
      <c r="AO405">
        <v>0</v>
      </c>
      <c r="AP405">
        <v>0</v>
      </c>
      <c r="AQ405">
        <v>0</v>
      </c>
      <c r="AR405">
        <v>1</v>
      </c>
      <c r="AS405">
        <v>0</v>
      </c>
      <c r="AT405">
        <v>2</v>
      </c>
      <c r="AU405">
        <v>0</v>
      </c>
      <c r="AV405">
        <v>3</v>
      </c>
      <c r="AW405">
        <v>200</v>
      </c>
      <c r="AX405">
        <v>19</v>
      </c>
      <c r="AY405">
        <v>4</v>
      </c>
      <c r="AZ405">
        <v>11</v>
      </c>
      <c r="BA405">
        <v>1</v>
      </c>
      <c r="BB405">
        <v>1</v>
      </c>
      <c r="BC405">
        <v>1</v>
      </c>
      <c r="BD405">
        <v>0</v>
      </c>
      <c r="BE405">
        <v>0</v>
      </c>
      <c r="BF405">
        <v>0</v>
      </c>
      <c r="BG405">
        <v>0</v>
      </c>
      <c r="BH405">
        <v>1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19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4</v>
      </c>
      <c r="CI405">
        <v>0</v>
      </c>
      <c r="CJ405">
        <v>1</v>
      </c>
      <c r="CK405">
        <v>0</v>
      </c>
      <c r="CL405">
        <v>0</v>
      </c>
      <c r="CM405">
        <v>0</v>
      </c>
      <c r="CN405">
        <v>0</v>
      </c>
      <c r="CO405">
        <v>3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4</v>
      </c>
      <c r="CX405">
        <v>15</v>
      </c>
      <c r="CY405">
        <v>0</v>
      </c>
      <c r="CZ405">
        <v>0</v>
      </c>
      <c r="DA405">
        <v>6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8</v>
      </c>
      <c r="DJ405">
        <v>0</v>
      </c>
      <c r="DK405">
        <v>1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15</v>
      </c>
      <c r="DS405">
        <v>3</v>
      </c>
      <c r="DT405">
        <v>1</v>
      </c>
      <c r="DU405">
        <v>0</v>
      </c>
      <c r="DV405">
        <v>0</v>
      </c>
      <c r="DW405" t="s">
        <v>0</v>
      </c>
      <c r="DX405">
        <v>0</v>
      </c>
      <c r="DY405">
        <v>1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1</v>
      </c>
      <c r="EN405">
        <v>3</v>
      </c>
      <c r="EO405">
        <v>11</v>
      </c>
      <c r="EP405">
        <v>2</v>
      </c>
      <c r="EQ405">
        <v>0</v>
      </c>
      <c r="ER405">
        <v>0</v>
      </c>
      <c r="ES405">
        <v>1</v>
      </c>
      <c r="ET405">
        <v>1</v>
      </c>
      <c r="EU405">
        <v>0</v>
      </c>
      <c r="EV405">
        <v>2</v>
      </c>
      <c r="EW405">
        <v>0</v>
      </c>
      <c r="EX405">
        <v>0</v>
      </c>
      <c r="EY405">
        <v>3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2</v>
      </c>
      <c r="FF405">
        <v>0</v>
      </c>
      <c r="FG405">
        <v>0</v>
      </c>
      <c r="FH405">
        <v>0</v>
      </c>
      <c r="FI405">
        <v>0</v>
      </c>
      <c r="FJ405">
        <v>11</v>
      </c>
      <c r="FK405">
        <v>1</v>
      </c>
      <c r="FL405">
        <v>0</v>
      </c>
      <c r="FM405">
        <v>0</v>
      </c>
      <c r="FN405">
        <v>0</v>
      </c>
      <c r="FO405">
        <v>0</v>
      </c>
      <c r="FP405">
        <v>1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1</v>
      </c>
      <c r="FZ405">
        <v>2</v>
      </c>
      <c r="GA405">
        <v>2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2</v>
      </c>
      <c r="GP405">
        <v>2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1</v>
      </c>
      <c r="GX405">
        <v>0</v>
      </c>
      <c r="GY405">
        <v>1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2</v>
      </c>
    </row>
    <row r="406" spans="1:217">
      <c r="A406" t="s">
        <v>355</v>
      </c>
      <c r="B406" t="s">
        <v>334</v>
      </c>
      <c r="C406" t="str">
        <f>"121103"</f>
        <v>121103</v>
      </c>
      <c r="D406" t="s">
        <v>354</v>
      </c>
      <c r="E406">
        <v>10</v>
      </c>
      <c r="F406">
        <v>907</v>
      </c>
      <c r="G406">
        <v>700</v>
      </c>
      <c r="H406">
        <v>369</v>
      </c>
      <c r="I406">
        <v>331</v>
      </c>
      <c r="J406">
        <v>0</v>
      </c>
      <c r="K406">
        <v>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331</v>
      </c>
      <c r="T406">
        <v>0</v>
      </c>
      <c r="U406">
        <v>0</v>
      </c>
      <c r="V406">
        <v>331</v>
      </c>
      <c r="W406">
        <v>13</v>
      </c>
      <c r="X406">
        <v>13</v>
      </c>
      <c r="Y406">
        <v>0</v>
      </c>
      <c r="Z406">
        <v>0</v>
      </c>
      <c r="AA406">
        <v>318</v>
      </c>
      <c r="AB406">
        <v>216</v>
      </c>
      <c r="AC406">
        <v>25</v>
      </c>
      <c r="AD406">
        <v>2</v>
      </c>
      <c r="AE406">
        <v>18</v>
      </c>
      <c r="AF406">
        <v>1</v>
      </c>
      <c r="AG406">
        <v>7</v>
      </c>
      <c r="AH406">
        <v>15</v>
      </c>
      <c r="AI406">
        <v>7</v>
      </c>
      <c r="AJ406">
        <v>67</v>
      </c>
      <c r="AK406">
        <v>1</v>
      </c>
      <c r="AL406">
        <v>16</v>
      </c>
      <c r="AM406">
        <v>47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8</v>
      </c>
      <c r="AU406">
        <v>1</v>
      </c>
      <c r="AV406">
        <v>1</v>
      </c>
      <c r="AW406">
        <v>216</v>
      </c>
      <c r="AX406">
        <v>31</v>
      </c>
      <c r="AY406">
        <v>3</v>
      </c>
      <c r="AZ406">
        <v>26</v>
      </c>
      <c r="BA406">
        <v>0</v>
      </c>
      <c r="BB406">
        <v>0</v>
      </c>
      <c r="BC406">
        <v>1</v>
      </c>
      <c r="BD406">
        <v>0</v>
      </c>
      <c r="BE406">
        <v>1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31</v>
      </c>
      <c r="BT406">
        <v>1</v>
      </c>
      <c r="BU406">
        <v>1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1</v>
      </c>
      <c r="CH406">
        <v>5</v>
      </c>
      <c r="CI406">
        <v>4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1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5</v>
      </c>
      <c r="CX406">
        <v>12</v>
      </c>
      <c r="CY406">
        <v>3</v>
      </c>
      <c r="CZ406">
        <v>0</v>
      </c>
      <c r="DA406">
        <v>8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1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12</v>
      </c>
      <c r="DS406">
        <v>3</v>
      </c>
      <c r="DT406">
        <v>1</v>
      </c>
      <c r="DU406">
        <v>1</v>
      </c>
      <c r="DV406">
        <v>1</v>
      </c>
      <c r="DW406" t="s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3</v>
      </c>
      <c r="EO406">
        <v>36</v>
      </c>
      <c r="EP406">
        <v>4</v>
      </c>
      <c r="EQ406">
        <v>0</v>
      </c>
      <c r="ER406">
        <v>15</v>
      </c>
      <c r="ES406">
        <v>0</v>
      </c>
      <c r="ET406">
        <v>0</v>
      </c>
      <c r="EU406">
        <v>1</v>
      </c>
      <c r="EV406">
        <v>1</v>
      </c>
      <c r="EW406">
        <v>0</v>
      </c>
      <c r="EX406">
        <v>0</v>
      </c>
      <c r="EY406">
        <v>13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1</v>
      </c>
      <c r="FF406">
        <v>1</v>
      </c>
      <c r="FG406">
        <v>0</v>
      </c>
      <c r="FH406">
        <v>0</v>
      </c>
      <c r="FI406">
        <v>0</v>
      </c>
      <c r="FJ406">
        <v>36</v>
      </c>
      <c r="FK406">
        <v>13</v>
      </c>
      <c r="FL406">
        <v>3</v>
      </c>
      <c r="FM406">
        <v>0</v>
      </c>
      <c r="FN406">
        <v>1</v>
      </c>
      <c r="FO406">
        <v>2</v>
      </c>
      <c r="FP406">
        <v>0</v>
      </c>
      <c r="FQ406">
        <v>0</v>
      </c>
      <c r="FR406">
        <v>0</v>
      </c>
      <c r="FS406">
        <v>1</v>
      </c>
      <c r="FT406">
        <v>1</v>
      </c>
      <c r="FU406">
        <v>0</v>
      </c>
      <c r="FV406">
        <v>0</v>
      </c>
      <c r="FW406">
        <v>0</v>
      </c>
      <c r="FX406">
        <v>5</v>
      </c>
      <c r="FY406">
        <v>13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1</v>
      </c>
      <c r="GQ406">
        <v>0</v>
      </c>
      <c r="GR406">
        <v>0</v>
      </c>
      <c r="GS406">
        <v>1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1</v>
      </c>
    </row>
    <row r="407" spans="1:217">
      <c r="A407" t="s">
        <v>353</v>
      </c>
      <c r="B407" t="s">
        <v>334</v>
      </c>
      <c r="C407" t="str">
        <f>"121103"</f>
        <v>121103</v>
      </c>
      <c r="D407" t="s">
        <v>352</v>
      </c>
      <c r="E407">
        <v>11</v>
      </c>
      <c r="F407">
        <v>886</v>
      </c>
      <c r="G407">
        <v>690</v>
      </c>
      <c r="H407">
        <v>332</v>
      </c>
      <c r="I407">
        <v>358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358</v>
      </c>
      <c r="T407">
        <v>0</v>
      </c>
      <c r="U407">
        <v>0</v>
      </c>
      <c r="V407">
        <v>358</v>
      </c>
      <c r="W407">
        <v>13</v>
      </c>
      <c r="X407">
        <v>8</v>
      </c>
      <c r="Y407">
        <v>5</v>
      </c>
      <c r="Z407">
        <v>0</v>
      </c>
      <c r="AA407">
        <v>345</v>
      </c>
      <c r="AB407">
        <v>232</v>
      </c>
      <c r="AC407">
        <v>8</v>
      </c>
      <c r="AD407">
        <v>2</v>
      </c>
      <c r="AE407">
        <v>28</v>
      </c>
      <c r="AF407">
        <v>1</v>
      </c>
      <c r="AG407">
        <v>4</v>
      </c>
      <c r="AH407">
        <v>42</v>
      </c>
      <c r="AI407">
        <v>19</v>
      </c>
      <c r="AJ407">
        <v>73</v>
      </c>
      <c r="AK407">
        <v>0</v>
      </c>
      <c r="AL407">
        <v>7</v>
      </c>
      <c r="AM407">
        <v>34</v>
      </c>
      <c r="AN407">
        <v>1</v>
      </c>
      <c r="AO407">
        <v>0</v>
      </c>
      <c r="AP407">
        <v>1</v>
      </c>
      <c r="AQ407">
        <v>0</v>
      </c>
      <c r="AR407">
        <v>5</v>
      </c>
      <c r="AS407">
        <v>0</v>
      </c>
      <c r="AT407">
        <v>7</v>
      </c>
      <c r="AU407">
        <v>0</v>
      </c>
      <c r="AV407">
        <v>0</v>
      </c>
      <c r="AW407">
        <v>232</v>
      </c>
      <c r="AX407">
        <v>30</v>
      </c>
      <c r="AY407">
        <v>0</v>
      </c>
      <c r="AZ407">
        <v>25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4</v>
      </c>
      <c r="BI407">
        <v>0</v>
      </c>
      <c r="BJ407">
        <v>0</v>
      </c>
      <c r="BK407">
        <v>0</v>
      </c>
      <c r="BL407">
        <v>0</v>
      </c>
      <c r="BM407">
        <v>1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30</v>
      </c>
      <c r="BT407">
        <v>8</v>
      </c>
      <c r="BU407">
        <v>4</v>
      </c>
      <c r="BV407">
        <v>2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1</v>
      </c>
      <c r="CF407">
        <v>1</v>
      </c>
      <c r="CG407">
        <v>8</v>
      </c>
      <c r="CH407">
        <v>14</v>
      </c>
      <c r="CI407">
        <v>8</v>
      </c>
      <c r="CJ407">
        <v>0</v>
      </c>
      <c r="CK407">
        <v>2</v>
      </c>
      <c r="CL407">
        <v>0</v>
      </c>
      <c r="CM407">
        <v>1</v>
      </c>
      <c r="CN407">
        <v>0</v>
      </c>
      <c r="CO407">
        <v>1</v>
      </c>
      <c r="CP407">
        <v>0</v>
      </c>
      <c r="CQ407">
        <v>1</v>
      </c>
      <c r="CR407">
        <v>1</v>
      </c>
      <c r="CS407">
        <v>0</v>
      </c>
      <c r="CT407">
        <v>0</v>
      </c>
      <c r="CU407">
        <v>0</v>
      </c>
      <c r="CV407">
        <v>0</v>
      </c>
      <c r="CW407">
        <v>14</v>
      </c>
      <c r="CX407">
        <v>19</v>
      </c>
      <c r="CY407">
        <v>2</v>
      </c>
      <c r="CZ407">
        <v>0</v>
      </c>
      <c r="DA407">
        <v>16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1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19</v>
      </c>
      <c r="DS407">
        <v>5</v>
      </c>
      <c r="DT407">
        <v>3</v>
      </c>
      <c r="DU407">
        <v>0</v>
      </c>
      <c r="DV407">
        <v>0</v>
      </c>
      <c r="DW407" t="s">
        <v>0</v>
      </c>
      <c r="DX407">
        <v>0</v>
      </c>
      <c r="DY407">
        <v>1</v>
      </c>
      <c r="DZ407">
        <v>0</v>
      </c>
      <c r="EA407">
        <v>0</v>
      </c>
      <c r="EB407">
        <v>0</v>
      </c>
      <c r="EC407">
        <v>1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5</v>
      </c>
      <c r="EO407">
        <v>26</v>
      </c>
      <c r="EP407">
        <v>5</v>
      </c>
      <c r="EQ407">
        <v>1</v>
      </c>
      <c r="ER407">
        <v>3</v>
      </c>
      <c r="ES407">
        <v>1</v>
      </c>
      <c r="ET407">
        <v>2</v>
      </c>
      <c r="EU407">
        <v>0</v>
      </c>
      <c r="EV407">
        <v>1</v>
      </c>
      <c r="EW407">
        <v>1</v>
      </c>
      <c r="EX407">
        <v>0</v>
      </c>
      <c r="EY407">
        <v>9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1</v>
      </c>
      <c r="FF407">
        <v>0</v>
      </c>
      <c r="FG407">
        <v>0</v>
      </c>
      <c r="FH407">
        <v>1</v>
      </c>
      <c r="FI407">
        <v>1</v>
      </c>
      <c r="FJ407">
        <v>26</v>
      </c>
      <c r="FK407">
        <v>7</v>
      </c>
      <c r="FL407">
        <v>4</v>
      </c>
      <c r="FM407">
        <v>0</v>
      </c>
      <c r="FN407">
        <v>1</v>
      </c>
      <c r="FO407">
        <v>0</v>
      </c>
      <c r="FP407">
        <v>2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7</v>
      </c>
      <c r="FZ407">
        <v>3</v>
      </c>
      <c r="GA407">
        <v>2</v>
      </c>
      <c r="GB407">
        <v>0</v>
      </c>
      <c r="GC407">
        <v>0</v>
      </c>
      <c r="GD407">
        <v>0</v>
      </c>
      <c r="GE407">
        <v>0</v>
      </c>
      <c r="GF407">
        <v>1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3</v>
      </c>
      <c r="GP407">
        <v>1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1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1</v>
      </c>
    </row>
    <row r="408" spans="1:217">
      <c r="A408" t="s">
        <v>351</v>
      </c>
      <c r="B408" t="s">
        <v>334</v>
      </c>
      <c r="C408" t="str">
        <f>"121103"</f>
        <v>121103</v>
      </c>
      <c r="D408" t="s">
        <v>133</v>
      </c>
      <c r="E408">
        <v>12</v>
      </c>
      <c r="F408">
        <v>788</v>
      </c>
      <c r="G408">
        <v>620</v>
      </c>
      <c r="H408">
        <v>347</v>
      </c>
      <c r="I408">
        <v>273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273</v>
      </c>
      <c r="T408">
        <v>0</v>
      </c>
      <c r="U408">
        <v>0</v>
      </c>
      <c r="V408">
        <v>273</v>
      </c>
      <c r="W408">
        <v>8</v>
      </c>
      <c r="X408">
        <v>2</v>
      </c>
      <c r="Y408">
        <v>4</v>
      </c>
      <c r="Z408">
        <v>0</v>
      </c>
      <c r="AA408">
        <v>265</v>
      </c>
      <c r="AB408">
        <v>180</v>
      </c>
      <c r="AC408">
        <v>15</v>
      </c>
      <c r="AD408">
        <v>0</v>
      </c>
      <c r="AE408">
        <v>8</v>
      </c>
      <c r="AF408">
        <v>1</v>
      </c>
      <c r="AG408">
        <v>6</v>
      </c>
      <c r="AH408">
        <v>67</v>
      </c>
      <c r="AI408">
        <v>31</v>
      </c>
      <c r="AJ408">
        <v>28</v>
      </c>
      <c r="AK408">
        <v>0</v>
      </c>
      <c r="AL408">
        <v>5</v>
      </c>
      <c r="AM408">
        <v>5</v>
      </c>
      <c r="AN408">
        <v>0</v>
      </c>
      <c r="AO408">
        <v>0</v>
      </c>
      <c r="AP408">
        <v>1</v>
      </c>
      <c r="AQ408">
        <v>0</v>
      </c>
      <c r="AR408">
        <v>0</v>
      </c>
      <c r="AS408">
        <v>0</v>
      </c>
      <c r="AT408">
        <v>12</v>
      </c>
      <c r="AU408">
        <v>0</v>
      </c>
      <c r="AV408">
        <v>1</v>
      </c>
      <c r="AW408">
        <v>180</v>
      </c>
      <c r="AX408">
        <v>24</v>
      </c>
      <c r="AY408">
        <v>1</v>
      </c>
      <c r="AZ408">
        <v>17</v>
      </c>
      <c r="BA408">
        <v>0</v>
      </c>
      <c r="BB408">
        <v>0</v>
      </c>
      <c r="BC408">
        <v>1</v>
      </c>
      <c r="BD408">
        <v>1</v>
      </c>
      <c r="BE408">
        <v>0</v>
      </c>
      <c r="BF408">
        <v>0</v>
      </c>
      <c r="BG408">
        <v>0</v>
      </c>
      <c r="BH408">
        <v>4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24</v>
      </c>
      <c r="BT408">
        <v>3</v>
      </c>
      <c r="BU408">
        <v>1</v>
      </c>
      <c r="BV408">
        <v>1</v>
      </c>
      <c r="BW408">
        <v>0</v>
      </c>
      <c r="BX408">
        <v>0</v>
      </c>
      <c r="BY408">
        <v>0</v>
      </c>
      <c r="BZ408">
        <v>0</v>
      </c>
      <c r="CA408">
        <v>1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3</v>
      </c>
      <c r="CH408">
        <v>10</v>
      </c>
      <c r="CI408">
        <v>4</v>
      </c>
      <c r="CJ408">
        <v>2</v>
      </c>
      <c r="CK408">
        <v>0</v>
      </c>
      <c r="CL408">
        <v>0</v>
      </c>
      <c r="CM408">
        <v>1</v>
      </c>
      <c r="CN408">
        <v>0</v>
      </c>
      <c r="CO408">
        <v>3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10</v>
      </c>
      <c r="CX408">
        <v>30</v>
      </c>
      <c r="CY408">
        <v>1</v>
      </c>
      <c r="CZ408">
        <v>1</v>
      </c>
      <c r="DA408">
        <v>11</v>
      </c>
      <c r="DB408">
        <v>0</v>
      </c>
      <c r="DC408">
        <v>3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9</v>
      </c>
      <c r="DL408">
        <v>0</v>
      </c>
      <c r="DM408">
        <v>4</v>
      </c>
      <c r="DN408">
        <v>0</v>
      </c>
      <c r="DO408">
        <v>0</v>
      </c>
      <c r="DP408">
        <v>1</v>
      </c>
      <c r="DQ408">
        <v>0</v>
      </c>
      <c r="DR408">
        <v>30</v>
      </c>
      <c r="DS408">
        <v>3</v>
      </c>
      <c r="DT408">
        <v>1</v>
      </c>
      <c r="DU408">
        <v>1</v>
      </c>
      <c r="DV408">
        <v>0</v>
      </c>
      <c r="DW408" t="s">
        <v>0</v>
      </c>
      <c r="DX408">
        <v>0</v>
      </c>
      <c r="DY408">
        <v>0</v>
      </c>
      <c r="DZ408">
        <v>0</v>
      </c>
      <c r="EA408">
        <v>1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3</v>
      </c>
      <c r="EO408">
        <v>11</v>
      </c>
      <c r="EP408">
        <v>1</v>
      </c>
      <c r="EQ408">
        <v>0</v>
      </c>
      <c r="ER408">
        <v>1</v>
      </c>
      <c r="ES408">
        <v>1</v>
      </c>
      <c r="ET408">
        <v>0</v>
      </c>
      <c r="EU408">
        <v>0</v>
      </c>
      <c r="EV408">
        <v>4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1</v>
      </c>
      <c r="FC408">
        <v>1</v>
      </c>
      <c r="FD408">
        <v>1</v>
      </c>
      <c r="FE408">
        <v>0</v>
      </c>
      <c r="FF408">
        <v>0</v>
      </c>
      <c r="FG408">
        <v>0</v>
      </c>
      <c r="FH408">
        <v>0</v>
      </c>
      <c r="FI408">
        <v>1</v>
      </c>
      <c r="FJ408">
        <v>11</v>
      </c>
      <c r="FK408">
        <v>3</v>
      </c>
      <c r="FL408">
        <v>1</v>
      </c>
      <c r="FM408">
        <v>1</v>
      </c>
      <c r="FN408">
        <v>0</v>
      </c>
      <c r="FO408">
        <v>0</v>
      </c>
      <c r="FP408">
        <v>0</v>
      </c>
      <c r="FQ408">
        <v>0</v>
      </c>
      <c r="FR408">
        <v>1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3</v>
      </c>
      <c r="FZ408">
        <v>1</v>
      </c>
      <c r="GA408">
        <v>0</v>
      </c>
      <c r="GB408">
        <v>0</v>
      </c>
      <c r="GC408">
        <v>0</v>
      </c>
      <c r="GD408">
        <v>1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1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</row>
    <row r="409" spans="1:217">
      <c r="A409" t="s">
        <v>350</v>
      </c>
      <c r="B409" t="s">
        <v>334</v>
      </c>
      <c r="C409" t="str">
        <f>"121103"</f>
        <v>121103</v>
      </c>
      <c r="D409" t="s">
        <v>133</v>
      </c>
      <c r="E409">
        <v>13</v>
      </c>
      <c r="F409">
        <v>303</v>
      </c>
      <c r="G409">
        <v>250</v>
      </c>
      <c r="H409">
        <v>135</v>
      </c>
      <c r="I409">
        <v>115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115</v>
      </c>
      <c r="T409">
        <v>0</v>
      </c>
      <c r="U409">
        <v>0</v>
      </c>
      <c r="V409">
        <v>115</v>
      </c>
      <c r="W409">
        <v>3</v>
      </c>
      <c r="X409">
        <v>3</v>
      </c>
      <c r="Y409">
        <v>0</v>
      </c>
      <c r="Z409">
        <v>0</v>
      </c>
      <c r="AA409">
        <v>112</v>
      </c>
      <c r="AB409">
        <v>79</v>
      </c>
      <c r="AC409">
        <v>2</v>
      </c>
      <c r="AD409">
        <v>0</v>
      </c>
      <c r="AE409">
        <v>6</v>
      </c>
      <c r="AF409">
        <v>0</v>
      </c>
      <c r="AG409">
        <v>0</v>
      </c>
      <c r="AH409">
        <v>38</v>
      </c>
      <c r="AI409">
        <v>7</v>
      </c>
      <c r="AJ409">
        <v>14</v>
      </c>
      <c r="AK409">
        <v>0</v>
      </c>
      <c r="AL409">
        <v>0</v>
      </c>
      <c r="AM409">
        <v>2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2</v>
      </c>
      <c r="AT409">
        <v>8</v>
      </c>
      <c r="AU409">
        <v>0</v>
      </c>
      <c r="AV409">
        <v>0</v>
      </c>
      <c r="AW409">
        <v>79</v>
      </c>
      <c r="AX409">
        <v>12</v>
      </c>
      <c r="AY409">
        <v>0</v>
      </c>
      <c r="AZ409">
        <v>8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4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12</v>
      </c>
      <c r="BT409">
        <v>2</v>
      </c>
      <c r="BU409">
        <v>2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2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6</v>
      </c>
      <c r="CY409">
        <v>0</v>
      </c>
      <c r="CZ409">
        <v>0</v>
      </c>
      <c r="DA409">
        <v>4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1</v>
      </c>
      <c r="DH409">
        <v>0</v>
      </c>
      <c r="DI409">
        <v>0</v>
      </c>
      <c r="DJ409">
        <v>0</v>
      </c>
      <c r="DK409">
        <v>1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6</v>
      </c>
      <c r="DS409">
        <v>0</v>
      </c>
      <c r="DT409">
        <v>0</v>
      </c>
      <c r="DU409">
        <v>0</v>
      </c>
      <c r="DV409">
        <v>0</v>
      </c>
      <c r="DW409" t="s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9</v>
      </c>
      <c r="EP409">
        <v>1</v>
      </c>
      <c r="EQ409">
        <v>0</v>
      </c>
      <c r="ER409">
        <v>1</v>
      </c>
      <c r="ES409">
        <v>0</v>
      </c>
      <c r="ET409">
        <v>0</v>
      </c>
      <c r="EU409">
        <v>0</v>
      </c>
      <c r="EV409">
        <v>4</v>
      </c>
      <c r="EW409">
        <v>0</v>
      </c>
      <c r="EX409">
        <v>0</v>
      </c>
      <c r="EY409">
        <v>0</v>
      </c>
      <c r="EZ409">
        <v>1</v>
      </c>
      <c r="FA409">
        <v>1</v>
      </c>
      <c r="FB409">
        <v>1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9</v>
      </c>
      <c r="FK409">
        <v>3</v>
      </c>
      <c r="FL409">
        <v>2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1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3</v>
      </c>
      <c r="FZ409">
        <v>1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1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1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</row>
    <row r="410" spans="1:217">
      <c r="A410" t="s">
        <v>349</v>
      </c>
      <c r="B410" t="s">
        <v>334</v>
      </c>
      <c r="C410" t="str">
        <f>"121103"</f>
        <v>121103</v>
      </c>
      <c r="D410" t="s">
        <v>103</v>
      </c>
      <c r="E410">
        <v>14</v>
      </c>
      <c r="F410">
        <v>972</v>
      </c>
      <c r="G410">
        <v>760</v>
      </c>
      <c r="H410">
        <v>367</v>
      </c>
      <c r="I410">
        <v>393</v>
      </c>
      <c r="J410">
        <v>0</v>
      </c>
      <c r="K410">
        <v>17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393</v>
      </c>
      <c r="T410">
        <v>0</v>
      </c>
      <c r="U410">
        <v>0</v>
      </c>
      <c r="V410">
        <v>393</v>
      </c>
      <c r="W410">
        <v>9</v>
      </c>
      <c r="X410">
        <v>5</v>
      </c>
      <c r="Y410">
        <v>4</v>
      </c>
      <c r="Z410">
        <v>0</v>
      </c>
      <c r="AA410">
        <v>384</v>
      </c>
      <c r="AB410">
        <v>244</v>
      </c>
      <c r="AC410">
        <v>8</v>
      </c>
      <c r="AD410">
        <v>1</v>
      </c>
      <c r="AE410">
        <v>35</v>
      </c>
      <c r="AF410">
        <v>4</v>
      </c>
      <c r="AG410">
        <v>2</v>
      </c>
      <c r="AH410">
        <v>99</v>
      </c>
      <c r="AI410">
        <v>14</v>
      </c>
      <c r="AJ410">
        <v>60</v>
      </c>
      <c r="AK410">
        <v>0</v>
      </c>
      <c r="AL410">
        <v>2</v>
      </c>
      <c r="AM410">
        <v>9</v>
      </c>
      <c r="AN410">
        <v>1</v>
      </c>
      <c r="AO410">
        <v>0</v>
      </c>
      <c r="AP410">
        <v>0</v>
      </c>
      <c r="AQ410">
        <v>1</v>
      </c>
      <c r="AR410">
        <v>3</v>
      </c>
      <c r="AS410">
        <v>2</v>
      </c>
      <c r="AT410">
        <v>3</v>
      </c>
      <c r="AU410">
        <v>0</v>
      </c>
      <c r="AV410">
        <v>0</v>
      </c>
      <c r="AW410">
        <v>244</v>
      </c>
      <c r="AX410">
        <v>59</v>
      </c>
      <c r="AY410">
        <v>7</v>
      </c>
      <c r="AZ410">
        <v>33</v>
      </c>
      <c r="BA410">
        <v>1</v>
      </c>
      <c r="BB410">
        <v>0</v>
      </c>
      <c r="BC410">
        <v>0</v>
      </c>
      <c r="BD410">
        <v>1</v>
      </c>
      <c r="BE410">
        <v>0</v>
      </c>
      <c r="BF410">
        <v>1</v>
      </c>
      <c r="BG410">
        <v>0</v>
      </c>
      <c r="BH410">
        <v>7</v>
      </c>
      <c r="BI410">
        <v>2</v>
      </c>
      <c r="BJ410">
        <v>0</v>
      </c>
      <c r="BK410">
        <v>0</v>
      </c>
      <c r="BL410">
        <v>1</v>
      </c>
      <c r="BM410">
        <v>0</v>
      </c>
      <c r="BN410">
        <v>3</v>
      </c>
      <c r="BO410">
        <v>0</v>
      </c>
      <c r="BP410">
        <v>0</v>
      </c>
      <c r="BQ410">
        <v>0</v>
      </c>
      <c r="BR410">
        <v>3</v>
      </c>
      <c r="BS410">
        <v>59</v>
      </c>
      <c r="BT410">
        <v>5</v>
      </c>
      <c r="BU410">
        <v>0</v>
      </c>
      <c r="BV410">
        <v>2</v>
      </c>
      <c r="BW410">
        <v>0</v>
      </c>
      <c r="BX410">
        <v>0</v>
      </c>
      <c r="BY410">
        <v>0</v>
      </c>
      <c r="BZ410">
        <v>1</v>
      </c>
      <c r="CA410">
        <v>1</v>
      </c>
      <c r="CB410">
        <v>0</v>
      </c>
      <c r="CC410">
        <v>0</v>
      </c>
      <c r="CD410">
        <v>1</v>
      </c>
      <c r="CE410">
        <v>0</v>
      </c>
      <c r="CF410">
        <v>0</v>
      </c>
      <c r="CG410">
        <v>5</v>
      </c>
      <c r="CH410">
        <v>8</v>
      </c>
      <c r="CI410">
        <v>1</v>
      </c>
      <c r="CJ410">
        <v>0</v>
      </c>
      <c r="CK410">
        <v>0</v>
      </c>
      <c r="CL410">
        <v>1</v>
      </c>
      <c r="CM410">
        <v>1</v>
      </c>
      <c r="CN410">
        <v>0</v>
      </c>
      <c r="CO410">
        <v>5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8</v>
      </c>
      <c r="CX410">
        <v>13</v>
      </c>
      <c r="CY410">
        <v>0</v>
      </c>
      <c r="CZ410">
        <v>0</v>
      </c>
      <c r="DA410">
        <v>5</v>
      </c>
      <c r="DB410">
        <v>0</v>
      </c>
      <c r="DC410">
        <v>0</v>
      </c>
      <c r="DD410">
        <v>1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6</v>
      </c>
      <c r="DL410">
        <v>0</v>
      </c>
      <c r="DM410">
        <v>0</v>
      </c>
      <c r="DN410">
        <v>0</v>
      </c>
      <c r="DO410">
        <v>0</v>
      </c>
      <c r="DP410">
        <v>1</v>
      </c>
      <c r="DQ410">
        <v>0</v>
      </c>
      <c r="DR410">
        <v>13</v>
      </c>
      <c r="DS410">
        <v>3</v>
      </c>
      <c r="DT410">
        <v>2</v>
      </c>
      <c r="DU410">
        <v>1</v>
      </c>
      <c r="DV410">
        <v>0</v>
      </c>
      <c r="DW410" t="s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3</v>
      </c>
      <c r="EO410">
        <v>34</v>
      </c>
      <c r="EP410">
        <v>10</v>
      </c>
      <c r="EQ410">
        <v>4</v>
      </c>
      <c r="ER410">
        <v>2</v>
      </c>
      <c r="ES410">
        <v>0</v>
      </c>
      <c r="ET410">
        <v>1</v>
      </c>
      <c r="EU410">
        <v>1</v>
      </c>
      <c r="EV410">
        <v>8</v>
      </c>
      <c r="EW410">
        <v>0</v>
      </c>
      <c r="EX410">
        <v>1</v>
      </c>
      <c r="EY410">
        <v>3</v>
      </c>
      <c r="EZ410">
        <v>0</v>
      </c>
      <c r="FA410">
        <v>1</v>
      </c>
      <c r="FB410">
        <v>2</v>
      </c>
      <c r="FC410">
        <v>0</v>
      </c>
      <c r="FD410">
        <v>0</v>
      </c>
      <c r="FE410">
        <v>1</v>
      </c>
      <c r="FF410">
        <v>0</v>
      </c>
      <c r="FG410">
        <v>0</v>
      </c>
      <c r="FH410">
        <v>0</v>
      </c>
      <c r="FI410">
        <v>0</v>
      </c>
      <c r="FJ410">
        <v>34</v>
      </c>
      <c r="FK410">
        <v>15</v>
      </c>
      <c r="FL410">
        <v>9</v>
      </c>
      <c r="FM410">
        <v>2</v>
      </c>
      <c r="FN410">
        <v>0</v>
      </c>
      <c r="FO410">
        <v>0</v>
      </c>
      <c r="FP410">
        <v>2</v>
      </c>
      <c r="FQ410">
        <v>0</v>
      </c>
      <c r="FR410">
        <v>1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1</v>
      </c>
      <c r="FY410">
        <v>15</v>
      </c>
      <c r="FZ410">
        <v>2</v>
      </c>
      <c r="GA410">
        <v>1</v>
      </c>
      <c r="GB410">
        <v>0</v>
      </c>
      <c r="GC410">
        <v>1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2</v>
      </c>
      <c r="GP410">
        <v>1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1</v>
      </c>
      <c r="HI410">
        <v>1</v>
      </c>
    </row>
    <row r="411" spans="1:217">
      <c r="A411" t="s">
        <v>348</v>
      </c>
      <c r="B411" t="s">
        <v>334</v>
      </c>
      <c r="C411" t="str">
        <f>"121103"</f>
        <v>121103</v>
      </c>
      <c r="D411" t="s">
        <v>158</v>
      </c>
      <c r="E411">
        <v>15</v>
      </c>
      <c r="F411">
        <v>792</v>
      </c>
      <c r="G411">
        <v>630</v>
      </c>
      <c r="H411">
        <v>339</v>
      </c>
      <c r="I411">
        <v>291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291</v>
      </c>
      <c r="T411">
        <v>0</v>
      </c>
      <c r="U411">
        <v>0</v>
      </c>
      <c r="V411">
        <v>291</v>
      </c>
      <c r="W411">
        <v>8</v>
      </c>
      <c r="X411">
        <v>8</v>
      </c>
      <c r="Y411">
        <v>0</v>
      </c>
      <c r="Z411">
        <v>0</v>
      </c>
      <c r="AA411">
        <v>283</v>
      </c>
      <c r="AB411">
        <v>188</v>
      </c>
      <c r="AC411">
        <v>5</v>
      </c>
      <c r="AD411">
        <v>0</v>
      </c>
      <c r="AE411">
        <v>19</v>
      </c>
      <c r="AF411">
        <v>1</v>
      </c>
      <c r="AG411">
        <v>4</v>
      </c>
      <c r="AH411">
        <v>85</v>
      </c>
      <c r="AI411">
        <v>4</v>
      </c>
      <c r="AJ411">
        <v>45</v>
      </c>
      <c r="AK411">
        <v>0</v>
      </c>
      <c r="AL411">
        <v>6</v>
      </c>
      <c r="AM411">
        <v>11</v>
      </c>
      <c r="AN411">
        <v>0</v>
      </c>
      <c r="AO411">
        <v>0</v>
      </c>
      <c r="AP411">
        <v>0</v>
      </c>
      <c r="AQ411">
        <v>0</v>
      </c>
      <c r="AR411">
        <v>1</v>
      </c>
      <c r="AS411">
        <v>0</v>
      </c>
      <c r="AT411">
        <v>7</v>
      </c>
      <c r="AU411">
        <v>0</v>
      </c>
      <c r="AV411">
        <v>0</v>
      </c>
      <c r="AW411">
        <v>188</v>
      </c>
      <c r="AX411">
        <v>45</v>
      </c>
      <c r="AY411">
        <v>3</v>
      </c>
      <c r="AZ411">
        <v>38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4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45</v>
      </c>
      <c r="BT411">
        <v>5</v>
      </c>
      <c r="BU411">
        <v>4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1</v>
      </c>
      <c r="CE411">
        <v>0</v>
      </c>
      <c r="CF411">
        <v>0</v>
      </c>
      <c r="CG411">
        <v>5</v>
      </c>
      <c r="CH411">
        <v>14</v>
      </c>
      <c r="CI411">
        <v>6</v>
      </c>
      <c r="CJ411">
        <v>1</v>
      </c>
      <c r="CK411">
        <v>0</v>
      </c>
      <c r="CL411">
        <v>0</v>
      </c>
      <c r="CM411">
        <v>0</v>
      </c>
      <c r="CN411">
        <v>0</v>
      </c>
      <c r="CO411">
        <v>5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2</v>
      </c>
      <c r="CW411">
        <v>14</v>
      </c>
      <c r="CX411">
        <v>9</v>
      </c>
      <c r="CY411">
        <v>0</v>
      </c>
      <c r="CZ411">
        <v>1</v>
      </c>
      <c r="DA411">
        <v>6</v>
      </c>
      <c r="DB411">
        <v>0</v>
      </c>
      <c r="DC411">
        <v>1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1</v>
      </c>
      <c r="DQ411">
        <v>0</v>
      </c>
      <c r="DR411">
        <v>9</v>
      </c>
      <c r="DS411">
        <v>2</v>
      </c>
      <c r="DT411">
        <v>0</v>
      </c>
      <c r="DU411">
        <v>0</v>
      </c>
      <c r="DV411">
        <v>0</v>
      </c>
      <c r="DW411" t="s">
        <v>0</v>
      </c>
      <c r="DX411">
        <v>0</v>
      </c>
      <c r="DY411">
        <v>0</v>
      </c>
      <c r="DZ411">
        <v>0</v>
      </c>
      <c r="EA411">
        <v>0</v>
      </c>
      <c r="EB411">
        <v>2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2</v>
      </c>
      <c r="EO411">
        <v>16</v>
      </c>
      <c r="EP411">
        <v>4</v>
      </c>
      <c r="EQ411">
        <v>1</v>
      </c>
      <c r="ER411">
        <v>1</v>
      </c>
      <c r="ES411">
        <v>0</v>
      </c>
      <c r="ET411">
        <v>0</v>
      </c>
      <c r="EU411">
        <v>0</v>
      </c>
      <c r="EV411">
        <v>8</v>
      </c>
      <c r="EW411">
        <v>2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16</v>
      </c>
      <c r="FK411">
        <v>1</v>
      </c>
      <c r="FL411">
        <v>1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1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3</v>
      </c>
      <c r="GQ411">
        <v>0</v>
      </c>
      <c r="GR411">
        <v>0</v>
      </c>
      <c r="GS411">
        <v>1</v>
      </c>
      <c r="GT411">
        <v>0</v>
      </c>
      <c r="GU411">
        <v>0</v>
      </c>
      <c r="GV411">
        <v>1</v>
      </c>
      <c r="GW411">
        <v>1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3</v>
      </c>
    </row>
    <row r="412" spans="1:217">
      <c r="A412" t="s">
        <v>347</v>
      </c>
      <c r="B412" t="s">
        <v>334</v>
      </c>
      <c r="C412" t="str">
        <f>"121103"</f>
        <v>121103</v>
      </c>
      <c r="D412" t="s">
        <v>346</v>
      </c>
      <c r="E412">
        <v>16</v>
      </c>
      <c r="F412">
        <v>838</v>
      </c>
      <c r="G412">
        <v>660</v>
      </c>
      <c r="H412">
        <v>338</v>
      </c>
      <c r="I412">
        <v>322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322</v>
      </c>
      <c r="T412">
        <v>0</v>
      </c>
      <c r="U412">
        <v>0</v>
      </c>
      <c r="V412">
        <v>322</v>
      </c>
      <c r="W412">
        <v>10</v>
      </c>
      <c r="X412">
        <v>9</v>
      </c>
      <c r="Y412">
        <v>1</v>
      </c>
      <c r="Z412">
        <v>0</v>
      </c>
      <c r="AA412">
        <v>312</v>
      </c>
      <c r="AB412">
        <v>242</v>
      </c>
      <c r="AC412">
        <v>7</v>
      </c>
      <c r="AD412">
        <v>2</v>
      </c>
      <c r="AE412">
        <v>41</v>
      </c>
      <c r="AF412">
        <v>3</v>
      </c>
      <c r="AG412">
        <v>0</v>
      </c>
      <c r="AH412">
        <v>107</v>
      </c>
      <c r="AI412">
        <v>7</v>
      </c>
      <c r="AJ412">
        <v>23</v>
      </c>
      <c r="AK412">
        <v>1</v>
      </c>
      <c r="AL412">
        <v>14</v>
      </c>
      <c r="AM412">
        <v>4</v>
      </c>
      <c r="AN412">
        <v>0</v>
      </c>
      <c r="AO412">
        <v>0</v>
      </c>
      <c r="AP412">
        <v>0</v>
      </c>
      <c r="AQ412">
        <v>0</v>
      </c>
      <c r="AR412">
        <v>2</v>
      </c>
      <c r="AS412">
        <v>7</v>
      </c>
      <c r="AT412">
        <v>22</v>
      </c>
      <c r="AU412">
        <v>0</v>
      </c>
      <c r="AV412">
        <v>2</v>
      </c>
      <c r="AW412">
        <v>242</v>
      </c>
      <c r="AX412">
        <v>39</v>
      </c>
      <c r="AY412">
        <v>0</v>
      </c>
      <c r="AZ412">
        <v>31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8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39</v>
      </c>
      <c r="BT412">
        <v>6</v>
      </c>
      <c r="BU412">
        <v>3</v>
      </c>
      <c r="BV412">
        <v>1</v>
      </c>
      <c r="BW412">
        <v>0</v>
      </c>
      <c r="BX412">
        <v>0</v>
      </c>
      <c r="BY412">
        <v>0</v>
      </c>
      <c r="BZ412">
        <v>1</v>
      </c>
      <c r="CA412">
        <v>1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6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2</v>
      </c>
      <c r="CY412">
        <v>0</v>
      </c>
      <c r="CZ412">
        <v>2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2</v>
      </c>
      <c r="DS412">
        <v>0</v>
      </c>
      <c r="DT412">
        <v>0</v>
      </c>
      <c r="DU412">
        <v>0</v>
      </c>
      <c r="DV412">
        <v>0</v>
      </c>
      <c r="DW412" t="s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14</v>
      </c>
      <c r="EP412">
        <v>5</v>
      </c>
      <c r="EQ412">
        <v>2</v>
      </c>
      <c r="ER412">
        <v>4</v>
      </c>
      <c r="ES412">
        <v>0</v>
      </c>
      <c r="ET412">
        <v>0</v>
      </c>
      <c r="EU412">
        <v>0</v>
      </c>
      <c r="EV412">
        <v>1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1</v>
      </c>
      <c r="FE412">
        <v>0</v>
      </c>
      <c r="FF412">
        <v>0</v>
      </c>
      <c r="FG412">
        <v>0</v>
      </c>
      <c r="FH412">
        <v>1</v>
      </c>
      <c r="FI412">
        <v>0</v>
      </c>
      <c r="FJ412">
        <v>14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1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1</v>
      </c>
      <c r="GL412">
        <v>0</v>
      </c>
      <c r="GM412">
        <v>0</v>
      </c>
      <c r="GN412">
        <v>0</v>
      </c>
      <c r="GO412">
        <v>1</v>
      </c>
      <c r="GP412">
        <v>8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8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8</v>
      </c>
    </row>
    <row r="413" spans="1:217">
      <c r="A413" t="s">
        <v>345</v>
      </c>
      <c r="B413" t="s">
        <v>334</v>
      </c>
      <c r="C413" t="str">
        <f>"121103"</f>
        <v>121103</v>
      </c>
      <c r="D413" t="s">
        <v>83</v>
      </c>
      <c r="E413">
        <v>17</v>
      </c>
      <c r="F413">
        <v>750</v>
      </c>
      <c r="G413">
        <v>590</v>
      </c>
      <c r="H413">
        <v>312</v>
      </c>
      <c r="I413">
        <v>278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278</v>
      </c>
      <c r="T413">
        <v>0</v>
      </c>
      <c r="U413">
        <v>0</v>
      </c>
      <c r="V413">
        <v>278</v>
      </c>
      <c r="W413">
        <v>6</v>
      </c>
      <c r="X413">
        <v>3</v>
      </c>
      <c r="Y413">
        <v>3</v>
      </c>
      <c r="Z413">
        <v>0</v>
      </c>
      <c r="AA413">
        <v>272</v>
      </c>
      <c r="AB413">
        <v>204</v>
      </c>
      <c r="AC413">
        <v>13</v>
      </c>
      <c r="AD413">
        <v>3</v>
      </c>
      <c r="AE413">
        <v>27</v>
      </c>
      <c r="AF413">
        <v>4</v>
      </c>
      <c r="AG413">
        <v>2</v>
      </c>
      <c r="AH413">
        <v>94</v>
      </c>
      <c r="AI413">
        <v>6</v>
      </c>
      <c r="AJ413">
        <v>11</v>
      </c>
      <c r="AK413">
        <v>0</v>
      </c>
      <c r="AL413">
        <v>10</v>
      </c>
      <c r="AM413">
        <v>2</v>
      </c>
      <c r="AN413">
        <v>0</v>
      </c>
      <c r="AO413">
        <v>0</v>
      </c>
      <c r="AP413">
        <v>0</v>
      </c>
      <c r="AQ413">
        <v>0</v>
      </c>
      <c r="AR413">
        <v>1</v>
      </c>
      <c r="AS413">
        <v>3</v>
      </c>
      <c r="AT413">
        <v>28</v>
      </c>
      <c r="AU413">
        <v>0</v>
      </c>
      <c r="AV413">
        <v>0</v>
      </c>
      <c r="AW413">
        <v>204</v>
      </c>
      <c r="AX413">
        <v>30</v>
      </c>
      <c r="AY413">
        <v>0</v>
      </c>
      <c r="AZ413">
        <v>17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7</v>
      </c>
      <c r="BI413">
        <v>0</v>
      </c>
      <c r="BJ413">
        <v>0</v>
      </c>
      <c r="BK413">
        <v>0</v>
      </c>
      <c r="BL413">
        <v>6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30</v>
      </c>
      <c r="BT413">
        <v>3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1</v>
      </c>
      <c r="CA413">
        <v>0</v>
      </c>
      <c r="CB413">
        <v>0</v>
      </c>
      <c r="CC413">
        <v>0</v>
      </c>
      <c r="CD413">
        <v>1</v>
      </c>
      <c r="CE413">
        <v>0</v>
      </c>
      <c r="CF413">
        <v>1</v>
      </c>
      <c r="CG413">
        <v>3</v>
      </c>
      <c r="CH413">
        <v>3</v>
      </c>
      <c r="CI413">
        <v>2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1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3</v>
      </c>
      <c r="CX413">
        <v>5</v>
      </c>
      <c r="CY413">
        <v>0</v>
      </c>
      <c r="CZ413">
        <v>1</v>
      </c>
      <c r="DA413">
        <v>2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1</v>
      </c>
      <c r="DO413">
        <v>0</v>
      </c>
      <c r="DP413">
        <v>0</v>
      </c>
      <c r="DQ413">
        <v>1</v>
      </c>
      <c r="DR413">
        <v>5</v>
      </c>
      <c r="DS413">
        <v>1</v>
      </c>
      <c r="DT413">
        <v>1</v>
      </c>
      <c r="DU413">
        <v>0</v>
      </c>
      <c r="DV413">
        <v>0</v>
      </c>
      <c r="DW413" t="s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1</v>
      </c>
      <c r="EO413">
        <v>20</v>
      </c>
      <c r="EP413">
        <v>10</v>
      </c>
      <c r="EQ413">
        <v>1</v>
      </c>
      <c r="ER413">
        <v>0</v>
      </c>
      <c r="ES413">
        <v>1</v>
      </c>
      <c r="ET413">
        <v>0</v>
      </c>
      <c r="EU413">
        <v>1</v>
      </c>
      <c r="EV413">
        <v>6</v>
      </c>
      <c r="EW413">
        <v>0</v>
      </c>
      <c r="EX413">
        <v>0</v>
      </c>
      <c r="EY413">
        <v>1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20</v>
      </c>
      <c r="FK413">
        <v>1</v>
      </c>
      <c r="FL413">
        <v>0</v>
      </c>
      <c r="FM413">
        <v>0</v>
      </c>
      <c r="FN413">
        <v>0</v>
      </c>
      <c r="FO413">
        <v>0</v>
      </c>
      <c r="FP413">
        <v>1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1</v>
      </c>
      <c r="FZ413">
        <v>3</v>
      </c>
      <c r="GA413">
        <v>0</v>
      </c>
      <c r="GB413">
        <v>2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1</v>
      </c>
      <c r="GO413">
        <v>3</v>
      </c>
      <c r="GP413">
        <v>2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1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1</v>
      </c>
      <c r="HI413">
        <v>2</v>
      </c>
    </row>
    <row r="414" spans="1:217">
      <c r="A414" t="s">
        <v>344</v>
      </c>
      <c r="B414" t="s">
        <v>334</v>
      </c>
      <c r="C414" t="str">
        <f>"121103"</f>
        <v>121103</v>
      </c>
      <c r="D414" t="s">
        <v>343</v>
      </c>
      <c r="E414">
        <v>18</v>
      </c>
      <c r="F414">
        <v>820</v>
      </c>
      <c r="G414">
        <v>640</v>
      </c>
      <c r="H414">
        <v>292</v>
      </c>
      <c r="I414">
        <v>348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348</v>
      </c>
      <c r="T414">
        <v>0</v>
      </c>
      <c r="U414">
        <v>0</v>
      </c>
      <c r="V414">
        <v>348</v>
      </c>
      <c r="W414">
        <v>16</v>
      </c>
      <c r="X414">
        <v>14</v>
      </c>
      <c r="Y414">
        <v>2</v>
      </c>
      <c r="Z414">
        <v>0</v>
      </c>
      <c r="AA414">
        <v>332</v>
      </c>
      <c r="AB414">
        <v>251</v>
      </c>
      <c r="AC414">
        <v>9</v>
      </c>
      <c r="AD414">
        <v>2</v>
      </c>
      <c r="AE414">
        <v>53</v>
      </c>
      <c r="AF414">
        <v>0</v>
      </c>
      <c r="AG414">
        <v>9</v>
      </c>
      <c r="AH414">
        <v>93</v>
      </c>
      <c r="AI414">
        <v>13</v>
      </c>
      <c r="AJ414">
        <v>33</v>
      </c>
      <c r="AK414">
        <v>1</v>
      </c>
      <c r="AL414">
        <v>5</v>
      </c>
      <c r="AM414">
        <v>15</v>
      </c>
      <c r="AN414">
        <v>0</v>
      </c>
      <c r="AO414">
        <v>0</v>
      </c>
      <c r="AP414">
        <v>1</v>
      </c>
      <c r="AQ414">
        <v>0</v>
      </c>
      <c r="AR414">
        <v>2</v>
      </c>
      <c r="AS414">
        <v>0</v>
      </c>
      <c r="AT414">
        <v>15</v>
      </c>
      <c r="AU414">
        <v>0</v>
      </c>
      <c r="AV414">
        <v>0</v>
      </c>
      <c r="AW414">
        <v>251</v>
      </c>
      <c r="AX414">
        <v>22</v>
      </c>
      <c r="AY414">
        <v>4</v>
      </c>
      <c r="AZ414">
        <v>13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3</v>
      </c>
      <c r="BI414">
        <v>2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22</v>
      </c>
      <c r="BT414">
        <v>2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2</v>
      </c>
      <c r="CG414">
        <v>2</v>
      </c>
      <c r="CH414">
        <v>10</v>
      </c>
      <c r="CI414">
        <v>1</v>
      </c>
      <c r="CJ414">
        <v>0</v>
      </c>
      <c r="CK414">
        <v>0</v>
      </c>
      <c r="CL414">
        <v>1</v>
      </c>
      <c r="CM414">
        <v>0</v>
      </c>
      <c r="CN414">
        <v>0</v>
      </c>
      <c r="CO414">
        <v>6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1</v>
      </c>
      <c r="CV414">
        <v>1</v>
      </c>
      <c r="CW414">
        <v>10</v>
      </c>
      <c r="CX414">
        <v>10</v>
      </c>
      <c r="CY414">
        <v>3</v>
      </c>
      <c r="CZ414">
        <v>2</v>
      </c>
      <c r="DA414">
        <v>1</v>
      </c>
      <c r="DB414">
        <v>0</v>
      </c>
      <c r="DC414">
        <v>0</v>
      </c>
      <c r="DD414">
        <v>0</v>
      </c>
      <c r="DE414">
        <v>1</v>
      </c>
      <c r="DF414">
        <v>2</v>
      </c>
      <c r="DG414">
        <v>0</v>
      </c>
      <c r="DH414">
        <v>1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10</v>
      </c>
      <c r="DS414">
        <v>5</v>
      </c>
      <c r="DT414">
        <v>1</v>
      </c>
      <c r="DU414">
        <v>0</v>
      </c>
      <c r="DV414">
        <v>0</v>
      </c>
      <c r="DW414" t="s">
        <v>0</v>
      </c>
      <c r="DX414">
        <v>0</v>
      </c>
      <c r="DY414">
        <v>0</v>
      </c>
      <c r="DZ414">
        <v>0</v>
      </c>
      <c r="EA414">
        <v>0</v>
      </c>
      <c r="EB414">
        <v>1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1</v>
      </c>
      <c r="EI414">
        <v>0</v>
      </c>
      <c r="EJ414">
        <v>0</v>
      </c>
      <c r="EK414">
        <v>0</v>
      </c>
      <c r="EL414">
        <v>0</v>
      </c>
      <c r="EM414">
        <v>2</v>
      </c>
      <c r="EN414">
        <v>5</v>
      </c>
      <c r="EO414">
        <v>20</v>
      </c>
      <c r="EP414">
        <v>8</v>
      </c>
      <c r="EQ414">
        <v>1</v>
      </c>
      <c r="ER414">
        <v>2</v>
      </c>
      <c r="ES414">
        <v>0</v>
      </c>
      <c r="ET414">
        <v>0</v>
      </c>
      <c r="EU414">
        <v>0</v>
      </c>
      <c r="EV414">
        <v>3</v>
      </c>
      <c r="EW414">
        <v>0</v>
      </c>
      <c r="EX414">
        <v>1</v>
      </c>
      <c r="EY414">
        <v>4</v>
      </c>
      <c r="EZ414">
        <v>0</v>
      </c>
      <c r="FA414">
        <v>1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20</v>
      </c>
      <c r="FK414">
        <v>12</v>
      </c>
      <c r="FL414">
        <v>4</v>
      </c>
      <c r="FM414">
        <v>1</v>
      </c>
      <c r="FN414">
        <v>1</v>
      </c>
      <c r="FO414">
        <v>1</v>
      </c>
      <c r="FP414">
        <v>0</v>
      </c>
      <c r="FQ414">
        <v>0</v>
      </c>
      <c r="FR414">
        <v>0</v>
      </c>
      <c r="FS414">
        <v>2</v>
      </c>
      <c r="FT414">
        <v>0</v>
      </c>
      <c r="FU414">
        <v>0</v>
      </c>
      <c r="FV414">
        <v>1</v>
      </c>
      <c r="FW414">
        <v>0</v>
      </c>
      <c r="FX414">
        <v>2</v>
      </c>
      <c r="FY414">
        <v>12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</row>
    <row r="415" spans="1:217">
      <c r="A415" t="s">
        <v>342</v>
      </c>
      <c r="B415" t="s">
        <v>334</v>
      </c>
      <c r="C415" t="str">
        <f>"121103"</f>
        <v>121103</v>
      </c>
      <c r="D415" t="s">
        <v>341</v>
      </c>
      <c r="E415">
        <v>19</v>
      </c>
      <c r="F415">
        <v>856</v>
      </c>
      <c r="G415">
        <v>660</v>
      </c>
      <c r="H415">
        <v>317</v>
      </c>
      <c r="I415">
        <v>343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343</v>
      </c>
      <c r="T415">
        <v>0</v>
      </c>
      <c r="U415">
        <v>0</v>
      </c>
      <c r="V415">
        <v>343</v>
      </c>
      <c r="W415">
        <v>10</v>
      </c>
      <c r="X415">
        <v>7</v>
      </c>
      <c r="Y415">
        <v>1</v>
      </c>
      <c r="Z415">
        <v>0</v>
      </c>
      <c r="AA415">
        <v>333</v>
      </c>
      <c r="AB415">
        <v>239</v>
      </c>
      <c r="AC415">
        <v>8</v>
      </c>
      <c r="AD415">
        <v>3</v>
      </c>
      <c r="AE415">
        <v>36</v>
      </c>
      <c r="AF415">
        <v>0</v>
      </c>
      <c r="AG415">
        <v>9</v>
      </c>
      <c r="AH415">
        <v>111</v>
      </c>
      <c r="AI415">
        <v>25</v>
      </c>
      <c r="AJ415">
        <v>29</v>
      </c>
      <c r="AK415">
        <v>1</v>
      </c>
      <c r="AL415">
        <v>0</v>
      </c>
      <c r="AM415">
        <v>4</v>
      </c>
      <c r="AN415">
        <v>1</v>
      </c>
      <c r="AO415">
        <v>0</v>
      </c>
      <c r="AP415">
        <v>0</v>
      </c>
      <c r="AQ415">
        <v>0</v>
      </c>
      <c r="AR415">
        <v>1</v>
      </c>
      <c r="AS415">
        <v>1</v>
      </c>
      <c r="AT415">
        <v>6</v>
      </c>
      <c r="AU415">
        <v>0</v>
      </c>
      <c r="AV415">
        <v>4</v>
      </c>
      <c r="AW415">
        <v>239</v>
      </c>
      <c r="AX415">
        <v>19</v>
      </c>
      <c r="AY415">
        <v>0</v>
      </c>
      <c r="AZ415">
        <v>14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4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1</v>
      </c>
      <c r="BP415">
        <v>0</v>
      </c>
      <c r="BQ415">
        <v>0</v>
      </c>
      <c r="BR415">
        <v>0</v>
      </c>
      <c r="BS415">
        <v>19</v>
      </c>
      <c r="BT415">
        <v>3</v>
      </c>
      <c r="BU415">
        <v>1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1</v>
      </c>
      <c r="CE415">
        <v>0</v>
      </c>
      <c r="CF415">
        <v>1</v>
      </c>
      <c r="CG415">
        <v>3</v>
      </c>
      <c r="CH415">
        <v>9</v>
      </c>
      <c r="CI415">
        <v>3</v>
      </c>
      <c r="CJ415">
        <v>0</v>
      </c>
      <c r="CK415">
        <v>0</v>
      </c>
      <c r="CL415">
        <v>1</v>
      </c>
      <c r="CM415">
        <v>0</v>
      </c>
      <c r="CN415">
        <v>0</v>
      </c>
      <c r="CO415">
        <v>5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9</v>
      </c>
      <c r="CX415">
        <v>15</v>
      </c>
      <c r="CY415">
        <v>0</v>
      </c>
      <c r="CZ415">
        <v>0</v>
      </c>
      <c r="DA415">
        <v>9</v>
      </c>
      <c r="DB415">
        <v>0</v>
      </c>
      <c r="DC415">
        <v>1</v>
      </c>
      <c r="DD415">
        <v>0</v>
      </c>
      <c r="DE415">
        <v>0</v>
      </c>
      <c r="DF415">
        <v>4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1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15</v>
      </c>
      <c r="DS415">
        <v>3</v>
      </c>
      <c r="DT415">
        <v>1</v>
      </c>
      <c r="DU415">
        <v>0</v>
      </c>
      <c r="DV415">
        <v>0</v>
      </c>
      <c r="DW415" t="s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1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1</v>
      </c>
      <c r="EM415">
        <v>0</v>
      </c>
      <c r="EN415">
        <v>3</v>
      </c>
      <c r="EO415">
        <v>37</v>
      </c>
      <c r="EP415">
        <v>6</v>
      </c>
      <c r="EQ415">
        <v>0</v>
      </c>
      <c r="ER415">
        <v>2</v>
      </c>
      <c r="ES415">
        <v>1</v>
      </c>
      <c r="ET415">
        <v>0</v>
      </c>
      <c r="EU415">
        <v>0</v>
      </c>
      <c r="EV415">
        <v>21</v>
      </c>
      <c r="EW415">
        <v>0</v>
      </c>
      <c r="EX415">
        <v>0</v>
      </c>
      <c r="EY415">
        <v>4</v>
      </c>
      <c r="EZ415">
        <v>1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2</v>
      </c>
      <c r="FJ415">
        <v>37</v>
      </c>
      <c r="FK415">
        <v>7</v>
      </c>
      <c r="FL415">
        <v>5</v>
      </c>
      <c r="FM415">
        <v>0</v>
      </c>
      <c r="FN415">
        <v>1</v>
      </c>
      <c r="FO415">
        <v>0</v>
      </c>
      <c r="FP415">
        <v>0</v>
      </c>
      <c r="FQ415">
        <v>1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7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1</v>
      </c>
      <c r="GQ415">
        <v>0</v>
      </c>
      <c r="GR415">
        <v>0</v>
      </c>
      <c r="GS415">
        <v>1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1</v>
      </c>
    </row>
    <row r="416" spans="1:217">
      <c r="A416" t="s">
        <v>340</v>
      </c>
      <c r="B416" t="s">
        <v>334</v>
      </c>
      <c r="C416" t="str">
        <f>"121103"</f>
        <v>121103</v>
      </c>
      <c r="D416" t="s">
        <v>158</v>
      </c>
      <c r="E416">
        <v>20</v>
      </c>
      <c r="F416">
        <v>610</v>
      </c>
      <c r="G416">
        <v>480</v>
      </c>
      <c r="H416">
        <v>213</v>
      </c>
      <c r="I416">
        <v>267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267</v>
      </c>
      <c r="T416">
        <v>0</v>
      </c>
      <c r="U416">
        <v>0</v>
      </c>
      <c r="V416">
        <v>267</v>
      </c>
      <c r="W416">
        <v>7</v>
      </c>
      <c r="X416">
        <v>3</v>
      </c>
      <c r="Y416">
        <v>2</v>
      </c>
      <c r="Z416">
        <v>0</v>
      </c>
      <c r="AA416">
        <v>260</v>
      </c>
      <c r="AB416">
        <v>178</v>
      </c>
      <c r="AC416">
        <v>12</v>
      </c>
      <c r="AD416">
        <v>1</v>
      </c>
      <c r="AE416">
        <v>47</v>
      </c>
      <c r="AF416">
        <v>1</v>
      </c>
      <c r="AG416">
        <v>3</v>
      </c>
      <c r="AH416">
        <v>56</v>
      </c>
      <c r="AI416">
        <v>16</v>
      </c>
      <c r="AJ416">
        <v>19</v>
      </c>
      <c r="AK416">
        <v>0</v>
      </c>
      <c r="AL416">
        <v>7</v>
      </c>
      <c r="AM416">
        <v>6</v>
      </c>
      <c r="AN416">
        <v>1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8</v>
      </c>
      <c r="AU416">
        <v>0</v>
      </c>
      <c r="AV416">
        <v>1</v>
      </c>
      <c r="AW416">
        <v>178</v>
      </c>
      <c r="AX416">
        <v>22</v>
      </c>
      <c r="AY416">
        <v>3</v>
      </c>
      <c r="AZ416">
        <v>16</v>
      </c>
      <c r="BA416">
        <v>1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2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22</v>
      </c>
      <c r="BT416">
        <v>10</v>
      </c>
      <c r="BU416">
        <v>2</v>
      </c>
      <c r="BV416">
        <v>3</v>
      </c>
      <c r="BW416">
        <v>2</v>
      </c>
      <c r="BX416">
        <v>1</v>
      </c>
      <c r="BY416">
        <v>0</v>
      </c>
      <c r="BZ416">
        <v>0</v>
      </c>
      <c r="CA416">
        <v>1</v>
      </c>
      <c r="CB416">
        <v>0</v>
      </c>
      <c r="CC416">
        <v>1</v>
      </c>
      <c r="CD416">
        <v>0</v>
      </c>
      <c r="CE416">
        <v>0</v>
      </c>
      <c r="CF416">
        <v>0</v>
      </c>
      <c r="CG416">
        <v>10</v>
      </c>
      <c r="CH416">
        <v>17</v>
      </c>
      <c r="CI416">
        <v>8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8</v>
      </c>
      <c r="CP416">
        <v>0</v>
      </c>
      <c r="CQ416">
        <v>0</v>
      </c>
      <c r="CR416">
        <v>1</v>
      </c>
      <c r="CS416">
        <v>0</v>
      </c>
      <c r="CT416">
        <v>0</v>
      </c>
      <c r="CU416">
        <v>0</v>
      </c>
      <c r="CV416">
        <v>0</v>
      </c>
      <c r="CW416">
        <v>17</v>
      </c>
      <c r="CX416">
        <v>20</v>
      </c>
      <c r="CY416">
        <v>1</v>
      </c>
      <c r="CZ416">
        <v>0</v>
      </c>
      <c r="DA416">
        <v>16</v>
      </c>
      <c r="DB416">
        <v>0</v>
      </c>
      <c r="DC416">
        <v>1</v>
      </c>
      <c r="DD416">
        <v>1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1</v>
      </c>
      <c r="DR416">
        <v>20</v>
      </c>
      <c r="DS416">
        <v>1</v>
      </c>
      <c r="DT416">
        <v>0</v>
      </c>
      <c r="DU416">
        <v>1</v>
      </c>
      <c r="DV416">
        <v>0</v>
      </c>
      <c r="DW416" t="s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1</v>
      </c>
      <c r="EO416">
        <v>6</v>
      </c>
      <c r="EP416">
        <v>4</v>
      </c>
      <c r="EQ416">
        <v>1</v>
      </c>
      <c r="ER416">
        <v>0</v>
      </c>
      <c r="ES416">
        <v>0</v>
      </c>
      <c r="ET416">
        <v>0</v>
      </c>
      <c r="EU416">
        <v>0</v>
      </c>
      <c r="EV416">
        <v>1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6</v>
      </c>
      <c r="FK416">
        <v>2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1</v>
      </c>
      <c r="FT416">
        <v>1</v>
      </c>
      <c r="FU416">
        <v>0</v>
      </c>
      <c r="FV416">
        <v>0</v>
      </c>
      <c r="FW416">
        <v>0</v>
      </c>
      <c r="FX416">
        <v>0</v>
      </c>
      <c r="FY416">
        <v>2</v>
      </c>
      <c r="FZ416">
        <v>2</v>
      </c>
      <c r="GA416">
        <v>1</v>
      </c>
      <c r="GB416">
        <v>0</v>
      </c>
      <c r="GC416">
        <v>0</v>
      </c>
      <c r="GD416">
        <v>0</v>
      </c>
      <c r="GE416">
        <v>0</v>
      </c>
      <c r="GF416">
        <v>1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2</v>
      </c>
      <c r="GP416">
        <v>2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1</v>
      </c>
      <c r="GW416">
        <v>1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2</v>
      </c>
    </row>
    <row r="417" spans="1:217">
      <c r="A417" t="s">
        <v>339</v>
      </c>
      <c r="B417" t="s">
        <v>334</v>
      </c>
      <c r="C417" t="str">
        <f>"121103"</f>
        <v>121103</v>
      </c>
      <c r="D417" t="s">
        <v>338</v>
      </c>
      <c r="E417">
        <v>21</v>
      </c>
      <c r="F417">
        <v>655</v>
      </c>
      <c r="G417">
        <v>510</v>
      </c>
      <c r="H417">
        <v>230</v>
      </c>
      <c r="I417">
        <v>280</v>
      </c>
      <c r="J417">
        <v>0</v>
      </c>
      <c r="K417">
        <v>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280</v>
      </c>
      <c r="T417">
        <v>0</v>
      </c>
      <c r="U417">
        <v>0</v>
      </c>
      <c r="V417">
        <v>280</v>
      </c>
      <c r="W417">
        <v>9</v>
      </c>
      <c r="X417">
        <v>7</v>
      </c>
      <c r="Y417">
        <v>2</v>
      </c>
      <c r="Z417">
        <v>0</v>
      </c>
      <c r="AA417">
        <v>271</v>
      </c>
      <c r="AB417">
        <v>175</v>
      </c>
      <c r="AC417">
        <v>16</v>
      </c>
      <c r="AD417">
        <v>2</v>
      </c>
      <c r="AE417">
        <v>33</v>
      </c>
      <c r="AF417">
        <v>7</v>
      </c>
      <c r="AG417">
        <v>4</v>
      </c>
      <c r="AH417">
        <v>56</v>
      </c>
      <c r="AI417">
        <v>11</v>
      </c>
      <c r="AJ417">
        <v>18</v>
      </c>
      <c r="AK417">
        <v>0</v>
      </c>
      <c r="AL417">
        <v>6</v>
      </c>
      <c r="AM417">
        <v>10</v>
      </c>
      <c r="AN417">
        <v>0</v>
      </c>
      <c r="AO417">
        <v>0</v>
      </c>
      <c r="AP417">
        <v>2</v>
      </c>
      <c r="AQ417">
        <v>1</v>
      </c>
      <c r="AR417">
        <v>2</v>
      </c>
      <c r="AS417">
        <v>2</v>
      </c>
      <c r="AT417">
        <v>3</v>
      </c>
      <c r="AU417">
        <v>1</v>
      </c>
      <c r="AV417">
        <v>1</v>
      </c>
      <c r="AW417">
        <v>175</v>
      </c>
      <c r="AX417">
        <v>50</v>
      </c>
      <c r="AY417">
        <v>4</v>
      </c>
      <c r="AZ417">
        <v>35</v>
      </c>
      <c r="BA417">
        <v>1</v>
      </c>
      <c r="BB417">
        <v>0</v>
      </c>
      <c r="BC417">
        <v>0</v>
      </c>
      <c r="BD417">
        <v>1</v>
      </c>
      <c r="BE417">
        <v>2</v>
      </c>
      <c r="BF417">
        <v>1</v>
      </c>
      <c r="BG417">
        <v>0</v>
      </c>
      <c r="BH417">
        <v>4</v>
      </c>
      <c r="BI417">
        <v>0</v>
      </c>
      <c r="BJ417">
        <v>0</v>
      </c>
      <c r="BK417">
        <v>1</v>
      </c>
      <c r="BL417">
        <v>1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50</v>
      </c>
      <c r="BT417">
        <v>1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1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1</v>
      </c>
      <c r="CH417">
        <v>8</v>
      </c>
      <c r="CI417">
        <v>2</v>
      </c>
      <c r="CJ417">
        <v>1</v>
      </c>
      <c r="CK417">
        <v>2</v>
      </c>
      <c r="CL417">
        <v>0</v>
      </c>
      <c r="CM417">
        <v>0</v>
      </c>
      <c r="CN417">
        <v>0</v>
      </c>
      <c r="CO417">
        <v>2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1</v>
      </c>
      <c r="CW417">
        <v>8</v>
      </c>
      <c r="CX417">
        <v>8</v>
      </c>
      <c r="CY417">
        <v>0</v>
      </c>
      <c r="CZ417">
        <v>0</v>
      </c>
      <c r="DA417">
        <v>2</v>
      </c>
      <c r="DB417">
        <v>0</v>
      </c>
      <c r="DC417">
        <v>3</v>
      </c>
      <c r="DD417">
        <v>0</v>
      </c>
      <c r="DE417">
        <v>1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1</v>
      </c>
      <c r="DQ417">
        <v>1</v>
      </c>
      <c r="DR417">
        <v>8</v>
      </c>
      <c r="DS417">
        <v>4</v>
      </c>
      <c r="DT417">
        <v>3</v>
      </c>
      <c r="DU417">
        <v>0</v>
      </c>
      <c r="DV417">
        <v>0</v>
      </c>
      <c r="DW417" t="s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1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4</v>
      </c>
      <c r="EO417">
        <v>21</v>
      </c>
      <c r="EP417">
        <v>7</v>
      </c>
      <c r="EQ417">
        <v>4</v>
      </c>
      <c r="ER417">
        <v>1</v>
      </c>
      <c r="ES417">
        <v>1</v>
      </c>
      <c r="ET417">
        <v>0</v>
      </c>
      <c r="EU417">
        <v>0</v>
      </c>
      <c r="EV417">
        <v>6</v>
      </c>
      <c r="EW417">
        <v>0</v>
      </c>
      <c r="EX417">
        <v>0</v>
      </c>
      <c r="EY417">
        <v>0</v>
      </c>
      <c r="EZ417">
        <v>0</v>
      </c>
      <c r="FA417">
        <v>1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1</v>
      </c>
      <c r="FJ417">
        <v>21</v>
      </c>
      <c r="FK417">
        <v>3</v>
      </c>
      <c r="FL417">
        <v>2</v>
      </c>
      <c r="FM417">
        <v>1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3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1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1</v>
      </c>
      <c r="HI417">
        <v>1</v>
      </c>
    </row>
    <row r="418" spans="1:217">
      <c r="A418" t="s">
        <v>337</v>
      </c>
      <c r="B418" t="s">
        <v>334</v>
      </c>
      <c r="C418" t="str">
        <f>"121103"</f>
        <v>121103</v>
      </c>
      <c r="D418" t="s">
        <v>336</v>
      </c>
      <c r="E418">
        <v>22</v>
      </c>
      <c r="F418">
        <v>684</v>
      </c>
      <c r="G418">
        <v>550</v>
      </c>
      <c r="H418">
        <v>289</v>
      </c>
      <c r="I418">
        <v>261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261</v>
      </c>
      <c r="T418">
        <v>0</v>
      </c>
      <c r="U418">
        <v>0</v>
      </c>
      <c r="V418">
        <v>261</v>
      </c>
      <c r="W418">
        <v>14</v>
      </c>
      <c r="X418">
        <v>11</v>
      </c>
      <c r="Y418">
        <v>3</v>
      </c>
      <c r="Z418">
        <v>0</v>
      </c>
      <c r="AA418">
        <v>247</v>
      </c>
      <c r="AB418">
        <v>196</v>
      </c>
      <c r="AC418">
        <v>5</v>
      </c>
      <c r="AD418">
        <v>2</v>
      </c>
      <c r="AE418">
        <v>27</v>
      </c>
      <c r="AF418">
        <v>0</v>
      </c>
      <c r="AG418">
        <v>3</v>
      </c>
      <c r="AH418">
        <v>76</v>
      </c>
      <c r="AI418">
        <v>3</v>
      </c>
      <c r="AJ418">
        <v>46</v>
      </c>
      <c r="AK418">
        <v>0</v>
      </c>
      <c r="AL418">
        <v>8</v>
      </c>
      <c r="AM418">
        <v>15</v>
      </c>
      <c r="AN418">
        <v>1</v>
      </c>
      <c r="AO418">
        <v>0</v>
      </c>
      <c r="AP418">
        <v>0</v>
      </c>
      <c r="AQ418">
        <v>2</v>
      </c>
      <c r="AR418">
        <v>2</v>
      </c>
      <c r="AS418">
        <v>0</v>
      </c>
      <c r="AT418">
        <v>3</v>
      </c>
      <c r="AU418">
        <v>1</v>
      </c>
      <c r="AV418">
        <v>2</v>
      </c>
      <c r="AW418">
        <v>196</v>
      </c>
      <c r="AX418">
        <v>26</v>
      </c>
      <c r="AY418">
        <v>3</v>
      </c>
      <c r="AZ418">
        <v>14</v>
      </c>
      <c r="BA418">
        <v>1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8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26</v>
      </c>
      <c r="BT418">
        <v>6</v>
      </c>
      <c r="BU418">
        <v>3</v>
      </c>
      <c r="BV418">
        <v>2</v>
      </c>
      <c r="BW418">
        <v>0</v>
      </c>
      <c r="BX418">
        <v>0</v>
      </c>
      <c r="BY418">
        <v>0</v>
      </c>
      <c r="BZ418">
        <v>0</v>
      </c>
      <c r="CA418">
        <v>1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6</v>
      </c>
      <c r="CH418">
        <v>4</v>
      </c>
      <c r="CI418">
        <v>0</v>
      </c>
      <c r="CJ418">
        <v>1</v>
      </c>
      <c r="CK418">
        <v>0</v>
      </c>
      <c r="CL418">
        <v>0</v>
      </c>
      <c r="CM418">
        <v>0</v>
      </c>
      <c r="CN418">
        <v>0</v>
      </c>
      <c r="CO418">
        <v>2</v>
      </c>
      <c r="CP418">
        <v>0</v>
      </c>
      <c r="CQ418">
        <v>0</v>
      </c>
      <c r="CR418">
        <v>1</v>
      </c>
      <c r="CS418">
        <v>0</v>
      </c>
      <c r="CT418">
        <v>0</v>
      </c>
      <c r="CU418">
        <v>0</v>
      </c>
      <c r="CV418">
        <v>0</v>
      </c>
      <c r="CW418">
        <v>4</v>
      </c>
      <c r="CX418">
        <v>8</v>
      </c>
      <c r="CY418">
        <v>1</v>
      </c>
      <c r="CZ418">
        <v>1</v>
      </c>
      <c r="DA418">
        <v>5</v>
      </c>
      <c r="DB418">
        <v>0</v>
      </c>
      <c r="DC418">
        <v>0</v>
      </c>
      <c r="DD418">
        <v>0</v>
      </c>
      <c r="DE418">
        <v>0</v>
      </c>
      <c r="DF418">
        <v>1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8</v>
      </c>
      <c r="DS418">
        <v>1</v>
      </c>
      <c r="DT418">
        <v>0</v>
      </c>
      <c r="DU418">
        <v>0</v>
      </c>
      <c r="DV418">
        <v>1</v>
      </c>
      <c r="DW418" t="s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1</v>
      </c>
      <c r="EO418">
        <v>4</v>
      </c>
      <c r="EP418">
        <v>1</v>
      </c>
      <c r="EQ418">
        <v>0</v>
      </c>
      <c r="ER418">
        <v>1</v>
      </c>
      <c r="ES418">
        <v>0</v>
      </c>
      <c r="ET418">
        <v>0</v>
      </c>
      <c r="EU418">
        <v>0</v>
      </c>
      <c r="EV418">
        <v>2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4</v>
      </c>
      <c r="FK418">
        <v>1</v>
      </c>
      <c r="FL418">
        <v>1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1</v>
      </c>
      <c r="FZ418">
        <v>1</v>
      </c>
      <c r="GA418">
        <v>1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1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</row>
    <row r="419" spans="1:217">
      <c r="A419" t="s">
        <v>335</v>
      </c>
      <c r="B419" t="s">
        <v>334</v>
      </c>
      <c r="C419" t="str">
        <f>"121103"</f>
        <v>121103</v>
      </c>
      <c r="D419" t="s">
        <v>333</v>
      </c>
      <c r="E419">
        <v>23</v>
      </c>
      <c r="F419">
        <v>646</v>
      </c>
      <c r="G419">
        <v>520</v>
      </c>
      <c r="H419">
        <v>307</v>
      </c>
      <c r="I419">
        <v>213</v>
      </c>
      <c r="J419">
        <v>0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213</v>
      </c>
      <c r="T419">
        <v>0</v>
      </c>
      <c r="U419">
        <v>0</v>
      </c>
      <c r="V419">
        <v>213</v>
      </c>
      <c r="W419">
        <v>7</v>
      </c>
      <c r="X419">
        <v>6</v>
      </c>
      <c r="Y419">
        <v>1</v>
      </c>
      <c r="Z419">
        <v>0</v>
      </c>
      <c r="AA419">
        <v>206</v>
      </c>
      <c r="AB419">
        <v>134</v>
      </c>
      <c r="AC419">
        <v>13</v>
      </c>
      <c r="AD419">
        <v>0</v>
      </c>
      <c r="AE419">
        <v>25</v>
      </c>
      <c r="AF419">
        <v>3</v>
      </c>
      <c r="AG419">
        <v>4</v>
      </c>
      <c r="AH419">
        <v>26</v>
      </c>
      <c r="AI419">
        <v>18</v>
      </c>
      <c r="AJ419">
        <v>18</v>
      </c>
      <c r="AK419">
        <v>0</v>
      </c>
      <c r="AL419">
        <v>7</v>
      </c>
      <c r="AM419">
        <v>4</v>
      </c>
      <c r="AN419">
        <v>0</v>
      </c>
      <c r="AO419">
        <v>0</v>
      </c>
      <c r="AP419">
        <v>0</v>
      </c>
      <c r="AQ419">
        <v>0</v>
      </c>
      <c r="AR419">
        <v>3</v>
      </c>
      <c r="AS419">
        <v>0</v>
      </c>
      <c r="AT419">
        <v>13</v>
      </c>
      <c r="AU419">
        <v>0</v>
      </c>
      <c r="AV419">
        <v>0</v>
      </c>
      <c r="AW419">
        <v>134</v>
      </c>
      <c r="AX419">
        <v>20</v>
      </c>
      <c r="AY419">
        <v>1</v>
      </c>
      <c r="AZ419">
        <v>16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1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2</v>
      </c>
      <c r="BQ419">
        <v>0</v>
      </c>
      <c r="BR419">
        <v>0</v>
      </c>
      <c r="BS419">
        <v>20</v>
      </c>
      <c r="BT419">
        <v>3</v>
      </c>
      <c r="BU419">
        <v>0</v>
      </c>
      <c r="BV419">
        <v>0</v>
      </c>
      <c r="BW419">
        <v>0</v>
      </c>
      <c r="BX419">
        <v>1</v>
      </c>
      <c r="BY419">
        <v>2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3</v>
      </c>
      <c r="CH419">
        <v>17</v>
      </c>
      <c r="CI419">
        <v>4</v>
      </c>
      <c r="CJ419">
        <v>1</v>
      </c>
      <c r="CK419">
        <v>0</v>
      </c>
      <c r="CL419">
        <v>0</v>
      </c>
      <c r="CM419">
        <v>2</v>
      </c>
      <c r="CN419">
        <v>0</v>
      </c>
      <c r="CO419">
        <v>8</v>
      </c>
      <c r="CP419">
        <v>0</v>
      </c>
      <c r="CQ419">
        <v>0</v>
      </c>
      <c r="CR419">
        <v>0</v>
      </c>
      <c r="CS419">
        <v>0</v>
      </c>
      <c r="CT419">
        <v>1</v>
      </c>
      <c r="CU419">
        <v>0</v>
      </c>
      <c r="CV419">
        <v>1</v>
      </c>
      <c r="CW419">
        <v>17</v>
      </c>
      <c r="CX419">
        <v>11</v>
      </c>
      <c r="CY419">
        <v>1</v>
      </c>
      <c r="CZ419">
        <v>0</v>
      </c>
      <c r="DA419">
        <v>10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11</v>
      </c>
      <c r="DS419">
        <v>0</v>
      </c>
      <c r="DT419">
        <v>0</v>
      </c>
      <c r="DU419">
        <v>0</v>
      </c>
      <c r="DV419">
        <v>0</v>
      </c>
      <c r="DW419" t="s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12</v>
      </c>
      <c r="EP419">
        <v>2</v>
      </c>
      <c r="EQ419">
        <v>0</v>
      </c>
      <c r="ER419">
        <v>6</v>
      </c>
      <c r="ES419">
        <v>0</v>
      </c>
      <c r="ET419">
        <v>0</v>
      </c>
      <c r="EU419">
        <v>0</v>
      </c>
      <c r="EV419">
        <v>1</v>
      </c>
      <c r="EW419">
        <v>0</v>
      </c>
      <c r="EX419">
        <v>0</v>
      </c>
      <c r="EY419">
        <v>1</v>
      </c>
      <c r="EZ419">
        <v>0</v>
      </c>
      <c r="FA419">
        <v>0</v>
      </c>
      <c r="FB419">
        <v>1</v>
      </c>
      <c r="FC419">
        <v>0</v>
      </c>
      <c r="FD419">
        <v>1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12</v>
      </c>
      <c r="FK419">
        <v>6</v>
      </c>
      <c r="FL419">
        <v>2</v>
      </c>
      <c r="FM419">
        <v>0</v>
      </c>
      <c r="FN419">
        <v>0</v>
      </c>
      <c r="FO419">
        <v>0</v>
      </c>
      <c r="FP419">
        <v>2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2</v>
      </c>
      <c r="FY419">
        <v>6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3</v>
      </c>
      <c r="GQ419">
        <v>0</v>
      </c>
      <c r="GR419">
        <v>0</v>
      </c>
      <c r="GS419">
        <v>1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1</v>
      </c>
      <c r="GZ419">
        <v>0</v>
      </c>
      <c r="HA419">
        <v>1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3</v>
      </c>
    </row>
    <row r="420" spans="1:217">
      <c r="A420" t="s">
        <v>332</v>
      </c>
      <c r="B420" t="s">
        <v>323</v>
      </c>
      <c r="C420" t="str">
        <f>"121104"</f>
        <v>121104</v>
      </c>
      <c r="D420" t="s">
        <v>330</v>
      </c>
      <c r="E420">
        <v>1</v>
      </c>
      <c r="F420">
        <v>828</v>
      </c>
      <c r="G420">
        <v>640</v>
      </c>
      <c r="H420">
        <v>338</v>
      </c>
      <c r="I420">
        <v>302</v>
      </c>
      <c r="J420">
        <v>0</v>
      </c>
      <c r="K420">
        <v>10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302</v>
      </c>
      <c r="T420">
        <v>0</v>
      </c>
      <c r="U420">
        <v>0</v>
      </c>
      <c r="V420">
        <v>302</v>
      </c>
      <c r="W420">
        <v>17</v>
      </c>
      <c r="X420">
        <v>13</v>
      </c>
      <c r="Y420">
        <v>4</v>
      </c>
      <c r="Z420">
        <v>0</v>
      </c>
      <c r="AA420">
        <v>285</v>
      </c>
      <c r="AB420">
        <v>142</v>
      </c>
      <c r="AC420">
        <v>10</v>
      </c>
      <c r="AD420">
        <v>1</v>
      </c>
      <c r="AE420">
        <v>45</v>
      </c>
      <c r="AF420">
        <v>2</v>
      </c>
      <c r="AG420">
        <v>9</v>
      </c>
      <c r="AH420">
        <v>4</v>
      </c>
      <c r="AI420">
        <v>20</v>
      </c>
      <c r="AJ420">
        <v>28</v>
      </c>
      <c r="AK420">
        <v>1</v>
      </c>
      <c r="AL420">
        <v>9</v>
      </c>
      <c r="AM420">
        <v>2</v>
      </c>
      <c r="AN420">
        <v>0</v>
      </c>
      <c r="AO420">
        <v>1</v>
      </c>
      <c r="AP420">
        <v>2</v>
      </c>
      <c r="AQ420">
        <v>0</v>
      </c>
      <c r="AR420">
        <v>3</v>
      </c>
      <c r="AS420">
        <v>0</v>
      </c>
      <c r="AT420">
        <v>4</v>
      </c>
      <c r="AU420">
        <v>0</v>
      </c>
      <c r="AV420">
        <v>1</v>
      </c>
      <c r="AW420">
        <v>142</v>
      </c>
      <c r="AX420">
        <v>56</v>
      </c>
      <c r="AY420">
        <v>1</v>
      </c>
      <c r="AZ420">
        <v>29</v>
      </c>
      <c r="BA420">
        <v>5</v>
      </c>
      <c r="BB420">
        <v>0</v>
      </c>
      <c r="BC420">
        <v>0</v>
      </c>
      <c r="BD420">
        <v>1</v>
      </c>
      <c r="BE420">
        <v>4</v>
      </c>
      <c r="BF420">
        <v>0</v>
      </c>
      <c r="BG420">
        <v>0</v>
      </c>
      <c r="BH420">
        <v>2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9</v>
      </c>
      <c r="BP420">
        <v>0</v>
      </c>
      <c r="BQ420">
        <v>0</v>
      </c>
      <c r="BR420">
        <v>5</v>
      </c>
      <c r="BS420">
        <v>56</v>
      </c>
      <c r="BT420">
        <v>3</v>
      </c>
      <c r="BU420">
        <v>2</v>
      </c>
      <c r="BV420">
        <v>0</v>
      </c>
      <c r="BW420">
        <v>0</v>
      </c>
      <c r="BX420">
        <v>0</v>
      </c>
      <c r="BY420">
        <v>0</v>
      </c>
      <c r="BZ420">
        <v>1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3</v>
      </c>
      <c r="CH420">
        <v>19</v>
      </c>
      <c r="CI420">
        <v>4</v>
      </c>
      <c r="CJ420">
        <v>1</v>
      </c>
      <c r="CK420">
        <v>1</v>
      </c>
      <c r="CL420">
        <v>2</v>
      </c>
      <c r="CM420">
        <v>0</v>
      </c>
      <c r="CN420">
        <v>1</v>
      </c>
      <c r="CO420">
        <v>10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19</v>
      </c>
      <c r="CX420">
        <v>25</v>
      </c>
      <c r="CY420">
        <v>1</v>
      </c>
      <c r="CZ420">
        <v>4</v>
      </c>
      <c r="DA420">
        <v>4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16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25</v>
      </c>
      <c r="DS420">
        <v>4</v>
      </c>
      <c r="DT420">
        <v>1</v>
      </c>
      <c r="DU420">
        <v>0</v>
      </c>
      <c r="DV420">
        <v>0</v>
      </c>
      <c r="DW420" t="s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1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2</v>
      </c>
      <c r="EN420">
        <v>4</v>
      </c>
      <c r="EO420">
        <v>32</v>
      </c>
      <c r="EP420">
        <v>5</v>
      </c>
      <c r="EQ420">
        <v>2</v>
      </c>
      <c r="ER420">
        <v>13</v>
      </c>
      <c r="ES420">
        <v>1</v>
      </c>
      <c r="ET420">
        <v>1</v>
      </c>
      <c r="EU420">
        <v>0</v>
      </c>
      <c r="EV420">
        <v>2</v>
      </c>
      <c r="EW420">
        <v>0</v>
      </c>
      <c r="EX420">
        <v>1</v>
      </c>
      <c r="EY420">
        <v>0</v>
      </c>
      <c r="EZ420">
        <v>0</v>
      </c>
      <c r="FA420">
        <v>2</v>
      </c>
      <c r="FB420">
        <v>2</v>
      </c>
      <c r="FC420">
        <v>0</v>
      </c>
      <c r="FD420">
        <v>1</v>
      </c>
      <c r="FE420">
        <v>0</v>
      </c>
      <c r="FF420">
        <v>0</v>
      </c>
      <c r="FG420">
        <v>1</v>
      </c>
      <c r="FH420">
        <v>0</v>
      </c>
      <c r="FI420">
        <v>1</v>
      </c>
      <c r="FJ420">
        <v>32</v>
      </c>
      <c r="FK420">
        <v>3</v>
      </c>
      <c r="FL420">
        <v>0</v>
      </c>
      <c r="FM420">
        <v>0</v>
      </c>
      <c r="FN420">
        <v>0</v>
      </c>
      <c r="FO420">
        <v>0</v>
      </c>
      <c r="FP420">
        <v>1</v>
      </c>
      <c r="FQ420">
        <v>0</v>
      </c>
      <c r="FR420">
        <v>0</v>
      </c>
      <c r="FS420">
        <v>1</v>
      </c>
      <c r="FT420">
        <v>0</v>
      </c>
      <c r="FU420">
        <v>0</v>
      </c>
      <c r="FV420">
        <v>0</v>
      </c>
      <c r="FW420">
        <v>0</v>
      </c>
      <c r="FX420">
        <v>1</v>
      </c>
      <c r="FY420">
        <v>3</v>
      </c>
      <c r="FZ420">
        <v>1</v>
      </c>
      <c r="GA420">
        <v>0</v>
      </c>
      <c r="GB420">
        <v>0</v>
      </c>
      <c r="GC420">
        <v>0</v>
      </c>
      <c r="GD420">
        <v>1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1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</row>
    <row r="421" spans="1:217">
      <c r="A421" t="s">
        <v>331</v>
      </c>
      <c r="B421" t="s">
        <v>323</v>
      </c>
      <c r="C421" t="str">
        <f>"121104"</f>
        <v>121104</v>
      </c>
      <c r="D421" t="s">
        <v>330</v>
      </c>
      <c r="E421">
        <v>2</v>
      </c>
      <c r="F421">
        <v>1024</v>
      </c>
      <c r="G421">
        <v>800</v>
      </c>
      <c r="H421">
        <v>363</v>
      </c>
      <c r="I421">
        <v>437</v>
      </c>
      <c r="J421">
        <v>0</v>
      </c>
      <c r="K421">
        <v>5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437</v>
      </c>
      <c r="T421">
        <v>0</v>
      </c>
      <c r="U421">
        <v>0</v>
      </c>
      <c r="V421">
        <v>437</v>
      </c>
      <c r="W421">
        <v>19</v>
      </c>
      <c r="X421">
        <v>16</v>
      </c>
      <c r="Y421">
        <v>3</v>
      </c>
      <c r="Z421">
        <v>0</v>
      </c>
      <c r="AA421">
        <v>418</v>
      </c>
      <c r="AB421">
        <v>189</v>
      </c>
      <c r="AC421">
        <v>7</v>
      </c>
      <c r="AD421">
        <v>3</v>
      </c>
      <c r="AE421">
        <v>95</v>
      </c>
      <c r="AF421">
        <v>4</v>
      </c>
      <c r="AG421">
        <v>8</v>
      </c>
      <c r="AH421">
        <v>2</v>
      </c>
      <c r="AI421">
        <v>19</v>
      </c>
      <c r="AJ421">
        <v>28</v>
      </c>
      <c r="AK421">
        <v>0</v>
      </c>
      <c r="AL421">
        <v>8</v>
      </c>
      <c r="AM421">
        <v>2</v>
      </c>
      <c r="AN421">
        <v>0</v>
      </c>
      <c r="AO421">
        <v>1</v>
      </c>
      <c r="AP421">
        <v>0</v>
      </c>
      <c r="AQ421">
        <v>1</v>
      </c>
      <c r="AR421">
        <v>1</v>
      </c>
      <c r="AS421">
        <v>1</v>
      </c>
      <c r="AT421">
        <v>5</v>
      </c>
      <c r="AU421">
        <v>0</v>
      </c>
      <c r="AV421">
        <v>4</v>
      </c>
      <c r="AW421">
        <v>189</v>
      </c>
      <c r="AX421">
        <v>72</v>
      </c>
      <c r="AY421">
        <v>9</v>
      </c>
      <c r="AZ421">
        <v>40</v>
      </c>
      <c r="BA421">
        <v>4</v>
      </c>
      <c r="BB421">
        <v>0</v>
      </c>
      <c r="BC421">
        <v>0</v>
      </c>
      <c r="BD421">
        <v>0</v>
      </c>
      <c r="BE421">
        <v>1</v>
      </c>
      <c r="BF421">
        <v>1</v>
      </c>
      <c r="BG421">
        <v>0</v>
      </c>
      <c r="BH421">
        <v>6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8</v>
      </c>
      <c r="BP421">
        <v>0</v>
      </c>
      <c r="BQ421">
        <v>0</v>
      </c>
      <c r="BR421">
        <v>3</v>
      </c>
      <c r="BS421">
        <v>72</v>
      </c>
      <c r="BT421">
        <v>16</v>
      </c>
      <c r="BU421">
        <v>8</v>
      </c>
      <c r="BV421">
        <v>1</v>
      </c>
      <c r="BW421">
        <v>1</v>
      </c>
      <c r="BX421">
        <v>0</v>
      </c>
      <c r="BY421">
        <v>0</v>
      </c>
      <c r="BZ421">
        <v>0</v>
      </c>
      <c r="CA421">
        <v>2</v>
      </c>
      <c r="CB421">
        <v>3</v>
      </c>
      <c r="CC421">
        <v>0</v>
      </c>
      <c r="CD421">
        <v>1</v>
      </c>
      <c r="CE421">
        <v>0</v>
      </c>
      <c r="CF421">
        <v>0</v>
      </c>
      <c r="CG421">
        <v>16</v>
      </c>
      <c r="CH421">
        <v>39</v>
      </c>
      <c r="CI421">
        <v>8</v>
      </c>
      <c r="CJ421">
        <v>7</v>
      </c>
      <c r="CK421">
        <v>2</v>
      </c>
      <c r="CL421">
        <v>6</v>
      </c>
      <c r="CM421">
        <v>1</v>
      </c>
      <c r="CN421">
        <v>0</v>
      </c>
      <c r="CO421">
        <v>10</v>
      </c>
      <c r="CP421">
        <v>0</v>
      </c>
      <c r="CQ421">
        <v>2</v>
      </c>
      <c r="CR421">
        <v>2</v>
      </c>
      <c r="CS421">
        <v>0</v>
      </c>
      <c r="CT421">
        <v>1</v>
      </c>
      <c r="CU421">
        <v>0</v>
      </c>
      <c r="CV421">
        <v>0</v>
      </c>
      <c r="CW421">
        <v>39</v>
      </c>
      <c r="CX421">
        <v>43</v>
      </c>
      <c r="CY421">
        <v>1</v>
      </c>
      <c r="CZ421">
        <v>2</v>
      </c>
      <c r="DA421">
        <v>2</v>
      </c>
      <c r="DB421">
        <v>0</v>
      </c>
      <c r="DC421">
        <v>1</v>
      </c>
      <c r="DD421">
        <v>0</v>
      </c>
      <c r="DE421">
        <v>0</v>
      </c>
      <c r="DF421">
        <v>0</v>
      </c>
      <c r="DG421">
        <v>0</v>
      </c>
      <c r="DH421">
        <v>1</v>
      </c>
      <c r="DI421">
        <v>35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1</v>
      </c>
      <c r="DQ421">
        <v>0</v>
      </c>
      <c r="DR421">
        <v>43</v>
      </c>
      <c r="DS421">
        <v>4</v>
      </c>
      <c r="DT421">
        <v>1</v>
      </c>
      <c r="DU421">
        <v>0</v>
      </c>
      <c r="DV421">
        <v>0</v>
      </c>
      <c r="DW421" t="s">
        <v>0</v>
      </c>
      <c r="DX421">
        <v>0</v>
      </c>
      <c r="DY421">
        <v>0</v>
      </c>
      <c r="DZ421">
        <v>0</v>
      </c>
      <c r="EA421">
        <v>1</v>
      </c>
      <c r="EB421">
        <v>1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1</v>
      </c>
      <c r="EL421">
        <v>0</v>
      </c>
      <c r="EM421">
        <v>0</v>
      </c>
      <c r="EN421">
        <v>4</v>
      </c>
      <c r="EO421">
        <v>43</v>
      </c>
      <c r="EP421">
        <v>17</v>
      </c>
      <c r="EQ421">
        <v>3</v>
      </c>
      <c r="ER421">
        <v>11</v>
      </c>
      <c r="ES421">
        <v>0</v>
      </c>
      <c r="ET421">
        <v>1</v>
      </c>
      <c r="EU421">
        <v>0</v>
      </c>
      <c r="EV421">
        <v>0</v>
      </c>
      <c r="EW421">
        <v>0</v>
      </c>
      <c r="EX421">
        <v>4</v>
      </c>
      <c r="EY421">
        <v>0</v>
      </c>
      <c r="EZ421">
        <v>0</v>
      </c>
      <c r="FA421">
        <v>0</v>
      </c>
      <c r="FB421">
        <v>1</v>
      </c>
      <c r="FC421">
        <v>0</v>
      </c>
      <c r="FD421">
        <v>2</v>
      </c>
      <c r="FE421">
        <v>0</v>
      </c>
      <c r="FF421">
        <v>0</v>
      </c>
      <c r="FG421">
        <v>2</v>
      </c>
      <c r="FH421">
        <v>1</v>
      </c>
      <c r="FI421">
        <v>1</v>
      </c>
      <c r="FJ421">
        <v>43</v>
      </c>
      <c r="FK421">
        <v>8</v>
      </c>
      <c r="FL421">
        <v>6</v>
      </c>
      <c r="FM421">
        <v>0</v>
      </c>
      <c r="FN421">
        <v>0</v>
      </c>
      <c r="FO421">
        <v>1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1</v>
      </c>
      <c r="FX421">
        <v>0</v>
      </c>
      <c r="FY421">
        <v>8</v>
      </c>
      <c r="FZ421">
        <v>3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1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2</v>
      </c>
      <c r="GO421">
        <v>3</v>
      </c>
      <c r="GP421">
        <v>1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1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1</v>
      </c>
    </row>
    <row r="422" spans="1:217">
      <c r="A422" t="s">
        <v>329</v>
      </c>
      <c r="B422" t="s">
        <v>323</v>
      </c>
      <c r="C422" t="str">
        <f>"121104"</f>
        <v>121104</v>
      </c>
      <c r="D422" t="s">
        <v>133</v>
      </c>
      <c r="E422">
        <v>3</v>
      </c>
      <c r="F422">
        <v>443</v>
      </c>
      <c r="G422">
        <v>350</v>
      </c>
      <c r="H422">
        <v>179</v>
      </c>
      <c r="I422">
        <v>171</v>
      </c>
      <c r="J422">
        <v>0</v>
      </c>
      <c r="K422">
        <v>0</v>
      </c>
      <c r="L422">
        <v>1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172</v>
      </c>
      <c r="T422">
        <v>1</v>
      </c>
      <c r="U422">
        <v>0</v>
      </c>
      <c r="V422">
        <v>172</v>
      </c>
      <c r="W422">
        <v>8</v>
      </c>
      <c r="X422">
        <v>7</v>
      </c>
      <c r="Y422">
        <v>1</v>
      </c>
      <c r="Z422">
        <v>0</v>
      </c>
      <c r="AA422">
        <v>164</v>
      </c>
      <c r="AB422">
        <v>95</v>
      </c>
      <c r="AC422">
        <v>4</v>
      </c>
      <c r="AD422">
        <v>4</v>
      </c>
      <c r="AE422">
        <v>38</v>
      </c>
      <c r="AF422">
        <v>3</v>
      </c>
      <c r="AG422">
        <v>4</v>
      </c>
      <c r="AH422">
        <v>1</v>
      </c>
      <c r="AI422">
        <v>13</v>
      </c>
      <c r="AJ422">
        <v>13</v>
      </c>
      <c r="AK422">
        <v>1</v>
      </c>
      <c r="AL422">
        <v>4</v>
      </c>
      <c r="AM422">
        <v>1</v>
      </c>
      <c r="AN422">
        <v>0</v>
      </c>
      <c r="AO422">
        <v>0</v>
      </c>
      <c r="AP422">
        <v>0</v>
      </c>
      <c r="AQ422">
        <v>0</v>
      </c>
      <c r="AR422">
        <v>6</v>
      </c>
      <c r="AS422">
        <v>0</v>
      </c>
      <c r="AT422">
        <v>1</v>
      </c>
      <c r="AU422">
        <v>1</v>
      </c>
      <c r="AV422">
        <v>1</v>
      </c>
      <c r="AW422">
        <v>95</v>
      </c>
      <c r="AX422">
        <v>24</v>
      </c>
      <c r="AY422">
        <v>0</v>
      </c>
      <c r="AZ422">
        <v>14</v>
      </c>
      <c r="BA422">
        <v>1</v>
      </c>
      <c r="BB422">
        <v>0</v>
      </c>
      <c r="BC422">
        <v>1</v>
      </c>
      <c r="BD422">
        <v>2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6</v>
      </c>
      <c r="BP422">
        <v>0</v>
      </c>
      <c r="BQ422">
        <v>0</v>
      </c>
      <c r="BR422">
        <v>0</v>
      </c>
      <c r="BS422">
        <v>24</v>
      </c>
      <c r="BT422">
        <v>3</v>
      </c>
      <c r="BU422">
        <v>0</v>
      </c>
      <c r="BV422">
        <v>3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3</v>
      </c>
      <c r="CH422">
        <v>4</v>
      </c>
      <c r="CI422">
        <v>0</v>
      </c>
      <c r="CJ422">
        <v>1</v>
      </c>
      <c r="CK422">
        <v>0</v>
      </c>
      <c r="CL422">
        <v>0</v>
      </c>
      <c r="CM422">
        <v>0</v>
      </c>
      <c r="CN422">
        <v>0</v>
      </c>
      <c r="CO422">
        <v>2</v>
      </c>
      <c r="CP422">
        <v>0</v>
      </c>
      <c r="CQ422">
        <v>1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4</v>
      </c>
      <c r="CX422">
        <v>13</v>
      </c>
      <c r="CY422">
        <v>1</v>
      </c>
      <c r="CZ422">
        <v>1</v>
      </c>
      <c r="DA422">
        <v>9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2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13</v>
      </c>
      <c r="DS422">
        <v>0</v>
      </c>
      <c r="DT422">
        <v>0</v>
      </c>
      <c r="DU422">
        <v>0</v>
      </c>
      <c r="DV422">
        <v>0</v>
      </c>
      <c r="DW422" t="s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17</v>
      </c>
      <c r="EP422">
        <v>7</v>
      </c>
      <c r="EQ422">
        <v>1</v>
      </c>
      <c r="ER422">
        <v>4</v>
      </c>
      <c r="ES422">
        <v>0</v>
      </c>
      <c r="ET422">
        <v>0</v>
      </c>
      <c r="EU422">
        <v>0</v>
      </c>
      <c r="EV422">
        <v>3</v>
      </c>
      <c r="EW422">
        <v>0</v>
      </c>
      <c r="EX422">
        <v>1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1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17</v>
      </c>
      <c r="FK422">
        <v>5</v>
      </c>
      <c r="FL422">
        <v>5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5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3</v>
      </c>
      <c r="GQ422">
        <v>2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1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3</v>
      </c>
    </row>
    <row r="423" spans="1:217">
      <c r="A423" t="s">
        <v>328</v>
      </c>
      <c r="B423" t="s">
        <v>323</v>
      </c>
      <c r="C423" t="str">
        <f>"121104"</f>
        <v>121104</v>
      </c>
      <c r="D423" t="s">
        <v>327</v>
      </c>
      <c r="E423">
        <v>4</v>
      </c>
      <c r="F423">
        <v>1445</v>
      </c>
      <c r="G423">
        <v>1110</v>
      </c>
      <c r="H423">
        <v>478</v>
      </c>
      <c r="I423">
        <v>632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632</v>
      </c>
      <c r="T423">
        <v>0</v>
      </c>
      <c r="U423">
        <v>0</v>
      </c>
      <c r="V423">
        <v>632</v>
      </c>
      <c r="W423">
        <v>29</v>
      </c>
      <c r="X423">
        <v>22</v>
      </c>
      <c r="Y423">
        <v>7</v>
      </c>
      <c r="Z423">
        <v>0</v>
      </c>
      <c r="AA423">
        <v>603</v>
      </c>
      <c r="AB423">
        <v>289</v>
      </c>
      <c r="AC423">
        <v>23</v>
      </c>
      <c r="AD423">
        <v>13</v>
      </c>
      <c r="AE423">
        <v>71</v>
      </c>
      <c r="AF423">
        <v>9</v>
      </c>
      <c r="AG423">
        <v>19</v>
      </c>
      <c r="AH423">
        <v>15</v>
      </c>
      <c r="AI423">
        <v>48</v>
      </c>
      <c r="AJ423">
        <v>30</v>
      </c>
      <c r="AK423">
        <v>1</v>
      </c>
      <c r="AL423">
        <v>21</v>
      </c>
      <c r="AM423">
        <v>9</v>
      </c>
      <c r="AN423">
        <v>2</v>
      </c>
      <c r="AO423">
        <v>1</v>
      </c>
      <c r="AP423">
        <v>3</v>
      </c>
      <c r="AQ423">
        <v>0</v>
      </c>
      <c r="AR423">
        <v>3</v>
      </c>
      <c r="AS423">
        <v>2</v>
      </c>
      <c r="AT423">
        <v>14</v>
      </c>
      <c r="AU423">
        <v>1</v>
      </c>
      <c r="AV423">
        <v>4</v>
      </c>
      <c r="AW423">
        <v>289</v>
      </c>
      <c r="AX423">
        <v>112</v>
      </c>
      <c r="AY423">
        <v>9</v>
      </c>
      <c r="AZ423">
        <v>74</v>
      </c>
      <c r="BA423">
        <v>3</v>
      </c>
      <c r="BB423">
        <v>0</v>
      </c>
      <c r="BC423">
        <v>1</v>
      </c>
      <c r="BD423">
        <v>1</v>
      </c>
      <c r="BE423">
        <v>3</v>
      </c>
      <c r="BF423">
        <v>0</v>
      </c>
      <c r="BG423">
        <v>1</v>
      </c>
      <c r="BH423">
        <v>6</v>
      </c>
      <c r="BI423">
        <v>2</v>
      </c>
      <c r="BJ423">
        <v>0</v>
      </c>
      <c r="BK423">
        <v>0</v>
      </c>
      <c r="BL423">
        <v>0</v>
      </c>
      <c r="BM423">
        <v>1</v>
      </c>
      <c r="BN423">
        <v>1</v>
      </c>
      <c r="BO423">
        <v>8</v>
      </c>
      <c r="BP423">
        <v>0</v>
      </c>
      <c r="BQ423">
        <v>0</v>
      </c>
      <c r="BR423">
        <v>2</v>
      </c>
      <c r="BS423">
        <v>112</v>
      </c>
      <c r="BT423">
        <v>24</v>
      </c>
      <c r="BU423">
        <v>6</v>
      </c>
      <c r="BV423">
        <v>3</v>
      </c>
      <c r="BW423">
        <v>1</v>
      </c>
      <c r="BX423">
        <v>1</v>
      </c>
      <c r="BY423">
        <v>1</v>
      </c>
      <c r="BZ423">
        <v>0</v>
      </c>
      <c r="CA423">
        <v>3</v>
      </c>
      <c r="CB423">
        <v>2</v>
      </c>
      <c r="CC423">
        <v>1</v>
      </c>
      <c r="CD423">
        <v>6</v>
      </c>
      <c r="CE423">
        <v>0</v>
      </c>
      <c r="CF423">
        <v>0</v>
      </c>
      <c r="CG423">
        <v>24</v>
      </c>
      <c r="CH423">
        <v>29</v>
      </c>
      <c r="CI423">
        <v>16</v>
      </c>
      <c r="CJ423">
        <v>1</v>
      </c>
      <c r="CK423">
        <v>0</v>
      </c>
      <c r="CL423">
        <v>0</v>
      </c>
      <c r="CM423">
        <v>0</v>
      </c>
      <c r="CN423">
        <v>0</v>
      </c>
      <c r="CO423">
        <v>8</v>
      </c>
      <c r="CP423">
        <v>0</v>
      </c>
      <c r="CQ423">
        <v>1</v>
      </c>
      <c r="CR423">
        <v>0</v>
      </c>
      <c r="CS423">
        <v>0</v>
      </c>
      <c r="CT423">
        <v>0</v>
      </c>
      <c r="CU423">
        <v>1</v>
      </c>
      <c r="CV423">
        <v>2</v>
      </c>
      <c r="CW423">
        <v>29</v>
      </c>
      <c r="CX423">
        <v>29</v>
      </c>
      <c r="CY423">
        <v>1</v>
      </c>
      <c r="CZ423">
        <v>9</v>
      </c>
      <c r="DA423">
        <v>3</v>
      </c>
      <c r="DB423">
        <v>1</v>
      </c>
      <c r="DC423">
        <v>1</v>
      </c>
      <c r="DD423">
        <v>0</v>
      </c>
      <c r="DE423">
        <v>3</v>
      </c>
      <c r="DF423">
        <v>0</v>
      </c>
      <c r="DG423">
        <v>0</v>
      </c>
      <c r="DH423">
        <v>0</v>
      </c>
      <c r="DI423">
        <v>6</v>
      </c>
      <c r="DJ423">
        <v>2</v>
      </c>
      <c r="DK423">
        <v>1</v>
      </c>
      <c r="DL423">
        <v>0</v>
      </c>
      <c r="DM423">
        <v>1</v>
      </c>
      <c r="DN423">
        <v>0</v>
      </c>
      <c r="DO423">
        <v>1</v>
      </c>
      <c r="DP423">
        <v>0</v>
      </c>
      <c r="DQ423">
        <v>0</v>
      </c>
      <c r="DR423">
        <v>29</v>
      </c>
      <c r="DS423">
        <v>22</v>
      </c>
      <c r="DT423">
        <v>9</v>
      </c>
      <c r="DU423">
        <v>1</v>
      </c>
      <c r="DV423">
        <v>0</v>
      </c>
      <c r="DW423" t="s">
        <v>0</v>
      </c>
      <c r="DX423">
        <v>0</v>
      </c>
      <c r="DY423">
        <v>1</v>
      </c>
      <c r="DZ423">
        <v>0</v>
      </c>
      <c r="EA423">
        <v>3</v>
      </c>
      <c r="EB423">
        <v>4</v>
      </c>
      <c r="EC423">
        <v>0</v>
      </c>
      <c r="ED423">
        <v>0</v>
      </c>
      <c r="EE423">
        <v>0</v>
      </c>
      <c r="EF423">
        <v>1</v>
      </c>
      <c r="EG423">
        <v>0</v>
      </c>
      <c r="EH423">
        <v>2</v>
      </c>
      <c r="EI423">
        <v>1</v>
      </c>
      <c r="EJ423">
        <v>0</v>
      </c>
      <c r="EK423">
        <v>0</v>
      </c>
      <c r="EL423">
        <v>0</v>
      </c>
      <c r="EM423">
        <v>0</v>
      </c>
      <c r="EN423">
        <v>22</v>
      </c>
      <c r="EO423">
        <v>51</v>
      </c>
      <c r="EP423">
        <v>9</v>
      </c>
      <c r="EQ423">
        <v>1</v>
      </c>
      <c r="ER423">
        <v>21</v>
      </c>
      <c r="ES423">
        <v>1</v>
      </c>
      <c r="ET423">
        <v>3</v>
      </c>
      <c r="EU423">
        <v>0</v>
      </c>
      <c r="EV423">
        <v>5</v>
      </c>
      <c r="EW423">
        <v>2</v>
      </c>
      <c r="EX423">
        <v>1</v>
      </c>
      <c r="EY423">
        <v>0</v>
      </c>
      <c r="EZ423">
        <v>0</v>
      </c>
      <c r="FA423">
        <v>1</v>
      </c>
      <c r="FB423">
        <v>1</v>
      </c>
      <c r="FC423">
        <v>0</v>
      </c>
      <c r="FD423">
        <v>1</v>
      </c>
      <c r="FE423">
        <v>1</v>
      </c>
      <c r="FF423">
        <v>0</v>
      </c>
      <c r="FG423">
        <v>0</v>
      </c>
      <c r="FH423">
        <v>2</v>
      </c>
      <c r="FI423">
        <v>2</v>
      </c>
      <c r="FJ423">
        <v>51</v>
      </c>
      <c r="FK423">
        <v>41</v>
      </c>
      <c r="FL423">
        <v>21</v>
      </c>
      <c r="FM423">
        <v>7</v>
      </c>
      <c r="FN423">
        <v>1</v>
      </c>
      <c r="FO423">
        <v>2</v>
      </c>
      <c r="FP423">
        <v>1</v>
      </c>
      <c r="FQ423">
        <v>2</v>
      </c>
      <c r="FR423">
        <v>0</v>
      </c>
      <c r="FS423">
        <v>2</v>
      </c>
      <c r="FT423">
        <v>4</v>
      </c>
      <c r="FU423">
        <v>1</v>
      </c>
      <c r="FV423">
        <v>0</v>
      </c>
      <c r="FW423">
        <v>0</v>
      </c>
      <c r="FX423">
        <v>0</v>
      </c>
      <c r="FY423">
        <v>41</v>
      </c>
      <c r="FZ423">
        <v>6</v>
      </c>
      <c r="GA423">
        <v>1</v>
      </c>
      <c r="GB423">
        <v>0</v>
      </c>
      <c r="GC423">
        <v>1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3</v>
      </c>
      <c r="GL423">
        <v>1</v>
      </c>
      <c r="GM423">
        <v>0</v>
      </c>
      <c r="GN423">
        <v>0</v>
      </c>
      <c r="GO423">
        <v>6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</row>
    <row r="424" spans="1:217">
      <c r="A424" t="s">
        <v>326</v>
      </c>
      <c r="B424" t="s">
        <v>323</v>
      </c>
      <c r="C424" t="str">
        <f>"121104"</f>
        <v>121104</v>
      </c>
      <c r="D424" t="s">
        <v>133</v>
      </c>
      <c r="E424">
        <v>5</v>
      </c>
      <c r="F424">
        <v>310</v>
      </c>
      <c r="G424">
        <v>240</v>
      </c>
      <c r="H424">
        <v>75</v>
      </c>
      <c r="I424">
        <v>165</v>
      </c>
      <c r="J424">
        <v>0</v>
      </c>
      <c r="K424">
        <v>7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165</v>
      </c>
      <c r="T424">
        <v>0</v>
      </c>
      <c r="U424">
        <v>0</v>
      </c>
      <c r="V424">
        <v>165</v>
      </c>
      <c r="W424">
        <v>7</v>
      </c>
      <c r="X424">
        <v>4</v>
      </c>
      <c r="Y424">
        <v>3</v>
      </c>
      <c r="Z424">
        <v>0</v>
      </c>
      <c r="AA424">
        <v>158</v>
      </c>
      <c r="AB424">
        <v>46</v>
      </c>
      <c r="AC424">
        <v>6</v>
      </c>
      <c r="AD424">
        <v>2</v>
      </c>
      <c r="AE424">
        <v>19</v>
      </c>
      <c r="AF424">
        <v>0</v>
      </c>
      <c r="AG424">
        <v>5</v>
      </c>
      <c r="AH424">
        <v>0</v>
      </c>
      <c r="AI424">
        <v>5</v>
      </c>
      <c r="AJ424">
        <v>2</v>
      </c>
      <c r="AK424">
        <v>0</v>
      </c>
      <c r="AL424">
        <v>4</v>
      </c>
      <c r="AM424">
        <v>2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1</v>
      </c>
      <c r="AV424">
        <v>0</v>
      </c>
      <c r="AW424">
        <v>46</v>
      </c>
      <c r="AX424">
        <v>39</v>
      </c>
      <c r="AY424">
        <v>10</v>
      </c>
      <c r="AZ424">
        <v>20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1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8</v>
      </c>
      <c r="BP424">
        <v>0</v>
      </c>
      <c r="BQ424">
        <v>0</v>
      </c>
      <c r="BR424">
        <v>0</v>
      </c>
      <c r="BS424">
        <v>39</v>
      </c>
      <c r="BT424">
        <v>6</v>
      </c>
      <c r="BU424">
        <v>1</v>
      </c>
      <c r="BV424">
        <v>1</v>
      </c>
      <c r="BW424">
        <v>1</v>
      </c>
      <c r="BX424">
        <v>1</v>
      </c>
      <c r="BY424">
        <v>0</v>
      </c>
      <c r="BZ424">
        <v>0</v>
      </c>
      <c r="CA424">
        <v>0</v>
      </c>
      <c r="CB424">
        <v>1</v>
      </c>
      <c r="CC424">
        <v>1</v>
      </c>
      <c r="CD424">
        <v>0</v>
      </c>
      <c r="CE424">
        <v>0</v>
      </c>
      <c r="CF424">
        <v>0</v>
      </c>
      <c r="CG424">
        <v>6</v>
      </c>
      <c r="CH424">
        <v>9</v>
      </c>
      <c r="CI424">
        <v>4</v>
      </c>
      <c r="CJ424">
        <v>0</v>
      </c>
      <c r="CK424">
        <v>0</v>
      </c>
      <c r="CL424">
        <v>1</v>
      </c>
      <c r="CM424">
        <v>0</v>
      </c>
      <c r="CN424">
        <v>0</v>
      </c>
      <c r="CO424">
        <v>3</v>
      </c>
      <c r="CP424">
        <v>0</v>
      </c>
      <c r="CQ424">
        <v>1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9</v>
      </c>
      <c r="CX424">
        <v>7</v>
      </c>
      <c r="CY424">
        <v>0</v>
      </c>
      <c r="CZ424">
        <v>0</v>
      </c>
      <c r="DA424">
        <v>3</v>
      </c>
      <c r="DB424">
        <v>0</v>
      </c>
      <c r="DC424">
        <v>0</v>
      </c>
      <c r="DD424">
        <v>0</v>
      </c>
      <c r="DE424">
        <v>1</v>
      </c>
      <c r="DF424">
        <v>1</v>
      </c>
      <c r="DG424">
        <v>0</v>
      </c>
      <c r="DH424">
        <v>0</v>
      </c>
      <c r="DI424">
        <v>2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7</v>
      </c>
      <c r="DS424">
        <v>9</v>
      </c>
      <c r="DT424">
        <v>3</v>
      </c>
      <c r="DU424">
        <v>4</v>
      </c>
      <c r="DV424">
        <v>0</v>
      </c>
      <c r="DW424" t="s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1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8</v>
      </c>
      <c r="EO424">
        <v>26</v>
      </c>
      <c r="EP424">
        <v>3</v>
      </c>
      <c r="EQ424">
        <v>1</v>
      </c>
      <c r="ER424">
        <v>18</v>
      </c>
      <c r="ES424">
        <v>0</v>
      </c>
      <c r="ET424">
        <v>0</v>
      </c>
      <c r="EU424">
        <v>0</v>
      </c>
      <c r="EV424">
        <v>1</v>
      </c>
      <c r="EW424">
        <v>0</v>
      </c>
      <c r="EX424">
        <v>1</v>
      </c>
      <c r="EY424">
        <v>1</v>
      </c>
      <c r="EZ424">
        <v>0</v>
      </c>
      <c r="FA424">
        <v>0</v>
      </c>
      <c r="FB424">
        <v>1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26</v>
      </c>
      <c r="FK424">
        <v>15</v>
      </c>
      <c r="FL424">
        <v>12</v>
      </c>
      <c r="FM424">
        <v>2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1</v>
      </c>
      <c r="FW424">
        <v>0</v>
      </c>
      <c r="FX424">
        <v>0</v>
      </c>
      <c r="FY424">
        <v>15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1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1</v>
      </c>
      <c r="HF424">
        <v>0</v>
      </c>
      <c r="HG424">
        <v>0</v>
      </c>
      <c r="HH424">
        <v>0</v>
      </c>
      <c r="HI424">
        <v>1</v>
      </c>
    </row>
    <row r="425" spans="1:217">
      <c r="A425" t="s">
        <v>325</v>
      </c>
      <c r="B425" t="s">
        <v>323</v>
      </c>
      <c r="C425" t="str">
        <f>"121104"</f>
        <v>121104</v>
      </c>
      <c r="D425" t="s">
        <v>103</v>
      </c>
      <c r="E425">
        <v>6</v>
      </c>
      <c r="F425">
        <v>962</v>
      </c>
      <c r="G425">
        <v>740</v>
      </c>
      <c r="H425">
        <v>254</v>
      </c>
      <c r="I425">
        <v>486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486</v>
      </c>
      <c r="T425">
        <v>0</v>
      </c>
      <c r="U425">
        <v>0</v>
      </c>
      <c r="V425">
        <v>486</v>
      </c>
      <c r="W425">
        <v>28</v>
      </c>
      <c r="X425">
        <v>27</v>
      </c>
      <c r="Y425">
        <v>1</v>
      </c>
      <c r="Z425">
        <v>0</v>
      </c>
      <c r="AA425">
        <v>458</v>
      </c>
      <c r="AB425">
        <v>242</v>
      </c>
      <c r="AC425">
        <v>21</v>
      </c>
      <c r="AD425">
        <v>3</v>
      </c>
      <c r="AE425">
        <v>135</v>
      </c>
      <c r="AF425">
        <v>9</v>
      </c>
      <c r="AG425">
        <v>1</v>
      </c>
      <c r="AH425">
        <v>10</v>
      </c>
      <c r="AI425">
        <v>3</v>
      </c>
      <c r="AJ425">
        <v>30</v>
      </c>
      <c r="AK425">
        <v>1</v>
      </c>
      <c r="AL425">
        <v>0</v>
      </c>
      <c r="AM425">
        <v>0</v>
      </c>
      <c r="AN425">
        <v>0</v>
      </c>
      <c r="AO425">
        <v>1</v>
      </c>
      <c r="AP425">
        <v>13</v>
      </c>
      <c r="AQ425">
        <v>2</v>
      </c>
      <c r="AR425">
        <v>0</v>
      </c>
      <c r="AS425">
        <v>1</v>
      </c>
      <c r="AT425">
        <v>4</v>
      </c>
      <c r="AU425">
        <v>5</v>
      </c>
      <c r="AV425">
        <v>3</v>
      </c>
      <c r="AW425">
        <v>242</v>
      </c>
      <c r="AX425">
        <v>89</v>
      </c>
      <c r="AY425">
        <v>1</v>
      </c>
      <c r="AZ425">
        <v>24</v>
      </c>
      <c r="BA425">
        <v>2</v>
      </c>
      <c r="BB425">
        <v>0</v>
      </c>
      <c r="BC425">
        <v>0</v>
      </c>
      <c r="BD425">
        <v>0</v>
      </c>
      <c r="BE425">
        <v>0</v>
      </c>
      <c r="BF425">
        <v>1</v>
      </c>
      <c r="BG425">
        <v>0</v>
      </c>
      <c r="BH425">
        <v>2</v>
      </c>
      <c r="BI425">
        <v>1</v>
      </c>
      <c r="BJ425">
        <v>1</v>
      </c>
      <c r="BK425">
        <v>0</v>
      </c>
      <c r="BL425">
        <v>0</v>
      </c>
      <c r="BM425">
        <v>0</v>
      </c>
      <c r="BN425">
        <v>0</v>
      </c>
      <c r="BO425">
        <v>54</v>
      </c>
      <c r="BP425">
        <v>0</v>
      </c>
      <c r="BQ425">
        <v>0</v>
      </c>
      <c r="BR425">
        <v>3</v>
      </c>
      <c r="BS425">
        <v>89</v>
      </c>
      <c r="BT425">
        <v>6</v>
      </c>
      <c r="BU425">
        <v>2</v>
      </c>
      <c r="BV425">
        <v>1</v>
      </c>
      <c r="BW425">
        <v>0</v>
      </c>
      <c r="BX425">
        <v>0</v>
      </c>
      <c r="BY425">
        <v>0</v>
      </c>
      <c r="BZ425">
        <v>1</v>
      </c>
      <c r="CA425">
        <v>2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6</v>
      </c>
      <c r="CH425">
        <v>21</v>
      </c>
      <c r="CI425">
        <v>10</v>
      </c>
      <c r="CJ425">
        <v>1</v>
      </c>
      <c r="CK425">
        <v>1</v>
      </c>
      <c r="CL425">
        <v>1</v>
      </c>
      <c r="CM425">
        <v>1</v>
      </c>
      <c r="CN425">
        <v>0</v>
      </c>
      <c r="CO425">
        <v>3</v>
      </c>
      <c r="CP425">
        <v>0</v>
      </c>
      <c r="CQ425">
        <v>1</v>
      </c>
      <c r="CR425">
        <v>1</v>
      </c>
      <c r="CS425">
        <v>2</v>
      </c>
      <c r="CT425">
        <v>0</v>
      </c>
      <c r="CU425">
        <v>0</v>
      </c>
      <c r="CV425">
        <v>0</v>
      </c>
      <c r="CW425">
        <v>21</v>
      </c>
      <c r="CX425">
        <v>46</v>
      </c>
      <c r="CY425">
        <v>2</v>
      </c>
      <c r="CZ425">
        <v>8</v>
      </c>
      <c r="DA425">
        <v>30</v>
      </c>
      <c r="DB425">
        <v>0</v>
      </c>
      <c r="DC425">
        <v>1</v>
      </c>
      <c r="DD425">
        <v>0</v>
      </c>
      <c r="DE425">
        <v>2</v>
      </c>
      <c r="DF425">
        <v>0</v>
      </c>
      <c r="DG425">
        <v>0</v>
      </c>
      <c r="DH425">
        <v>1</v>
      </c>
      <c r="DI425">
        <v>2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46</v>
      </c>
      <c r="DS425">
        <v>10</v>
      </c>
      <c r="DT425">
        <v>3</v>
      </c>
      <c r="DU425">
        <v>2</v>
      </c>
      <c r="DV425">
        <v>0</v>
      </c>
      <c r="DW425" t="s">
        <v>0</v>
      </c>
      <c r="DX425">
        <v>0</v>
      </c>
      <c r="DY425">
        <v>0</v>
      </c>
      <c r="DZ425">
        <v>0</v>
      </c>
      <c r="EA425">
        <v>1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1</v>
      </c>
      <c r="EL425">
        <v>0</v>
      </c>
      <c r="EM425">
        <v>3</v>
      </c>
      <c r="EN425">
        <v>10</v>
      </c>
      <c r="EO425">
        <v>27</v>
      </c>
      <c r="EP425">
        <v>6</v>
      </c>
      <c r="EQ425">
        <v>3</v>
      </c>
      <c r="ER425">
        <v>3</v>
      </c>
      <c r="ES425">
        <v>1</v>
      </c>
      <c r="ET425">
        <v>0</v>
      </c>
      <c r="EU425">
        <v>1</v>
      </c>
      <c r="EV425">
        <v>4</v>
      </c>
      <c r="EW425">
        <v>0</v>
      </c>
      <c r="EX425">
        <v>0</v>
      </c>
      <c r="EY425">
        <v>0</v>
      </c>
      <c r="EZ425">
        <v>1</v>
      </c>
      <c r="FA425">
        <v>2</v>
      </c>
      <c r="FB425">
        <v>0</v>
      </c>
      <c r="FC425">
        <v>0</v>
      </c>
      <c r="FD425">
        <v>4</v>
      </c>
      <c r="FE425">
        <v>0</v>
      </c>
      <c r="FF425">
        <v>0</v>
      </c>
      <c r="FG425">
        <v>0</v>
      </c>
      <c r="FH425">
        <v>0</v>
      </c>
      <c r="FI425">
        <v>2</v>
      </c>
      <c r="FJ425">
        <v>27</v>
      </c>
      <c r="FK425">
        <v>14</v>
      </c>
      <c r="FL425">
        <v>8</v>
      </c>
      <c r="FM425">
        <v>1</v>
      </c>
      <c r="FN425">
        <v>3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2</v>
      </c>
      <c r="FY425">
        <v>14</v>
      </c>
      <c r="FZ425">
        <v>3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1</v>
      </c>
      <c r="GG425">
        <v>0</v>
      </c>
      <c r="GH425">
        <v>0</v>
      </c>
      <c r="GI425">
        <v>0</v>
      </c>
      <c r="GJ425">
        <v>0</v>
      </c>
      <c r="GK425">
        <v>2</v>
      </c>
      <c r="GL425">
        <v>0</v>
      </c>
      <c r="GM425">
        <v>0</v>
      </c>
      <c r="GN425">
        <v>0</v>
      </c>
      <c r="GO425">
        <v>3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</row>
    <row r="426" spans="1:217">
      <c r="A426" t="s">
        <v>324</v>
      </c>
      <c r="B426" t="s">
        <v>323</v>
      </c>
      <c r="C426" t="str">
        <f>"121104"</f>
        <v>121104</v>
      </c>
      <c r="D426" t="s">
        <v>103</v>
      </c>
      <c r="E426">
        <v>7</v>
      </c>
      <c r="F426">
        <v>842</v>
      </c>
      <c r="G426">
        <v>640</v>
      </c>
      <c r="H426">
        <v>158</v>
      </c>
      <c r="I426">
        <v>482</v>
      </c>
      <c r="J426">
        <v>0</v>
      </c>
      <c r="K426">
        <v>17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482</v>
      </c>
      <c r="T426">
        <v>0</v>
      </c>
      <c r="U426">
        <v>0</v>
      </c>
      <c r="V426">
        <v>482</v>
      </c>
      <c r="W426">
        <v>30</v>
      </c>
      <c r="X426">
        <v>21</v>
      </c>
      <c r="Y426">
        <v>4</v>
      </c>
      <c r="Z426">
        <v>0</v>
      </c>
      <c r="AA426">
        <v>452</v>
      </c>
      <c r="AB426">
        <v>199</v>
      </c>
      <c r="AC426">
        <v>11</v>
      </c>
      <c r="AD426">
        <v>4</v>
      </c>
      <c r="AE426">
        <v>83</v>
      </c>
      <c r="AF426">
        <v>4</v>
      </c>
      <c r="AG426">
        <v>5</v>
      </c>
      <c r="AH426">
        <v>3</v>
      </c>
      <c r="AI426">
        <v>13</v>
      </c>
      <c r="AJ426">
        <v>46</v>
      </c>
      <c r="AK426">
        <v>0</v>
      </c>
      <c r="AL426">
        <v>13</v>
      </c>
      <c r="AM426">
        <v>3</v>
      </c>
      <c r="AN426">
        <v>2</v>
      </c>
      <c r="AO426">
        <v>0</v>
      </c>
      <c r="AP426">
        <v>0</v>
      </c>
      <c r="AQ426">
        <v>0</v>
      </c>
      <c r="AR426">
        <v>1</v>
      </c>
      <c r="AS426">
        <v>0</v>
      </c>
      <c r="AT426">
        <v>7</v>
      </c>
      <c r="AU426">
        <v>2</v>
      </c>
      <c r="AV426">
        <v>2</v>
      </c>
      <c r="AW426">
        <v>199</v>
      </c>
      <c r="AX426">
        <v>165</v>
      </c>
      <c r="AY426">
        <v>6</v>
      </c>
      <c r="AZ426">
        <v>39</v>
      </c>
      <c r="BA426">
        <v>2</v>
      </c>
      <c r="BB426">
        <v>0</v>
      </c>
      <c r="BC426">
        <v>0</v>
      </c>
      <c r="BD426">
        <v>0</v>
      </c>
      <c r="BE426">
        <v>2</v>
      </c>
      <c r="BF426">
        <v>0</v>
      </c>
      <c r="BG426">
        <v>0</v>
      </c>
      <c r="BH426">
        <v>3</v>
      </c>
      <c r="BI426">
        <v>0</v>
      </c>
      <c r="BJ426">
        <v>0</v>
      </c>
      <c r="BK426">
        <v>1</v>
      </c>
      <c r="BL426">
        <v>0</v>
      </c>
      <c r="BM426">
        <v>0</v>
      </c>
      <c r="BN426">
        <v>0</v>
      </c>
      <c r="BO426">
        <v>108</v>
      </c>
      <c r="BP426">
        <v>0</v>
      </c>
      <c r="BQ426">
        <v>0</v>
      </c>
      <c r="BR426">
        <v>4</v>
      </c>
      <c r="BS426">
        <v>165</v>
      </c>
      <c r="BT426">
        <v>14</v>
      </c>
      <c r="BU426">
        <v>3</v>
      </c>
      <c r="BV426">
        <v>1</v>
      </c>
      <c r="BW426">
        <v>2</v>
      </c>
      <c r="BX426">
        <v>1</v>
      </c>
      <c r="BY426">
        <v>0</v>
      </c>
      <c r="BZ426">
        <v>2</v>
      </c>
      <c r="CA426">
        <v>2</v>
      </c>
      <c r="CB426">
        <v>1</v>
      </c>
      <c r="CC426">
        <v>2</v>
      </c>
      <c r="CD426">
        <v>0</v>
      </c>
      <c r="CE426">
        <v>0</v>
      </c>
      <c r="CF426">
        <v>0</v>
      </c>
      <c r="CG426">
        <v>14</v>
      </c>
      <c r="CH426">
        <v>18</v>
      </c>
      <c r="CI426">
        <v>11</v>
      </c>
      <c r="CJ426">
        <v>0</v>
      </c>
      <c r="CK426">
        <v>0</v>
      </c>
      <c r="CL426">
        <v>2</v>
      </c>
      <c r="CM426">
        <v>1</v>
      </c>
      <c r="CN426">
        <v>0</v>
      </c>
      <c r="CO426">
        <v>1</v>
      </c>
      <c r="CP426">
        <v>0</v>
      </c>
      <c r="CQ426">
        <v>3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18</v>
      </c>
      <c r="CX426">
        <v>8</v>
      </c>
      <c r="CY426">
        <v>2</v>
      </c>
      <c r="CZ426">
        <v>0</v>
      </c>
      <c r="DA426">
        <v>3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1</v>
      </c>
      <c r="DH426">
        <v>0</v>
      </c>
      <c r="DI426">
        <v>2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8</v>
      </c>
      <c r="DS426">
        <v>9</v>
      </c>
      <c r="DT426">
        <v>5</v>
      </c>
      <c r="DU426">
        <v>1</v>
      </c>
      <c r="DV426">
        <v>0</v>
      </c>
      <c r="DW426" t="s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1</v>
      </c>
      <c r="EF426">
        <v>1</v>
      </c>
      <c r="EG426">
        <v>0</v>
      </c>
      <c r="EH426">
        <v>0</v>
      </c>
      <c r="EI426">
        <v>1</v>
      </c>
      <c r="EJ426">
        <v>0</v>
      </c>
      <c r="EK426">
        <v>0</v>
      </c>
      <c r="EL426">
        <v>0</v>
      </c>
      <c r="EM426">
        <v>0</v>
      </c>
      <c r="EN426">
        <v>9</v>
      </c>
      <c r="EO426">
        <v>27</v>
      </c>
      <c r="EP426">
        <v>12</v>
      </c>
      <c r="EQ426">
        <v>2</v>
      </c>
      <c r="ER426">
        <v>6</v>
      </c>
      <c r="ES426">
        <v>0</v>
      </c>
      <c r="ET426">
        <v>1</v>
      </c>
      <c r="EU426">
        <v>0</v>
      </c>
      <c r="EV426">
        <v>0</v>
      </c>
      <c r="EW426">
        <v>1</v>
      </c>
      <c r="EX426">
        <v>0</v>
      </c>
      <c r="EY426">
        <v>1</v>
      </c>
      <c r="EZ426">
        <v>0</v>
      </c>
      <c r="FA426">
        <v>0</v>
      </c>
      <c r="FB426">
        <v>0</v>
      </c>
      <c r="FC426">
        <v>0</v>
      </c>
      <c r="FD426">
        <v>2</v>
      </c>
      <c r="FE426">
        <v>1</v>
      </c>
      <c r="FF426">
        <v>0</v>
      </c>
      <c r="FG426">
        <v>1</v>
      </c>
      <c r="FH426">
        <v>0</v>
      </c>
      <c r="FI426">
        <v>0</v>
      </c>
      <c r="FJ426">
        <v>27</v>
      </c>
      <c r="FK426">
        <v>11</v>
      </c>
      <c r="FL426">
        <v>7</v>
      </c>
      <c r="FM426">
        <v>0</v>
      </c>
      <c r="FN426">
        <v>0</v>
      </c>
      <c r="FO426">
        <v>1</v>
      </c>
      <c r="FP426">
        <v>0</v>
      </c>
      <c r="FQ426">
        <v>1</v>
      </c>
      <c r="FR426">
        <v>1</v>
      </c>
      <c r="FS426">
        <v>0</v>
      </c>
      <c r="FT426">
        <v>1</v>
      </c>
      <c r="FU426">
        <v>0</v>
      </c>
      <c r="FV426">
        <v>0</v>
      </c>
      <c r="FW426">
        <v>0</v>
      </c>
      <c r="FX426">
        <v>0</v>
      </c>
      <c r="FY426">
        <v>11</v>
      </c>
      <c r="FZ426">
        <v>1</v>
      </c>
      <c r="GA426">
        <v>0</v>
      </c>
      <c r="GB426">
        <v>0</v>
      </c>
      <c r="GC426">
        <v>1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1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</row>
    <row r="427" spans="1:217">
      <c r="A427" t="s">
        <v>322</v>
      </c>
      <c r="B427" t="s">
        <v>310</v>
      </c>
      <c r="C427" t="str">
        <f>"121105"</f>
        <v>121105</v>
      </c>
      <c r="D427" t="s">
        <v>133</v>
      </c>
      <c r="E427">
        <v>1</v>
      </c>
      <c r="F427">
        <v>847</v>
      </c>
      <c r="G427">
        <v>660</v>
      </c>
      <c r="H427">
        <v>324</v>
      </c>
      <c r="I427">
        <v>336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336</v>
      </c>
      <c r="T427">
        <v>0</v>
      </c>
      <c r="U427">
        <v>0</v>
      </c>
      <c r="V427">
        <v>336</v>
      </c>
      <c r="W427">
        <v>11</v>
      </c>
      <c r="X427">
        <v>8</v>
      </c>
      <c r="Y427">
        <v>3</v>
      </c>
      <c r="Z427">
        <v>0</v>
      </c>
      <c r="AA427">
        <v>325</v>
      </c>
      <c r="AB427">
        <v>240</v>
      </c>
      <c r="AC427">
        <v>5</v>
      </c>
      <c r="AD427">
        <v>1</v>
      </c>
      <c r="AE427">
        <v>23</v>
      </c>
      <c r="AF427">
        <v>7</v>
      </c>
      <c r="AG427">
        <v>5</v>
      </c>
      <c r="AH427">
        <v>6</v>
      </c>
      <c r="AI427">
        <v>8</v>
      </c>
      <c r="AJ427">
        <v>105</v>
      </c>
      <c r="AK427">
        <v>0</v>
      </c>
      <c r="AL427">
        <v>6</v>
      </c>
      <c r="AM427">
        <v>69</v>
      </c>
      <c r="AN427">
        <v>2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3</v>
      </c>
      <c r="AU427">
        <v>0</v>
      </c>
      <c r="AV427">
        <v>0</v>
      </c>
      <c r="AW427">
        <v>240</v>
      </c>
      <c r="AX427">
        <v>32</v>
      </c>
      <c r="AY427">
        <v>2</v>
      </c>
      <c r="AZ427">
        <v>25</v>
      </c>
      <c r="BA427">
        <v>0</v>
      </c>
      <c r="BB427">
        <v>1</v>
      </c>
      <c r="BC427">
        <v>1</v>
      </c>
      <c r="BD427">
        <v>0</v>
      </c>
      <c r="BE427">
        <v>0</v>
      </c>
      <c r="BF427">
        <v>0</v>
      </c>
      <c r="BG427">
        <v>0</v>
      </c>
      <c r="BH427">
        <v>3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32</v>
      </c>
      <c r="BT427">
        <v>4</v>
      </c>
      <c r="BU427">
        <v>4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4</v>
      </c>
      <c r="CH427">
        <v>10</v>
      </c>
      <c r="CI427">
        <v>4</v>
      </c>
      <c r="CJ427">
        <v>1</v>
      </c>
      <c r="CK427">
        <v>2</v>
      </c>
      <c r="CL427">
        <v>0</v>
      </c>
      <c r="CM427">
        <v>0</v>
      </c>
      <c r="CN427">
        <v>0</v>
      </c>
      <c r="CO427">
        <v>3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10</v>
      </c>
      <c r="CX427">
        <v>11</v>
      </c>
      <c r="CY427">
        <v>0</v>
      </c>
      <c r="CZ427">
        <v>1</v>
      </c>
      <c r="DA427">
        <v>7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2</v>
      </c>
      <c r="DM427">
        <v>0</v>
      </c>
      <c r="DN427">
        <v>0</v>
      </c>
      <c r="DO427">
        <v>0</v>
      </c>
      <c r="DP427">
        <v>0</v>
      </c>
      <c r="DQ427">
        <v>1</v>
      </c>
      <c r="DR427">
        <v>11</v>
      </c>
      <c r="DS427">
        <v>2</v>
      </c>
      <c r="DT427">
        <v>0</v>
      </c>
      <c r="DU427">
        <v>0</v>
      </c>
      <c r="DV427">
        <v>0</v>
      </c>
      <c r="DW427" t="s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2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2</v>
      </c>
      <c r="EO427">
        <v>17</v>
      </c>
      <c r="EP427">
        <v>1</v>
      </c>
      <c r="EQ427">
        <v>1</v>
      </c>
      <c r="ER427">
        <v>0</v>
      </c>
      <c r="ES427">
        <v>0</v>
      </c>
      <c r="ET427">
        <v>1</v>
      </c>
      <c r="EU427">
        <v>0</v>
      </c>
      <c r="EV427">
        <v>0</v>
      </c>
      <c r="EW427">
        <v>0</v>
      </c>
      <c r="EX427">
        <v>1</v>
      </c>
      <c r="EY427">
        <v>10</v>
      </c>
      <c r="EZ427">
        <v>2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1</v>
      </c>
      <c r="FJ427">
        <v>17</v>
      </c>
      <c r="FK427">
        <v>6</v>
      </c>
      <c r="FL427">
        <v>2</v>
      </c>
      <c r="FM427">
        <v>0</v>
      </c>
      <c r="FN427">
        <v>0</v>
      </c>
      <c r="FO427">
        <v>0</v>
      </c>
      <c r="FP427">
        <v>2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2</v>
      </c>
      <c r="FY427">
        <v>6</v>
      </c>
      <c r="FZ427">
        <v>3</v>
      </c>
      <c r="GA427">
        <v>2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1</v>
      </c>
      <c r="GL427">
        <v>0</v>
      </c>
      <c r="GM427">
        <v>0</v>
      </c>
      <c r="GN427">
        <v>0</v>
      </c>
      <c r="GO427">
        <v>3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</row>
    <row r="428" spans="1:217">
      <c r="A428" t="s">
        <v>321</v>
      </c>
      <c r="B428" t="s">
        <v>310</v>
      </c>
      <c r="C428" t="str">
        <f>"121105"</f>
        <v>121105</v>
      </c>
      <c r="D428" t="s">
        <v>111</v>
      </c>
      <c r="E428">
        <v>2</v>
      </c>
      <c r="F428">
        <v>1967</v>
      </c>
      <c r="G428">
        <v>1500</v>
      </c>
      <c r="H428">
        <v>484</v>
      </c>
      <c r="I428">
        <v>1016</v>
      </c>
      <c r="J428">
        <v>0</v>
      </c>
      <c r="K428">
        <v>3</v>
      </c>
      <c r="L428">
        <v>6</v>
      </c>
      <c r="M428">
        <v>6</v>
      </c>
      <c r="N428">
        <v>0</v>
      </c>
      <c r="O428">
        <v>0</v>
      </c>
      <c r="P428">
        <v>0</v>
      </c>
      <c r="Q428">
        <v>0</v>
      </c>
      <c r="R428">
        <v>6</v>
      </c>
      <c r="S428">
        <v>1022</v>
      </c>
      <c r="T428">
        <v>6</v>
      </c>
      <c r="U428">
        <v>0</v>
      </c>
      <c r="V428">
        <v>1022</v>
      </c>
      <c r="W428">
        <v>27</v>
      </c>
      <c r="X428">
        <v>18</v>
      </c>
      <c r="Y428">
        <v>9</v>
      </c>
      <c r="Z428">
        <v>0</v>
      </c>
      <c r="AA428">
        <v>995</v>
      </c>
      <c r="AB428">
        <v>745</v>
      </c>
      <c r="AC428">
        <v>18</v>
      </c>
      <c r="AD428">
        <v>3</v>
      </c>
      <c r="AE428">
        <v>26</v>
      </c>
      <c r="AF428">
        <v>3</v>
      </c>
      <c r="AG428">
        <v>5</v>
      </c>
      <c r="AH428">
        <v>10</v>
      </c>
      <c r="AI428">
        <v>19</v>
      </c>
      <c r="AJ428">
        <v>244</v>
      </c>
      <c r="AK428">
        <v>0</v>
      </c>
      <c r="AL428">
        <v>13</v>
      </c>
      <c r="AM428">
        <v>379</v>
      </c>
      <c r="AN428">
        <v>1</v>
      </c>
      <c r="AO428">
        <v>0</v>
      </c>
      <c r="AP428">
        <v>0</v>
      </c>
      <c r="AQ428">
        <v>1</v>
      </c>
      <c r="AR428">
        <v>7</v>
      </c>
      <c r="AS428">
        <v>0</v>
      </c>
      <c r="AT428">
        <v>15</v>
      </c>
      <c r="AU428">
        <v>0</v>
      </c>
      <c r="AV428">
        <v>1</v>
      </c>
      <c r="AW428">
        <v>745</v>
      </c>
      <c r="AX428">
        <v>64</v>
      </c>
      <c r="AY428">
        <v>4</v>
      </c>
      <c r="AZ428">
        <v>47</v>
      </c>
      <c r="BA428">
        <v>0</v>
      </c>
      <c r="BB428">
        <v>0</v>
      </c>
      <c r="BC428">
        <v>2</v>
      </c>
      <c r="BD428">
        <v>0</v>
      </c>
      <c r="BE428">
        <v>0</v>
      </c>
      <c r="BF428">
        <v>0</v>
      </c>
      <c r="BG428">
        <v>0</v>
      </c>
      <c r="BH428">
        <v>6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4</v>
      </c>
      <c r="BR428">
        <v>1</v>
      </c>
      <c r="BS428">
        <v>64</v>
      </c>
      <c r="BT428">
        <v>8</v>
      </c>
      <c r="BU428">
        <v>2</v>
      </c>
      <c r="BV428">
        <v>1</v>
      </c>
      <c r="BW428">
        <v>1</v>
      </c>
      <c r="BX428">
        <v>0</v>
      </c>
      <c r="BY428">
        <v>0</v>
      </c>
      <c r="BZ428">
        <v>0</v>
      </c>
      <c r="CA428">
        <v>1</v>
      </c>
      <c r="CB428">
        <v>1</v>
      </c>
      <c r="CC428">
        <v>1</v>
      </c>
      <c r="CD428">
        <v>0</v>
      </c>
      <c r="CE428">
        <v>0</v>
      </c>
      <c r="CF428">
        <v>1</v>
      </c>
      <c r="CG428">
        <v>8</v>
      </c>
      <c r="CH428">
        <v>43</v>
      </c>
      <c r="CI428">
        <v>19</v>
      </c>
      <c r="CJ428">
        <v>3</v>
      </c>
      <c r="CK428">
        <v>1</v>
      </c>
      <c r="CL428">
        <v>2</v>
      </c>
      <c r="CM428">
        <v>0</v>
      </c>
      <c r="CN428">
        <v>0</v>
      </c>
      <c r="CO428">
        <v>12</v>
      </c>
      <c r="CP428">
        <v>0</v>
      </c>
      <c r="CQ428">
        <v>2</v>
      </c>
      <c r="CR428">
        <v>0</v>
      </c>
      <c r="CS428">
        <v>0</v>
      </c>
      <c r="CT428">
        <v>2</v>
      </c>
      <c r="CU428">
        <v>0</v>
      </c>
      <c r="CV428">
        <v>2</v>
      </c>
      <c r="CW428">
        <v>43</v>
      </c>
      <c r="CX428">
        <v>27</v>
      </c>
      <c r="CY428">
        <v>5</v>
      </c>
      <c r="CZ428">
        <v>0</v>
      </c>
      <c r="DA428">
        <v>13</v>
      </c>
      <c r="DB428">
        <v>1</v>
      </c>
      <c r="DC428">
        <v>0</v>
      </c>
      <c r="DD428">
        <v>1</v>
      </c>
      <c r="DE428">
        <v>0</v>
      </c>
      <c r="DF428">
        <v>0</v>
      </c>
      <c r="DG428">
        <v>0</v>
      </c>
      <c r="DH428">
        <v>0</v>
      </c>
      <c r="DI428">
        <v>5</v>
      </c>
      <c r="DJ428">
        <v>0</v>
      </c>
      <c r="DK428">
        <v>0</v>
      </c>
      <c r="DL428">
        <v>0</v>
      </c>
      <c r="DM428">
        <v>1</v>
      </c>
      <c r="DN428">
        <v>0</v>
      </c>
      <c r="DO428">
        <v>0</v>
      </c>
      <c r="DP428">
        <v>0</v>
      </c>
      <c r="DQ428">
        <v>1</v>
      </c>
      <c r="DR428">
        <v>27</v>
      </c>
      <c r="DS428">
        <v>13</v>
      </c>
      <c r="DT428">
        <v>4</v>
      </c>
      <c r="DU428">
        <v>2</v>
      </c>
      <c r="DV428">
        <v>1</v>
      </c>
      <c r="DW428" t="s">
        <v>0</v>
      </c>
      <c r="DX428">
        <v>0</v>
      </c>
      <c r="DY428">
        <v>1</v>
      </c>
      <c r="DZ428">
        <v>0</v>
      </c>
      <c r="EA428">
        <v>0</v>
      </c>
      <c r="EB428">
        <v>0</v>
      </c>
      <c r="EC428">
        <v>1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1</v>
      </c>
      <c r="EJ428">
        <v>0</v>
      </c>
      <c r="EK428">
        <v>0</v>
      </c>
      <c r="EL428">
        <v>1</v>
      </c>
      <c r="EM428">
        <v>2</v>
      </c>
      <c r="EN428">
        <v>13</v>
      </c>
      <c r="EO428">
        <v>68</v>
      </c>
      <c r="EP428">
        <v>16</v>
      </c>
      <c r="EQ428">
        <v>1</v>
      </c>
      <c r="ER428">
        <v>3</v>
      </c>
      <c r="ES428">
        <v>0</v>
      </c>
      <c r="ET428">
        <v>4</v>
      </c>
      <c r="EU428">
        <v>2</v>
      </c>
      <c r="EV428">
        <v>3</v>
      </c>
      <c r="EW428">
        <v>3</v>
      </c>
      <c r="EX428">
        <v>0</v>
      </c>
      <c r="EY428">
        <v>29</v>
      </c>
      <c r="EZ428">
        <v>1</v>
      </c>
      <c r="FA428">
        <v>1</v>
      </c>
      <c r="FB428">
        <v>0</v>
      </c>
      <c r="FC428">
        <v>1</v>
      </c>
      <c r="FD428">
        <v>1</v>
      </c>
      <c r="FE428">
        <v>1</v>
      </c>
      <c r="FF428">
        <v>0</v>
      </c>
      <c r="FG428">
        <v>0</v>
      </c>
      <c r="FH428">
        <v>2</v>
      </c>
      <c r="FI428">
        <v>0</v>
      </c>
      <c r="FJ428">
        <v>68</v>
      </c>
      <c r="FK428">
        <v>23</v>
      </c>
      <c r="FL428">
        <v>13</v>
      </c>
      <c r="FM428">
        <v>1</v>
      </c>
      <c r="FN428">
        <v>1</v>
      </c>
      <c r="FO428">
        <v>1</v>
      </c>
      <c r="FP428">
        <v>1</v>
      </c>
      <c r="FQ428">
        <v>0</v>
      </c>
      <c r="FR428">
        <v>0</v>
      </c>
      <c r="FS428">
        <v>3</v>
      </c>
      <c r="FT428">
        <v>0</v>
      </c>
      <c r="FU428">
        <v>1</v>
      </c>
      <c r="FV428">
        <v>0</v>
      </c>
      <c r="FW428">
        <v>0</v>
      </c>
      <c r="FX428">
        <v>2</v>
      </c>
      <c r="FY428">
        <v>23</v>
      </c>
      <c r="FZ428">
        <v>3</v>
      </c>
      <c r="GA428">
        <v>2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1</v>
      </c>
      <c r="GL428">
        <v>0</v>
      </c>
      <c r="GM428">
        <v>0</v>
      </c>
      <c r="GN428">
        <v>0</v>
      </c>
      <c r="GO428">
        <v>3</v>
      </c>
      <c r="GP428">
        <v>1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1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1</v>
      </c>
    </row>
    <row r="429" spans="1:217">
      <c r="A429" t="s">
        <v>320</v>
      </c>
      <c r="B429" t="s">
        <v>310</v>
      </c>
      <c r="C429" t="str">
        <f>"121105"</f>
        <v>121105</v>
      </c>
      <c r="D429" t="s">
        <v>111</v>
      </c>
      <c r="E429">
        <v>3</v>
      </c>
      <c r="F429">
        <v>1219</v>
      </c>
      <c r="G429">
        <v>940</v>
      </c>
      <c r="H429">
        <v>400</v>
      </c>
      <c r="I429">
        <v>540</v>
      </c>
      <c r="J429">
        <v>0</v>
      </c>
      <c r="K429">
        <v>5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540</v>
      </c>
      <c r="T429">
        <v>0</v>
      </c>
      <c r="U429">
        <v>0</v>
      </c>
      <c r="V429">
        <v>540</v>
      </c>
      <c r="W429">
        <v>16</v>
      </c>
      <c r="X429">
        <v>8</v>
      </c>
      <c r="Y429">
        <v>7</v>
      </c>
      <c r="Z429">
        <v>0</v>
      </c>
      <c r="AA429">
        <v>524</v>
      </c>
      <c r="AB429">
        <v>331</v>
      </c>
      <c r="AC429">
        <v>10</v>
      </c>
      <c r="AD429">
        <v>2</v>
      </c>
      <c r="AE429">
        <v>23</v>
      </c>
      <c r="AF429">
        <v>1</v>
      </c>
      <c r="AG429">
        <v>2</v>
      </c>
      <c r="AH429">
        <v>5</v>
      </c>
      <c r="AI429">
        <v>11</v>
      </c>
      <c r="AJ429">
        <v>95</v>
      </c>
      <c r="AK429">
        <v>0</v>
      </c>
      <c r="AL429">
        <v>3</v>
      </c>
      <c r="AM429">
        <v>163</v>
      </c>
      <c r="AN429">
        <v>0</v>
      </c>
      <c r="AO429">
        <v>0</v>
      </c>
      <c r="AP429">
        <v>0</v>
      </c>
      <c r="AQ429">
        <v>0</v>
      </c>
      <c r="AR429">
        <v>5</v>
      </c>
      <c r="AS429">
        <v>1</v>
      </c>
      <c r="AT429">
        <v>9</v>
      </c>
      <c r="AU429">
        <v>0</v>
      </c>
      <c r="AV429">
        <v>1</v>
      </c>
      <c r="AW429">
        <v>331</v>
      </c>
      <c r="AX429">
        <v>76</v>
      </c>
      <c r="AY429">
        <v>12</v>
      </c>
      <c r="AZ429">
        <v>50</v>
      </c>
      <c r="BA429">
        <v>1</v>
      </c>
      <c r="BB429">
        <v>1</v>
      </c>
      <c r="BC429">
        <v>0</v>
      </c>
      <c r="BD429">
        <v>0</v>
      </c>
      <c r="BE429">
        <v>1</v>
      </c>
      <c r="BF429">
        <v>3</v>
      </c>
      <c r="BG429">
        <v>1</v>
      </c>
      <c r="BH429">
        <v>4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2</v>
      </c>
      <c r="BR429">
        <v>1</v>
      </c>
      <c r="BS429">
        <v>76</v>
      </c>
      <c r="BT429">
        <v>14</v>
      </c>
      <c r="BU429">
        <v>4</v>
      </c>
      <c r="BV429">
        <v>1</v>
      </c>
      <c r="BW429">
        <v>3</v>
      </c>
      <c r="BX429">
        <v>1</v>
      </c>
      <c r="BY429">
        <v>0</v>
      </c>
      <c r="BZ429">
        <v>0</v>
      </c>
      <c r="CA429">
        <v>2</v>
      </c>
      <c r="CB429">
        <v>1</v>
      </c>
      <c r="CC429">
        <v>1</v>
      </c>
      <c r="CD429">
        <v>0</v>
      </c>
      <c r="CE429">
        <v>0</v>
      </c>
      <c r="CF429">
        <v>1</v>
      </c>
      <c r="CG429">
        <v>14</v>
      </c>
      <c r="CH429">
        <v>22</v>
      </c>
      <c r="CI429">
        <v>9</v>
      </c>
      <c r="CJ429">
        <v>2</v>
      </c>
      <c r="CK429">
        <v>1</v>
      </c>
      <c r="CL429">
        <v>3</v>
      </c>
      <c r="CM429">
        <v>0</v>
      </c>
      <c r="CN429">
        <v>0</v>
      </c>
      <c r="CO429">
        <v>5</v>
      </c>
      <c r="CP429">
        <v>0</v>
      </c>
      <c r="CQ429">
        <v>1</v>
      </c>
      <c r="CR429">
        <v>1</v>
      </c>
      <c r="CS429">
        <v>0</v>
      </c>
      <c r="CT429">
        <v>0</v>
      </c>
      <c r="CU429">
        <v>0</v>
      </c>
      <c r="CV429">
        <v>0</v>
      </c>
      <c r="CW429">
        <v>22</v>
      </c>
      <c r="CX429">
        <v>5</v>
      </c>
      <c r="CY429">
        <v>2</v>
      </c>
      <c r="CZ429">
        <v>0</v>
      </c>
      <c r="DA429">
        <v>2</v>
      </c>
      <c r="DB429">
        <v>0</v>
      </c>
      <c r="DC429">
        <v>1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5</v>
      </c>
      <c r="DS429">
        <v>4</v>
      </c>
      <c r="DT429">
        <v>3</v>
      </c>
      <c r="DU429">
        <v>0</v>
      </c>
      <c r="DV429">
        <v>0</v>
      </c>
      <c r="DW429" t="s">
        <v>0</v>
      </c>
      <c r="DX429">
        <v>0</v>
      </c>
      <c r="DY429">
        <v>0</v>
      </c>
      <c r="DZ429">
        <v>0</v>
      </c>
      <c r="EA429">
        <v>1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4</v>
      </c>
      <c r="EO429">
        <v>49</v>
      </c>
      <c r="EP429">
        <v>11</v>
      </c>
      <c r="EQ429">
        <v>0</v>
      </c>
      <c r="ER429">
        <v>3</v>
      </c>
      <c r="ES429">
        <v>0</v>
      </c>
      <c r="ET429">
        <v>0</v>
      </c>
      <c r="EU429">
        <v>0</v>
      </c>
      <c r="EV429">
        <v>1</v>
      </c>
      <c r="EW429">
        <v>0</v>
      </c>
      <c r="EX429">
        <v>3</v>
      </c>
      <c r="EY429">
        <v>29</v>
      </c>
      <c r="EZ429">
        <v>0</v>
      </c>
      <c r="FA429">
        <v>0</v>
      </c>
      <c r="FB429">
        <v>0</v>
      </c>
      <c r="FC429">
        <v>1</v>
      </c>
      <c r="FD429">
        <v>0</v>
      </c>
      <c r="FE429">
        <v>0</v>
      </c>
      <c r="FF429">
        <v>0</v>
      </c>
      <c r="FG429">
        <v>1</v>
      </c>
      <c r="FH429">
        <v>0</v>
      </c>
      <c r="FI429">
        <v>0</v>
      </c>
      <c r="FJ429">
        <v>49</v>
      </c>
      <c r="FK429">
        <v>21</v>
      </c>
      <c r="FL429">
        <v>13</v>
      </c>
      <c r="FM429">
        <v>0</v>
      </c>
      <c r="FN429">
        <v>2</v>
      </c>
      <c r="FO429">
        <v>0</v>
      </c>
      <c r="FP429">
        <v>0</v>
      </c>
      <c r="FQ429">
        <v>0</v>
      </c>
      <c r="FR429">
        <v>0</v>
      </c>
      <c r="FS429">
        <v>1</v>
      </c>
      <c r="FT429">
        <v>0</v>
      </c>
      <c r="FU429">
        <v>1</v>
      </c>
      <c r="FV429">
        <v>1</v>
      </c>
      <c r="FW429">
        <v>0</v>
      </c>
      <c r="FX429">
        <v>3</v>
      </c>
      <c r="FY429">
        <v>21</v>
      </c>
      <c r="FZ429">
        <v>1</v>
      </c>
      <c r="GA429">
        <v>1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1</v>
      </c>
      <c r="GP429">
        <v>1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1</v>
      </c>
      <c r="HI429">
        <v>1</v>
      </c>
    </row>
    <row r="430" spans="1:217">
      <c r="A430" t="s">
        <v>319</v>
      </c>
      <c r="B430" t="s">
        <v>310</v>
      </c>
      <c r="C430" t="str">
        <f>"121105"</f>
        <v>121105</v>
      </c>
      <c r="D430" t="s">
        <v>184</v>
      </c>
      <c r="E430">
        <v>4</v>
      </c>
      <c r="F430">
        <v>1765</v>
      </c>
      <c r="G430">
        <v>1340</v>
      </c>
      <c r="H430">
        <v>491</v>
      </c>
      <c r="I430">
        <v>849</v>
      </c>
      <c r="J430">
        <v>0</v>
      </c>
      <c r="K430">
        <v>5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849</v>
      </c>
      <c r="T430">
        <v>0</v>
      </c>
      <c r="U430">
        <v>0</v>
      </c>
      <c r="V430">
        <v>849</v>
      </c>
      <c r="W430">
        <v>34</v>
      </c>
      <c r="X430">
        <v>15</v>
      </c>
      <c r="Y430">
        <v>8</v>
      </c>
      <c r="Z430">
        <v>0</v>
      </c>
      <c r="AA430">
        <v>815</v>
      </c>
      <c r="AB430">
        <v>625</v>
      </c>
      <c r="AC430">
        <v>25</v>
      </c>
      <c r="AD430">
        <v>10</v>
      </c>
      <c r="AE430">
        <v>66</v>
      </c>
      <c r="AF430">
        <v>10</v>
      </c>
      <c r="AG430">
        <v>10</v>
      </c>
      <c r="AH430">
        <v>25</v>
      </c>
      <c r="AI430">
        <v>16</v>
      </c>
      <c r="AJ430">
        <v>260</v>
      </c>
      <c r="AK430">
        <v>0</v>
      </c>
      <c r="AL430">
        <v>11</v>
      </c>
      <c r="AM430">
        <v>156</v>
      </c>
      <c r="AN430">
        <v>4</v>
      </c>
      <c r="AO430">
        <v>1</v>
      </c>
      <c r="AP430">
        <v>1</v>
      </c>
      <c r="AQ430">
        <v>2</v>
      </c>
      <c r="AR430">
        <v>6</v>
      </c>
      <c r="AS430">
        <v>1</v>
      </c>
      <c r="AT430">
        <v>14</v>
      </c>
      <c r="AU430">
        <v>6</v>
      </c>
      <c r="AV430">
        <v>1</v>
      </c>
      <c r="AW430">
        <v>625</v>
      </c>
      <c r="AX430">
        <v>38</v>
      </c>
      <c r="AY430">
        <v>9</v>
      </c>
      <c r="AZ430">
        <v>22</v>
      </c>
      <c r="BA430">
        <v>0</v>
      </c>
      <c r="BB430">
        <v>5</v>
      </c>
      <c r="BC430">
        <v>0</v>
      </c>
      <c r="BD430">
        <v>0</v>
      </c>
      <c r="BE430">
        <v>1</v>
      </c>
      <c r="BF430">
        <v>0</v>
      </c>
      <c r="BG430">
        <v>0</v>
      </c>
      <c r="BH430">
        <v>1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38</v>
      </c>
      <c r="BT430">
        <v>14</v>
      </c>
      <c r="BU430">
        <v>2</v>
      </c>
      <c r="BV430">
        <v>2</v>
      </c>
      <c r="BW430">
        <v>0</v>
      </c>
      <c r="BX430">
        <v>1</v>
      </c>
      <c r="BY430">
        <v>2</v>
      </c>
      <c r="BZ430">
        <v>1</v>
      </c>
      <c r="CA430">
        <v>0</v>
      </c>
      <c r="CB430">
        <v>1</v>
      </c>
      <c r="CC430">
        <v>2</v>
      </c>
      <c r="CD430">
        <v>0</v>
      </c>
      <c r="CE430">
        <v>0</v>
      </c>
      <c r="CF430">
        <v>3</v>
      </c>
      <c r="CG430">
        <v>14</v>
      </c>
      <c r="CH430">
        <v>29</v>
      </c>
      <c r="CI430">
        <v>12</v>
      </c>
      <c r="CJ430">
        <v>2</v>
      </c>
      <c r="CK430">
        <v>1</v>
      </c>
      <c r="CL430">
        <v>0</v>
      </c>
      <c r="CM430">
        <v>0</v>
      </c>
      <c r="CN430">
        <v>1</v>
      </c>
      <c r="CO430">
        <v>8</v>
      </c>
      <c r="CP430">
        <v>1</v>
      </c>
      <c r="CQ430">
        <v>2</v>
      </c>
      <c r="CR430">
        <v>0</v>
      </c>
      <c r="CS430">
        <v>1</v>
      </c>
      <c r="CT430">
        <v>0</v>
      </c>
      <c r="CU430">
        <v>1</v>
      </c>
      <c r="CV430">
        <v>0</v>
      </c>
      <c r="CW430">
        <v>29</v>
      </c>
      <c r="CX430">
        <v>13</v>
      </c>
      <c r="CY430">
        <v>2</v>
      </c>
      <c r="CZ430">
        <v>3</v>
      </c>
      <c r="DA430">
        <v>5</v>
      </c>
      <c r="DB430">
        <v>0</v>
      </c>
      <c r="DC430">
        <v>0</v>
      </c>
      <c r="DD430">
        <v>0</v>
      </c>
      <c r="DE430">
        <v>1</v>
      </c>
      <c r="DF430">
        <v>0</v>
      </c>
      <c r="DG430">
        <v>1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1</v>
      </c>
      <c r="DQ430">
        <v>0</v>
      </c>
      <c r="DR430">
        <v>13</v>
      </c>
      <c r="DS430">
        <v>5</v>
      </c>
      <c r="DT430">
        <v>4</v>
      </c>
      <c r="DU430">
        <v>0</v>
      </c>
      <c r="DV430">
        <v>0</v>
      </c>
      <c r="DW430" t="s">
        <v>0</v>
      </c>
      <c r="DX430">
        <v>0</v>
      </c>
      <c r="DY430">
        <v>0</v>
      </c>
      <c r="DZ430">
        <v>0</v>
      </c>
      <c r="EA430">
        <v>0</v>
      </c>
      <c r="EB430">
        <v>1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5</v>
      </c>
      <c r="EO430">
        <v>75</v>
      </c>
      <c r="EP430">
        <v>2</v>
      </c>
      <c r="EQ430">
        <v>0</v>
      </c>
      <c r="ER430">
        <v>0</v>
      </c>
      <c r="ES430">
        <v>1</v>
      </c>
      <c r="ET430">
        <v>0</v>
      </c>
      <c r="EU430">
        <v>3</v>
      </c>
      <c r="EV430">
        <v>0</v>
      </c>
      <c r="EW430">
        <v>0</v>
      </c>
      <c r="EX430">
        <v>1</v>
      </c>
      <c r="EY430">
        <v>65</v>
      </c>
      <c r="EZ430">
        <v>0</v>
      </c>
      <c r="FA430">
        <v>1</v>
      </c>
      <c r="FB430">
        <v>1</v>
      </c>
      <c r="FC430">
        <v>0</v>
      </c>
      <c r="FD430">
        <v>0</v>
      </c>
      <c r="FE430">
        <v>1</v>
      </c>
      <c r="FF430">
        <v>0</v>
      </c>
      <c r="FG430">
        <v>0</v>
      </c>
      <c r="FH430">
        <v>0</v>
      </c>
      <c r="FI430">
        <v>0</v>
      </c>
      <c r="FJ430">
        <v>75</v>
      </c>
      <c r="FK430">
        <v>12</v>
      </c>
      <c r="FL430">
        <v>2</v>
      </c>
      <c r="FM430">
        <v>2</v>
      </c>
      <c r="FN430">
        <v>0</v>
      </c>
      <c r="FO430">
        <v>0</v>
      </c>
      <c r="FP430">
        <v>2</v>
      </c>
      <c r="FQ430">
        <v>0</v>
      </c>
      <c r="FR430">
        <v>1</v>
      </c>
      <c r="FS430">
        <v>0</v>
      </c>
      <c r="FT430">
        <v>1</v>
      </c>
      <c r="FU430">
        <v>0</v>
      </c>
      <c r="FV430">
        <v>0</v>
      </c>
      <c r="FW430">
        <v>0</v>
      </c>
      <c r="FX430">
        <v>4</v>
      </c>
      <c r="FY430">
        <v>12</v>
      </c>
      <c r="FZ430">
        <v>3</v>
      </c>
      <c r="GA430">
        <v>0</v>
      </c>
      <c r="GB430">
        <v>0</v>
      </c>
      <c r="GC430">
        <v>0</v>
      </c>
      <c r="GD430">
        <v>2</v>
      </c>
      <c r="GE430">
        <v>0</v>
      </c>
      <c r="GF430">
        <v>0</v>
      </c>
      <c r="GG430">
        <v>0</v>
      </c>
      <c r="GH430">
        <v>1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3</v>
      </c>
      <c r="GP430">
        <v>1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1</v>
      </c>
      <c r="HI430">
        <v>1</v>
      </c>
    </row>
    <row r="431" spans="1:217">
      <c r="A431" t="s">
        <v>318</v>
      </c>
      <c r="B431" t="s">
        <v>310</v>
      </c>
      <c r="C431" t="str">
        <f>"121105"</f>
        <v>121105</v>
      </c>
      <c r="D431" t="s">
        <v>133</v>
      </c>
      <c r="E431">
        <v>5</v>
      </c>
      <c r="F431">
        <v>805</v>
      </c>
      <c r="G431">
        <v>620</v>
      </c>
      <c r="H431">
        <v>155</v>
      </c>
      <c r="I431">
        <v>465</v>
      </c>
      <c r="J431">
        <v>0</v>
      </c>
      <c r="K431">
        <v>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465</v>
      </c>
      <c r="T431">
        <v>0</v>
      </c>
      <c r="U431">
        <v>0</v>
      </c>
      <c r="V431">
        <v>465</v>
      </c>
      <c r="W431">
        <v>21</v>
      </c>
      <c r="X431">
        <v>19</v>
      </c>
      <c r="Y431">
        <v>2</v>
      </c>
      <c r="Z431">
        <v>0</v>
      </c>
      <c r="AA431">
        <v>444</v>
      </c>
      <c r="AB431">
        <v>317</v>
      </c>
      <c r="AC431">
        <v>19</v>
      </c>
      <c r="AD431">
        <v>1</v>
      </c>
      <c r="AE431">
        <v>16</v>
      </c>
      <c r="AF431">
        <v>2</v>
      </c>
      <c r="AG431">
        <v>2</v>
      </c>
      <c r="AH431">
        <v>2</v>
      </c>
      <c r="AI431">
        <v>10</v>
      </c>
      <c r="AJ431">
        <v>186</v>
      </c>
      <c r="AK431">
        <v>1</v>
      </c>
      <c r="AL431">
        <v>6</v>
      </c>
      <c r="AM431">
        <v>66</v>
      </c>
      <c r="AN431">
        <v>2</v>
      </c>
      <c r="AO431">
        <v>0</v>
      </c>
      <c r="AP431">
        <v>1</v>
      </c>
      <c r="AQ431">
        <v>0</v>
      </c>
      <c r="AR431">
        <v>1</v>
      </c>
      <c r="AS431">
        <v>0</v>
      </c>
      <c r="AT431">
        <v>2</v>
      </c>
      <c r="AU431">
        <v>0</v>
      </c>
      <c r="AV431">
        <v>0</v>
      </c>
      <c r="AW431">
        <v>317</v>
      </c>
      <c r="AX431">
        <v>44</v>
      </c>
      <c r="AY431">
        <v>7</v>
      </c>
      <c r="AZ431">
        <v>28</v>
      </c>
      <c r="BA431">
        <v>0</v>
      </c>
      <c r="BB431">
        <v>0</v>
      </c>
      <c r="BC431">
        <v>1</v>
      </c>
      <c r="BD431">
        <v>0</v>
      </c>
      <c r="BE431">
        <v>0</v>
      </c>
      <c r="BF431">
        <v>2</v>
      </c>
      <c r="BG431">
        <v>1</v>
      </c>
      <c r="BH431">
        <v>3</v>
      </c>
      <c r="BI431">
        <v>1</v>
      </c>
      <c r="BJ431">
        <v>0</v>
      </c>
      <c r="BK431">
        <v>0</v>
      </c>
      <c r="BL431">
        <v>0</v>
      </c>
      <c r="BM431">
        <v>0</v>
      </c>
      <c r="BN431">
        <v>1</v>
      </c>
      <c r="BO431">
        <v>0</v>
      </c>
      <c r="BP431">
        <v>0</v>
      </c>
      <c r="BQ431">
        <v>0</v>
      </c>
      <c r="BR431">
        <v>0</v>
      </c>
      <c r="BS431">
        <v>44</v>
      </c>
      <c r="BT431">
        <v>2</v>
      </c>
      <c r="BU431">
        <v>1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1</v>
      </c>
      <c r="CE431">
        <v>0</v>
      </c>
      <c r="CF431">
        <v>0</v>
      </c>
      <c r="CG431">
        <v>2</v>
      </c>
      <c r="CH431">
        <v>14</v>
      </c>
      <c r="CI431">
        <v>8</v>
      </c>
      <c r="CJ431">
        <v>0</v>
      </c>
      <c r="CK431">
        <v>0</v>
      </c>
      <c r="CL431">
        <v>1</v>
      </c>
      <c r="CM431">
        <v>0</v>
      </c>
      <c r="CN431">
        <v>0</v>
      </c>
      <c r="CO431">
        <v>2</v>
      </c>
      <c r="CP431">
        <v>0</v>
      </c>
      <c r="CQ431">
        <v>0</v>
      </c>
      <c r="CR431">
        <v>2</v>
      </c>
      <c r="CS431">
        <v>0</v>
      </c>
      <c r="CT431">
        <v>1</v>
      </c>
      <c r="CU431">
        <v>0</v>
      </c>
      <c r="CV431">
        <v>0</v>
      </c>
      <c r="CW431">
        <v>14</v>
      </c>
      <c r="CX431">
        <v>17</v>
      </c>
      <c r="CY431">
        <v>1</v>
      </c>
      <c r="CZ431">
        <v>1</v>
      </c>
      <c r="DA431">
        <v>4</v>
      </c>
      <c r="DB431">
        <v>2</v>
      </c>
      <c r="DC431">
        <v>1</v>
      </c>
      <c r="DD431">
        <v>0</v>
      </c>
      <c r="DE431">
        <v>0</v>
      </c>
      <c r="DF431">
        <v>0</v>
      </c>
      <c r="DG431">
        <v>0</v>
      </c>
      <c r="DH431">
        <v>1</v>
      </c>
      <c r="DI431">
        <v>7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17</v>
      </c>
      <c r="DS431">
        <v>1</v>
      </c>
      <c r="DT431">
        <v>0</v>
      </c>
      <c r="DU431">
        <v>0</v>
      </c>
      <c r="DV431">
        <v>0</v>
      </c>
      <c r="DW431" t="s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1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1</v>
      </c>
      <c r="EO431">
        <v>33</v>
      </c>
      <c r="EP431">
        <v>10</v>
      </c>
      <c r="EQ431">
        <v>1</v>
      </c>
      <c r="ER431">
        <v>1</v>
      </c>
      <c r="ES431">
        <v>0</v>
      </c>
      <c r="ET431">
        <v>0</v>
      </c>
      <c r="EU431">
        <v>0</v>
      </c>
      <c r="EV431">
        <v>0</v>
      </c>
      <c r="EW431">
        <v>2</v>
      </c>
      <c r="EX431">
        <v>0</v>
      </c>
      <c r="EY431">
        <v>15</v>
      </c>
      <c r="EZ431">
        <v>0</v>
      </c>
      <c r="FA431">
        <v>0</v>
      </c>
      <c r="FB431">
        <v>0</v>
      </c>
      <c r="FC431">
        <v>0</v>
      </c>
      <c r="FD431">
        <v>1</v>
      </c>
      <c r="FE431">
        <v>0</v>
      </c>
      <c r="FF431">
        <v>0</v>
      </c>
      <c r="FG431">
        <v>1</v>
      </c>
      <c r="FH431">
        <v>2</v>
      </c>
      <c r="FI431">
        <v>0</v>
      </c>
      <c r="FJ431">
        <v>33</v>
      </c>
      <c r="FK431">
        <v>14</v>
      </c>
      <c r="FL431">
        <v>4</v>
      </c>
      <c r="FM431">
        <v>1</v>
      </c>
      <c r="FN431">
        <v>3</v>
      </c>
      <c r="FO431">
        <v>1</v>
      </c>
      <c r="FP431">
        <v>1</v>
      </c>
      <c r="FQ431">
        <v>0</v>
      </c>
      <c r="FR431">
        <v>0</v>
      </c>
      <c r="FS431">
        <v>1</v>
      </c>
      <c r="FT431">
        <v>2</v>
      </c>
      <c r="FU431">
        <v>1</v>
      </c>
      <c r="FV431">
        <v>0</v>
      </c>
      <c r="FW431">
        <v>0</v>
      </c>
      <c r="FX431">
        <v>0</v>
      </c>
      <c r="FY431">
        <v>14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2</v>
      </c>
      <c r="GQ431">
        <v>1</v>
      </c>
      <c r="GR431">
        <v>0</v>
      </c>
      <c r="GS431">
        <v>0</v>
      </c>
      <c r="GT431">
        <v>0</v>
      </c>
      <c r="GU431">
        <v>1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2</v>
      </c>
    </row>
    <row r="432" spans="1:217">
      <c r="A432" t="s">
        <v>317</v>
      </c>
      <c r="B432" t="s">
        <v>310</v>
      </c>
      <c r="C432" t="str">
        <f>"121105"</f>
        <v>121105</v>
      </c>
      <c r="D432" t="s">
        <v>158</v>
      </c>
      <c r="E432">
        <v>6</v>
      </c>
      <c r="F432">
        <v>1930</v>
      </c>
      <c r="G432">
        <v>1470</v>
      </c>
      <c r="H432">
        <v>494</v>
      </c>
      <c r="I432">
        <v>976</v>
      </c>
      <c r="J432">
        <v>0</v>
      </c>
      <c r="K432">
        <v>9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976</v>
      </c>
      <c r="T432">
        <v>0</v>
      </c>
      <c r="U432">
        <v>0</v>
      </c>
      <c r="V432">
        <v>976</v>
      </c>
      <c r="W432">
        <v>45</v>
      </c>
      <c r="X432">
        <v>24</v>
      </c>
      <c r="Y432">
        <v>8</v>
      </c>
      <c r="Z432">
        <v>0</v>
      </c>
      <c r="AA432">
        <v>931</v>
      </c>
      <c r="AB432">
        <v>786</v>
      </c>
      <c r="AC432">
        <v>31</v>
      </c>
      <c r="AD432">
        <v>4</v>
      </c>
      <c r="AE432">
        <v>41</v>
      </c>
      <c r="AF432">
        <v>2</v>
      </c>
      <c r="AG432">
        <v>12</v>
      </c>
      <c r="AH432">
        <v>5</v>
      </c>
      <c r="AI432">
        <v>14</v>
      </c>
      <c r="AJ432">
        <v>468</v>
      </c>
      <c r="AK432">
        <v>1</v>
      </c>
      <c r="AL432">
        <v>3</v>
      </c>
      <c r="AM432">
        <v>199</v>
      </c>
      <c r="AN432">
        <v>0</v>
      </c>
      <c r="AO432">
        <v>0</v>
      </c>
      <c r="AP432">
        <v>1</v>
      </c>
      <c r="AQ432">
        <v>0</v>
      </c>
      <c r="AR432">
        <v>0</v>
      </c>
      <c r="AS432">
        <v>0</v>
      </c>
      <c r="AT432">
        <v>5</v>
      </c>
      <c r="AU432">
        <v>0</v>
      </c>
      <c r="AV432">
        <v>0</v>
      </c>
      <c r="AW432">
        <v>786</v>
      </c>
      <c r="AX432">
        <v>34</v>
      </c>
      <c r="AY432">
        <v>9</v>
      </c>
      <c r="AZ432">
        <v>22</v>
      </c>
      <c r="BA432">
        <v>0</v>
      </c>
      <c r="BB432">
        <v>1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1</v>
      </c>
      <c r="BM432">
        <v>1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34</v>
      </c>
      <c r="BT432">
        <v>10</v>
      </c>
      <c r="BU432">
        <v>4</v>
      </c>
      <c r="BV432">
        <v>1</v>
      </c>
      <c r="BW432">
        <v>2</v>
      </c>
      <c r="BX432">
        <v>0</v>
      </c>
      <c r="BY432">
        <v>0</v>
      </c>
      <c r="BZ432">
        <v>0</v>
      </c>
      <c r="CA432">
        <v>1</v>
      </c>
      <c r="CB432">
        <v>0</v>
      </c>
      <c r="CC432">
        <v>0</v>
      </c>
      <c r="CD432">
        <v>0</v>
      </c>
      <c r="CE432">
        <v>1</v>
      </c>
      <c r="CF432">
        <v>1</v>
      </c>
      <c r="CG432">
        <v>10</v>
      </c>
      <c r="CH432">
        <v>42</v>
      </c>
      <c r="CI432">
        <v>19</v>
      </c>
      <c r="CJ432">
        <v>2</v>
      </c>
      <c r="CK432">
        <v>5</v>
      </c>
      <c r="CL432">
        <v>3</v>
      </c>
      <c r="CM432">
        <v>1</v>
      </c>
      <c r="CN432">
        <v>0</v>
      </c>
      <c r="CO432">
        <v>8</v>
      </c>
      <c r="CP432">
        <v>0</v>
      </c>
      <c r="CQ432">
        <v>0</v>
      </c>
      <c r="CR432">
        <v>0</v>
      </c>
      <c r="CS432">
        <v>1</v>
      </c>
      <c r="CT432">
        <v>3</v>
      </c>
      <c r="CU432">
        <v>0</v>
      </c>
      <c r="CV432">
        <v>0</v>
      </c>
      <c r="CW432">
        <v>42</v>
      </c>
      <c r="CX432">
        <v>13</v>
      </c>
      <c r="CY432">
        <v>2</v>
      </c>
      <c r="CZ432">
        <v>1</v>
      </c>
      <c r="DA432">
        <v>6</v>
      </c>
      <c r="DB432">
        <v>0</v>
      </c>
      <c r="DC432">
        <v>0</v>
      </c>
      <c r="DD432">
        <v>1</v>
      </c>
      <c r="DE432">
        <v>0</v>
      </c>
      <c r="DF432">
        <v>0</v>
      </c>
      <c r="DG432">
        <v>1</v>
      </c>
      <c r="DH432">
        <v>0</v>
      </c>
      <c r="DI432">
        <v>1</v>
      </c>
      <c r="DJ432">
        <v>1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13</v>
      </c>
      <c r="DS432">
        <v>0</v>
      </c>
      <c r="DT432">
        <v>0</v>
      </c>
      <c r="DU432">
        <v>0</v>
      </c>
      <c r="DV432">
        <v>0</v>
      </c>
      <c r="DW432" t="s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35</v>
      </c>
      <c r="EP432">
        <v>8</v>
      </c>
      <c r="EQ432">
        <v>1</v>
      </c>
      <c r="ER432">
        <v>6</v>
      </c>
      <c r="ES432">
        <v>1</v>
      </c>
      <c r="ET432">
        <v>1</v>
      </c>
      <c r="EU432">
        <v>1</v>
      </c>
      <c r="EV432">
        <v>0</v>
      </c>
      <c r="EW432">
        <v>1</v>
      </c>
      <c r="EX432">
        <v>1</v>
      </c>
      <c r="EY432">
        <v>10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4</v>
      </c>
      <c r="FG432">
        <v>1</v>
      </c>
      <c r="FH432">
        <v>0</v>
      </c>
      <c r="FI432">
        <v>0</v>
      </c>
      <c r="FJ432">
        <v>35</v>
      </c>
      <c r="FK432">
        <v>10</v>
      </c>
      <c r="FL432">
        <v>9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1</v>
      </c>
      <c r="FW432">
        <v>0</v>
      </c>
      <c r="FX432">
        <v>0</v>
      </c>
      <c r="FY432">
        <v>10</v>
      </c>
      <c r="FZ432">
        <v>1</v>
      </c>
      <c r="GA432">
        <v>0</v>
      </c>
      <c r="GB432">
        <v>0</v>
      </c>
      <c r="GC432">
        <v>1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1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</row>
    <row r="433" spans="1:217">
      <c r="A433" t="s">
        <v>316</v>
      </c>
      <c r="B433" t="s">
        <v>310</v>
      </c>
      <c r="C433" t="str">
        <f>"121105"</f>
        <v>121105</v>
      </c>
      <c r="D433" t="s">
        <v>111</v>
      </c>
      <c r="E433">
        <v>7</v>
      </c>
      <c r="F433">
        <v>1397</v>
      </c>
      <c r="G433">
        <v>1050</v>
      </c>
      <c r="H433">
        <v>406</v>
      </c>
      <c r="I433">
        <v>644</v>
      </c>
      <c r="J433">
        <v>0</v>
      </c>
      <c r="K433">
        <v>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644</v>
      </c>
      <c r="T433">
        <v>0</v>
      </c>
      <c r="U433">
        <v>0</v>
      </c>
      <c r="V433">
        <v>644</v>
      </c>
      <c r="W433">
        <v>23</v>
      </c>
      <c r="X433">
        <v>13</v>
      </c>
      <c r="Y433">
        <v>10</v>
      </c>
      <c r="Z433">
        <v>0</v>
      </c>
      <c r="AA433">
        <v>621</v>
      </c>
      <c r="AB433">
        <v>452</v>
      </c>
      <c r="AC433">
        <v>17</v>
      </c>
      <c r="AD433">
        <v>4</v>
      </c>
      <c r="AE433">
        <v>47</v>
      </c>
      <c r="AF433">
        <v>4</v>
      </c>
      <c r="AG433">
        <v>3</v>
      </c>
      <c r="AH433">
        <v>1</v>
      </c>
      <c r="AI433">
        <v>7</v>
      </c>
      <c r="AJ433">
        <v>138</v>
      </c>
      <c r="AK433">
        <v>0</v>
      </c>
      <c r="AL433">
        <v>14</v>
      </c>
      <c r="AM433">
        <v>198</v>
      </c>
      <c r="AN433">
        <v>0</v>
      </c>
      <c r="AO433">
        <v>0</v>
      </c>
      <c r="AP433">
        <v>2</v>
      </c>
      <c r="AQ433">
        <v>2</v>
      </c>
      <c r="AR433">
        <v>3</v>
      </c>
      <c r="AS433">
        <v>4</v>
      </c>
      <c r="AT433">
        <v>5</v>
      </c>
      <c r="AU433">
        <v>2</v>
      </c>
      <c r="AV433">
        <v>1</v>
      </c>
      <c r="AW433">
        <v>452</v>
      </c>
      <c r="AX433">
        <v>38</v>
      </c>
      <c r="AY433">
        <v>2</v>
      </c>
      <c r="AZ433">
        <v>30</v>
      </c>
      <c r="BA433">
        <v>0</v>
      </c>
      <c r="BB433">
        <v>0</v>
      </c>
      <c r="BC433">
        <v>0</v>
      </c>
      <c r="BD433">
        <v>0</v>
      </c>
      <c r="BE433">
        <v>1</v>
      </c>
      <c r="BF433">
        <v>0</v>
      </c>
      <c r="BG433">
        <v>1</v>
      </c>
      <c r="BH433">
        <v>3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1</v>
      </c>
      <c r="BQ433">
        <v>0</v>
      </c>
      <c r="BR433">
        <v>0</v>
      </c>
      <c r="BS433">
        <v>38</v>
      </c>
      <c r="BT433">
        <v>12</v>
      </c>
      <c r="BU433">
        <v>6</v>
      </c>
      <c r="BV433">
        <v>4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1</v>
      </c>
      <c r="CD433">
        <v>0</v>
      </c>
      <c r="CE433">
        <v>1</v>
      </c>
      <c r="CF433">
        <v>0</v>
      </c>
      <c r="CG433">
        <v>12</v>
      </c>
      <c r="CH433">
        <v>55</v>
      </c>
      <c r="CI433">
        <v>19</v>
      </c>
      <c r="CJ433">
        <v>2</v>
      </c>
      <c r="CK433">
        <v>1</v>
      </c>
      <c r="CL433">
        <v>8</v>
      </c>
      <c r="CM433">
        <v>1</v>
      </c>
      <c r="CN433">
        <v>0</v>
      </c>
      <c r="CO433">
        <v>19</v>
      </c>
      <c r="CP433">
        <v>0</v>
      </c>
      <c r="CQ433">
        <v>1</v>
      </c>
      <c r="CR433">
        <v>1</v>
      </c>
      <c r="CS433">
        <v>0</v>
      </c>
      <c r="CT433">
        <v>2</v>
      </c>
      <c r="CU433">
        <v>1</v>
      </c>
      <c r="CV433">
        <v>0</v>
      </c>
      <c r="CW433">
        <v>55</v>
      </c>
      <c r="CX433">
        <v>9</v>
      </c>
      <c r="CY433">
        <v>5</v>
      </c>
      <c r="CZ433">
        <v>1</v>
      </c>
      <c r="DA433">
        <v>1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1</v>
      </c>
      <c r="DK433">
        <v>0</v>
      </c>
      <c r="DL433">
        <v>1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9</v>
      </c>
      <c r="DS433">
        <v>7</v>
      </c>
      <c r="DT433">
        <v>3</v>
      </c>
      <c r="DU433">
        <v>0</v>
      </c>
      <c r="DV433">
        <v>0</v>
      </c>
      <c r="DW433" t="s">
        <v>0</v>
      </c>
      <c r="DX433">
        <v>1</v>
      </c>
      <c r="DY433">
        <v>1</v>
      </c>
      <c r="DZ433">
        <v>0</v>
      </c>
      <c r="EA433">
        <v>0</v>
      </c>
      <c r="EB433">
        <v>0</v>
      </c>
      <c r="EC433">
        <v>1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6</v>
      </c>
      <c r="EO433">
        <v>41</v>
      </c>
      <c r="EP433">
        <v>10</v>
      </c>
      <c r="EQ433">
        <v>3</v>
      </c>
      <c r="ER433">
        <v>5</v>
      </c>
      <c r="ES433">
        <v>1</v>
      </c>
      <c r="ET433">
        <v>0</v>
      </c>
      <c r="EU433">
        <v>1</v>
      </c>
      <c r="EV433">
        <v>3</v>
      </c>
      <c r="EW433">
        <v>0</v>
      </c>
      <c r="EX433">
        <v>1</v>
      </c>
      <c r="EY433">
        <v>11</v>
      </c>
      <c r="EZ433">
        <v>0</v>
      </c>
      <c r="FA433">
        <v>0</v>
      </c>
      <c r="FB433">
        <v>3</v>
      </c>
      <c r="FC433">
        <v>0</v>
      </c>
      <c r="FD433">
        <v>2</v>
      </c>
      <c r="FE433">
        <v>0</v>
      </c>
      <c r="FF433">
        <v>0</v>
      </c>
      <c r="FG433">
        <v>0</v>
      </c>
      <c r="FH433">
        <v>1</v>
      </c>
      <c r="FI433">
        <v>0</v>
      </c>
      <c r="FJ433">
        <v>41</v>
      </c>
      <c r="FK433">
        <v>6</v>
      </c>
      <c r="FL433">
        <v>4</v>
      </c>
      <c r="FM433">
        <v>2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6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1</v>
      </c>
      <c r="GQ433">
        <v>0</v>
      </c>
      <c r="GR433">
        <v>0</v>
      </c>
      <c r="GS433">
        <v>1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1</v>
      </c>
    </row>
    <row r="434" spans="1:217">
      <c r="A434" t="s">
        <v>315</v>
      </c>
      <c r="B434" t="s">
        <v>310</v>
      </c>
      <c r="C434" t="str">
        <f>"121105"</f>
        <v>121105</v>
      </c>
      <c r="D434" t="s">
        <v>111</v>
      </c>
      <c r="E434">
        <v>8</v>
      </c>
      <c r="F434">
        <v>1203</v>
      </c>
      <c r="G434">
        <v>910</v>
      </c>
      <c r="H434">
        <v>338</v>
      </c>
      <c r="I434">
        <v>572</v>
      </c>
      <c r="J434">
        <v>0</v>
      </c>
      <c r="K434">
        <v>10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572</v>
      </c>
      <c r="T434">
        <v>0</v>
      </c>
      <c r="U434">
        <v>0</v>
      </c>
      <c r="V434">
        <v>572</v>
      </c>
      <c r="W434">
        <v>16</v>
      </c>
      <c r="X434">
        <v>8</v>
      </c>
      <c r="Y434">
        <v>7</v>
      </c>
      <c r="Z434">
        <v>0</v>
      </c>
      <c r="AA434">
        <v>556</v>
      </c>
      <c r="AB434">
        <v>415</v>
      </c>
      <c r="AC434">
        <v>22</v>
      </c>
      <c r="AD434">
        <v>9</v>
      </c>
      <c r="AE434">
        <v>61</v>
      </c>
      <c r="AF434">
        <v>1</v>
      </c>
      <c r="AG434">
        <v>2</v>
      </c>
      <c r="AH434">
        <v>4</v>
      </c>
      <c r="AI434">
        <v>17</v>
      </c>
      <c r="AJ434">
        <v>139</v>
      </c>
      <c r="AK434">
        <v>0</v>
      </c>
      <c r="AL434">
        <v>7</v>
      </c>
      <c r="AM434">
        <v>137</v>
      </c>
      <c r="AN434">
        <v>0</v>
      </c>
      <c r="AO434">
        <v>2</v>
      </c>
      <c r="AP434">
        <v>2</v>
      </c>
      <c r="AQ434">
        <v>2</v>
      </c>
      <c r="AR434">
        <v>3</v>
      </c>
      <c r="AS434">
        <v>2</v>
      </c>
      <c r="AT434">
        <v>2</v>
      </c>
      <c r="AU434">
        <v>2</v>
      </c>
      <c r="AV434">
        <v>1</v>
      </c>
      <c r="AW434">
        <v>415</v>
      </c>
      <c r="AX434">
        <v>41</v>
      </c>
      <c r="AY434">
        <v>8</v>
      </c>
      <c r="AZ434">
        <v>20</v>
      </c>
      <c r="BA434">
        <v>2</v>
      </c>
      <c r="BB434">
        <v>2</v>
      </c>
      <c r="BC434">
        <v>0</v>
      </c>
      <c r="BD434">
        <v>1</v>
      </c>
      <c r="BE434">
        <v>1</v>
      </c>
      <c r="BF434">
        <v>0</v>
      </c>
      <c r="BG434">
        <v>1</v>
      </c>
      <c r="BH434">
        <v>1</v>
      </c>
      <c r="BI434">
        <v>0</v>
      </c>
      <c r="BJ434">
        <v>0</v>
      </c>
      <c r="BK434">
        <v>0</v>
      </c>
      <c r="BL434">
        <v>1</v>
      </c>
      <c r="BM434">
        <v>0</v>
      </c>
      <c r="BN434">
        <v>1</v>
      </c>
      <c r="BO434">
        <v>0</v>
      </c>
      <c r="BP434">
        <v>1</v>
      </c>
      <c r="BQ434">
        <v>2</v>
      </c>
      <c r="BR434">
        <v>0</v>
      </c>
      <c r="BS434">
        <v>41</v>
      </c>
      <c r="BT434">
        <v>12</v>
      </c>
      <c r="BU434">
        <v>4</v>
      </c>
      <c r="BV434">
        <v>1</v>
      </c>
      <c r="BW434">
        <v>1</v>
      </c>
      <c r="BX434">
        <v>4</v>
      </c>
      <c r="BY434">
        <v>0</v>
      </c>
      <c r="BZ434">
        <v>1</v>
      </c>
      <c r="CA434">
        <v>0</v>
      </c>
      <c r="CB434">
        <v>0</v>
      </c>
      <c r="CC434">
        <v>1</v>
      </c>
      <c r="CD434">
        <v>0</v>
      </c>
      <c r="CE434">
        <v>0</v>
      </c>
      <c r="CF434">
        <v>0</v>
      </c>
      <c r="CG434">
        <v>12</v>
      </c>
      <c r="CH434">
        <v>16</v>
      </c>
      <c r="CI434">
        <v>6</v>
      </c>
      <c r="CJ434">
        <v>0</v>
      </c>
      <c r="CK434">
        <v>1</v>
      </c>
      <c r="CL434">
        <v>4</v>
      </c>
      <c r="CM434">
        <v>0</v>
      </c>
      <c r="CN434">
        <v>0</v>
      </c>
      <c r="CO434">
        <v>3</v>
      </c>
      <c r="CP434">
        <v>1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1</v>
      </c>
      <c r="CW434">
        <v>16</v>
      </c>
      <c r="CX434">
        <v>6</v>
      </c>
      <c r="CY434">
        <v>0</v>
      </c>
      <c r="CZ434">
        <v>0</v>
      </c>
      <c r="DA434">
        <v>2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1</v>
      </c>
      <c r="DL434">
        <v>0</v>
      </c>
      <c r="DM434">
        <v>0</v>
      </c>
      <c r="DN434">
        <v>0</v>
      </c>
      <c r="DO434">
        <v>0</v>
      </c>
      <c r="DP434">
        <v>1</v>
      </c>
      <c r="DQ434">
        <v>2</v>
      </c>
      <c r="DR434">
        <v>6</v>
      </c>
      <c r="DS434">
        <v>6</v>
      </c>
      <c r="DT434">
        <v>2</v>
      </c>
      <c r="DU434">
        <v>0</v>
      </c>
      <c r="DV434">
        <v>0</v>
      </c>
      <c r="DW434" t="s">
        <v>0</v>
      </c>
      <c r="DX434">
        <v>0</v>
      </c>
      <c r="DY434">
        <v>1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1</v>
      </c>
      <c r="EH434">
        <v>1</v>
      </c>
      <c r="EI434">
        <v>0</v>
      </c>
      <c r="EJ434">
        <v>1</v>
      </c>
      <c r="EK434">
        <v>0</v>
      </c>
      <c r="EL434">
        <v>0</v>
      </c>
      <c r="EM434">
        <v>0</v>
      </c>
      <c r="EN434">
        <v>6</v>
      </c>
      <c r="EO434">
        <v>44</v>
      </c>
      <c r="EP434">
        <v>10</v>
      </c>
      <c r="EQ434">
        <v>3</v>
      </c>
      <c r="ER434">
        <v>4</v>
      </c>
      <c r="ES434">
        <v>2</v>
      </c>
      <c r="ET434">
        <v>3</v>
      </c>
      <c r="EU434">
        <v>1</v>
      </c>
      <c r="EV434">
        <v>1</v>
      </c>
      <c r="EW434">
        <v>0</v>
      </c>
      <c r="EX434">
        <v>1</v>
      </c>
      <c r="EY434">
        <v>14</v>
      </c>
      <c r="EZ434">
        <v>0</v>
      </c>
      <c r="FA434">
        <v>1</v>
      </c>
      <c r="FB434">
        <v>0</v>
      </c>
      <c r="FC434">
        <v>1</v>
      </c>
      <c r="FD434">
        <v>1</v>
      </c>
      <c r="FE434">
        <v>0</v>
      </c>
      <c r="FF434">
        <v>0</v>
      </c>
      <c r="FG434">
        <v>1</v>
      </c>
      <c r="FH434">
        <v>1</v>
      </c>
      <c r="FI434">
        <v>0</v>
      </c>
      <c r="FJ434">
        <v>44</v>
      </c>
      <c r="FK434">
        <v>10</v>
      </c>
      <c r="FL434">
        <v>3</v>
      </c>
      <c r="FM434">
        <v>1</v>
      </c>
      <c r="FN434">
        <v>1</v>
      </c>
      <c r="FO434">
        <v>0</v>
      </c>
      <c r="FP434">
        <v>0</v>
      </c>
      <c r="FQ434">
        <v>0</v>
      </c>
      <c r="FR434">
        <v>0</v>
      </c>
      <c r="FS434">
        <v>2</v>
      </c>
      <c r="FT434">
        <v>1</v>
      </c>
      <c r="FU434">
        <v>1</v>
      </c>
      <c r="FV434">
        <v>0</v>
      </c>
      <c r="FW434">
        <v>0</v>
      </c>
      <c r="FX434">
        <v>1</v>
      </c>
      <c r="FY434">
        <v>10</v>
      </c>
      <c r="FZ434">
        <v>2</v>
      </c>
      <c r="GA434">
        <v>0</v>
      </c>
      <c r="GB434">
        <v>1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1</v>
      </c>
      <c r="GO434">
        <v>2</v>
      </c>
      <c r="GP434">
        <v>4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1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3</v>
      </c>
      <c r="HI434">
        <v>4</v>
      </c>
    </row>
    <row r="435" spans="1:217">
      <c r="A435" t="s">
        <v>314</v>
      </c>
      <c r="B435" t="s">
        <v>310</v>
      </c>
      <c r="C435" t="str">
        <f>"121105"</f>
        <v>121105</v>
      </c>
      <c r="D435" t="s">
        <v>313</v>
      </c>
      <c r="E435">
        <v>9</v>
      </c>
      <c r="F435">
        <v>686</v>
      </c>
      <c r="G435">
        <v>530</v>
      </c>
      <c r="H435">
        <v>176</v>
      </c>
      <c r="I435">
        <v>354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354</v>
      </c>
      <c r="T435">
        <v>0</v>
      </c>
      <c r="U435">
        <v>0</v>
      </c>
      <c r="V435">
        <v>354</v>
      </c>
      <c r="W435">
        <v>18</v>
      </c>
      <c r="X435">
        <v>17</v>
      </c>
      <c r="Y435">
        <v>0</v>
      </c>
      <c r="Z435">
        <v>0</v>
      </c>
      <c r="AA435">
        <v>336</v>
      </c>
      <c r="AB435">
        <v>263</v>
      </c>
      <c r="AC435">
        <v>7</v>
      </c>
      <c r="AD435">
        <v>1</v>
      </c>
      <c r="AE435">
        <v>17</v>
      </c>
      <c r="AF435">
        <v>3</v>
      </c>
      <c r="AG435">
        <v>5</v>
      </c>
      <c r="AH435">
        <v>6</v>
      </c>
      <c r="AI435">
        <v>9</v>
      </c>
      <c r="AJ435">
        <v>81</v>
      </c>
      <c r="AK435">
        <v>0</v>
      </c>
      <c r="AL435">
        <v>1</v>
      </c>
      <c r="AM435">
        <v>127</v>
      </c>
      <c r="AN435">
        <v>0</v>
      </c>
      <c r="AO435">
        <v>0</v>
      </c>
      <c r="AP435">
        <v>0</v>
      </c>
      <c r="AQ435">
        <v>1</v>
      </c>
      <c r="AR435">
        <v>0</v>
      </c>
      <c r="AS435">
        <v>3</v>
      </c>
      <c r="AT435">
        <v>1</v>
      </c>
      <c r="AU435">
        <v>1</v>
      </c>
      <c r="AV435">
        <v>0</v>
      </c>
      <c r="AW435">
        <v>263</v>
      </c>
      <c r="AX435">
        <v>10</v>
      </c>
      <c r="AY435">
        <v>1</v>
      </c>
      <c r="AZ435">
        <v>7</v>
      </c>
      <c r="BA435">
        <v>0</v>
      </c>
      <c r="BB435">
        <v>0</v>
      </c>
      <c r="BC435">
        <v>0</v>
      </c>
      <c r="BD435">
        <v>1</v>
      </c>
      <c r="BE435">
        <v>0</v>
      </c>
      <c r="BF435">
        <v>0</v>
      </c>
      <c r="BG435">
        <v>0</v>
      </c>
      <c r="BH435">
        <v>1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10</v>
      </c>
      <c r="BT435">
        <v>5</v>
      </c>
      <c r="BU435">
        <v>4</v>
      </c>
      <c r="BV435">
        <v>0</v>
      </c>
      <c r="BW435">
        <v>0</v>
      </c>
      <c r="BX435">
        <v>0</v>
      </c>
      <c r="BY435">
        <v>0</v>
      </c>
      <c r="BZ435">
        <v>1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5</v>
      </c>
      <c r="CH435">
        <v>10</v>
      </c>
      <c r="CI435">
        <v>6</v>
      </c>
      <c r="CJ435">
        <v>0</v>
      </c>
      <c r="CK435">
        <v>0</v>
      </c>
      <c r="CL435">
        <v>0</v>
      </c>
      <c r="CM435">
        <v>1</v>
      </c>
      <c r="CN435">
        <v>0</v>
      </c>
      <c r="CO435">
        <v>1</v>
      </c>
      <c r="CP435">
        <v>0</v>
      </c>
      <c r="CQ435">
        <v>0</v>
      </c>
      <c r="CR435">
        <v>0</v>
      </c>
      <c r="CS435">
        <v>0</v>
      </c>
      <c r="CT435">
        <v>2</v>
      </c>
      <c r="CU435">
        <v>0</v>
      </c>
      <c r="CV435">
        <v>0</v>
      </c>
      <c r="CW435">
        <v>10</v>
      </c>
      <c r="CX435">
        <v>12</v>
      </c>
      <c r="CY435">
        <v>1</v>
      </c>
      <c r="CZ435">
        <v>2</v>
      </c>
      <c r="DA435">
        <v>5</v>
      </c>
      <c r="DB435">
        <v>0</v>
      </c>
      <c r="DC435">
        <v>2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1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1</v>
      </c>
      <c r="DR435">
        <v>12</v>
      </c>
      <c r="DS435">
        <v>2</v>
      </c>
      <c r="DT435">
        <v>0</v>
      </c>
      <c r="DU435">
        <v>0</v>
      </c>
      <c r="DV435">
        <v>0</v>
      </c>
      <c r="DW435" t="s">
        <v>0</v>
      </c>
      <c r="DX435">
        <v>0</v>
      </c>
      <c r="DY435">
        <v>0</v>
      </c>
      <c r="DZ435">
        <v>1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1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2</v>
      </c>
      <c r="EO435">
        <v>17</v>
      </c>
      <c r="EP435">
        <v>5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2</v>
      </c>
      <c r="EW435">
        <v>0</v>
      </c>
      <c r="EX435">
        <v>1</v>
      </c>
      <c r="EY435">
        <v>8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1</v>
      </c>
      <c r="FF435">
        <v>0</v>
      </c>
      <c r="FG435">
        <v>0</v>
      </c>
      <c r="FH435">
        <v>0</v>
      </c>
      <c r="FI435">
        <v>0</v>
      </c>
      <c r="FJ435">
        <v>17</v>
      </c>
      <c r="FK435">
        <v>14</v>
      </c>
      <c r="FL435">
        <v>6</v>
      </c>
      <c r="FM435">
        <v>2</v>
      </c>
      <c r="FN435">
        <v>0</v>
      </c>
      <c r="FO435">
        <v>0</v>
      </c>
      <c r="FP435">
        <v>1</v>
      </c>
      <c r="FQ435">
        <v>1</v>
      </c>
      <c r="FR435">
        <v>0</v>
      </c>
      <c r="FS435">
        <v>1</v>
      </c>
      <c r="FT435">
        <v>0</v>
      </c>
      <c r="FU435">
        <v>0</v>
      </c>
      <c r="FV435">
        <v>0</v>
      </c>
      <c r="FW435">
        <v>0</v>
      </c>
      <c r="FX435">
        <v>3</v>
      </c>
      <c r="FY435">
        <v>14</v>
      </c>
      <c r="FZ435">
        <v>1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1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1</v>
      </c>
      <c r="GP435">
        <v>2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2</v>
      </c>
      <c r="HI435">
        <v>2</v>
      </c>
    </row>
    <row r="436" spans="1:217">
      <c r="A436" t="s">
        <v>312</v>
      </c>
      <c r="B436" t="s">
        <v>310</v>
      </c>
      <c r="C436" t="str">
        <f>"121105"</f>
        <v>121105</v>
      </c>
      <c r="D436" t="s">
        <v>184</v>
      </c>
      <c r="E436">
        <v>10</v>
      </c>
      <c r="F436">
        <v>917</v>
      </c>
      <c r="G436">
        <v>700</v>
      </c>
      <c r="H436">
        <v>263</v>
      </c>
      <c r="I436">
        <v>437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437</v>
      </c>
      <c r="T436">
        <v>0</v>
      </c>
      <c r="U436">
        <v>0</v>
      </c>
      <c r="V436">
        <v>437</v>
      </c>
      <c r="W436">
        <v>25</v>
      </c>
      <c r="X436">
        <v>16</v>
      </c>
      <c r="Y436">
        <v>4</v>
      </c>
      <c r="Z436">
        <v>0</v>
      </c>
      <c r="AA436">
        <v>412</v>
      </c>
      <c r="AB436">
        <v>323</v>
      </c>
      <c r="AC436">
        <v>7</v>
      </c>
      <c r="AD436">
        <v>11</v>
      </c>
      <c r="AE436">
        <v>24</v>
      </c>
      <c r="AF436">
        <v>3</v>
      </c>
      <c r="AG436">
        <v>2</v>
      </c>
      <c r="AH436">
        <v>3</v>
      </c>
      <c r="AI436">
        <v>10</v>
      </c>
      <c r="AJ436">
        <v>187</v>
      </c>
      <c r="AK436">
        <v>0</v>
      </c>
      <c r="AL436">
        <v>8</v>
      </c>
      <c r="AM436">
        <v>54</v>
      </c>
      <c r="AN436">
        <v>2</v>
      </c>
      <c r="AO436">
        <v>1</v>
      </c>
      <c r="AP436">
        <v>0</v>
      </c>
      <c r="AQ436">
        <v>0</v>
      </c>
      <c r="AR436">
        <v>2</v>
      </c>
      <c r="AS436">
        <v>0</v>
      </c>
      <c r="AT436">
        <v>4</v>
      </c>
      <c r="AU436">
        <v>0</v>
      </c>
      <c r="AV436">
        <v>5</v>
      </c>
      <c r="AW436">
        <v>323</v>
      </c>
      <c r="AX436">
        <v>22</v>
      </c>
      <c r="AY436">
        <v>3</v>
      </c>
      <c r="AZ436">
        <v>17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1</v>
      </c>
      <c r="BG436">
        <v>1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22</v>
      </c>
      <c r="BT436">
        <v>7</v>
      </c>
      <c r="BU436">
        <v>1</v>
      </c>
      <c r="BV436">
        <v>0</v>
      </c>
      <c r="BW436">
        <v>1</v>
      </c>
      <c r="BX436">
        <v>0</v>
      </c>
      <c r="BY436">
        <v>2</v>
      </c>
      <c r="BZ436">
        <v>0</v>
      </c>
      <c r="CA436">
        <v>1</v>
      </c>
      <c r="CB436">
        <v>0</v>
      </c>
      <c r="CC436">
        <v>2</v>
      </c>
      <c r="CD436">
        <v>0</v>
      </c>
      <c r="CE436">
        <v>0</v>
      </c>
      <c r="CF436">
        <v>0</v>
      </c>
      <c r="CG436">
        <v>7</v>
      </c>
      <c r="CH436">
        <v>10</v>
      </c>
      <c r="CI436">
        <v>7</v>
      </c>
      <c r="CJ436">
        <v>0</v>
      </c>
      <c r="CK436">
        <v>1</v>
      </c>
      <c r="CL436">
        <v>0</v>
      </c>
      <c r="CM436">
        <v>0</v>
      </c>
      <c r="CN436">
        <v>0</v>
      </c>
      <c r="CO436">
        <v>2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10</v>
      </c>
      <c r="CX436">
        <v>12</v>
      </c>
      <c r="CY436">
        <v>1</v>
      </c>
      <c r="CZ436">
        <v>4</v>
      </c>
      <c r="DA436">
        <v>4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2</v>
      </c>
      <c r="DH436">
        <v>0</v>
      </c>
      <c r="DI436">
        <v>0</v>
      </c>
      <c r="DJ436">
        <v>0</v>
      </c>
      <c r="DK436">
        <v>1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12</v>
      </c>
      <c r="DS436">
        <v>3</v>
      </c>
      <c r="DT436">
        <v>0</v>
      </c>
      <c r="DU436">
        <v>0</v>
      </c>
      <c r="DV436">
        <v>0</v>
      </c>
      <c r="DW436" t="s">
        <v>0</v>
      </c>
      <c r="DX436">
        <v>0</v>
      </c>
      <c r="DY436">
        <v>0</v>
      </c>
      <c r="DZ436">
        <v>0</v>
      </c>
      <c r="EA436">
        <v>0</v>
      </c>
      <c r="EB436">
        <v>1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2</v>
      </c>
      <c r="EN436">
        <v>3</v>
      </c>
      <c r="EO436">
        <v>30</v>
      </c>
      <c r="EP436">
        <v>1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2</v>
      </c>
      <c r="EW436">
        <v>0</v>
      </c>
      <c r="EX436">
        <v>0</v>
      </c>
      <c r="EY436">
        <v>24</v>
      </c>
      <c r="EZ436">
        <v>0</v>
      </c>
      <c r="FA436">
        <v>1</v>
      </c>
      <c r="FB436">
        <v>0</v>
      </c>
      <c r="FC436">
        <v>0</v>
      </c>
      <c r="FD436">
        <v>0</v>
      </c>
      <c r="FE436">
        <v>1</v>
      </c>
      <c r="FF436">
        <v>0</v>
      </c>
      <c r="FG436">
        <v>1</v>
      </c>
      <c r="FH436">
        <v>0</v>
      </c>
      <c r="FI436">
        <v>0</v>
      </c>
      <c r="FJ436">
        <v>30</v>
      </c>
      <c r="FK436">
        <v>1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1</v>
      </c>
      <c r="FU436">
        <v>0</v>
      </c>
      <c r="FV436">
        <v>0</v>
      </c>
      <c r="FW436">
        <v>0</v>
      </c>
      <c r="FX436">
        <v>0</v>
      </c>
      <c r="FY436">
        <v>1</v>
      </c>
      <c r="FZ436">
        <v>2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2</v>
      </c>
      <c r="GO436">
        <v>2</v>
      </c>
      <c r="GP436">
        <v>2</v>
      </c>
      <c r="GQ436">
        <v>0</v>
      </c>
      <c r="GR436">
        <v>0</v>
      </c>
      <c r="GS436">
        <v>1</v>
      </c>
      <c r="GT436">
        <v>0</v>
      </c>
      <c r="GU436">
        <v>0</v>
      </c>
      <c r="GV436">
        <v>0</v>
      </c>
      <c r="GW436">
        <v>1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2</v>
      </c>
    </row>
    <row r="437" spans="1:217">
      <c r="A437" t="s">
        <v>311</v>
      </c>
      <c r="B437" t="s">
        <v>310</v>
      </c>
      <c r="C437" t="str">
        <f>"121105"</f>
        <v>121105</v>
      </c>
      <c r="D437" t="s">
        <v>111</v>
      </c>
      <c r="E437">
        <v>11</v>
      </c>
      <c r="F437">
        <v>1148</v>
      </c>
      <c r="G437">
        <v>870</v>
      </c>
      <c r="H437">
        <v>328</v>
      </c>
      <c r="I437">
        <v>542</v>
      </c>
      <c r="J437">
        <v>0</v>
      </c>
      <c r="K437">
        <v>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542</v>
      </c>
      <c r="T437">
        <v>0</v>
      </c>
      <c r="U437">
        <v>0</v>
      </c>
      <c r="V437">
        <v>542</v>
      </c>
      <c r="W437">
        <v>18</v>
      </c>
      <c r="X437">
        <v>15</v>
      </c>
      <c r="Y437">
        <v>2</v>
      </c>
      <c r="Z437">
        <v>0</v>
      </c>
      <c r="AA437">
        <v>524</v>
      </c>
      <c r="AB437">
        <v>395</v>
      </c>
      <c r="AC437">
        <v>19</v>
      </c>
      <c r="AD437">
        <v>5</v>
      </c>
      <c r="AE437">
        <v>60</v>
      </c>
      <c r="AF437">
        <v>0</v>
      </c>
      <c r="AG437">
        <v>14</v>
      </c>
      <c r="AH437">
        <v>4</v>
      </c>
      <c r="AI437">
        <v>10</v>
      </c>
      <c r="AJ437">
        <v>151</v>
      </c>
      <c r="AK437">
        <v>0</v>
      </c>
      <c r="AL437">
        <v>3</v>
      </c>
      <c r="AM437">
        <v>121</v>
      </c>
      <c r="AN437">
        <v>0</v>
      </c>
      <c r="AO437">
        <v>0</v>
      </c>
      <c r="AP437">
        <v>1</v>
      </c>
      <c r="AQ437">
        <v>0</v>
      </c>
      <c r="AR437">
        <v>1</v>
      </c>
      <c r="AS437">
        <v>3</v>
      </c>
      <c r="AT437">
        <v>3</v>
      </c>
      <c r="AU437">
        <v>0</v>
      </c>
      <c r="AV437">
        <v>0</v>
      </c>
      <c r="AW437">
        <v>395</v>
      </c>
      <c r="AX437">
        <v>46</v>
      </c>
      <c r="AY437">
        <v>7</v>
      </c>
      <c r="AZ437">
        <v>30</v>
      </c>
      <c r="BA437">
        <v>1</v>
      </c>
      <c r="BB437">
        <v>2</v>
      </c>
      <c r="BC437">
        <v>1</v>
      </c>
      <c r="BD437">
        <v>0</v>
      </c>
      <c r="BE437">
        <v>0</v>
      </c>
      <c r="BF437">
        <v>2</v>
      </c>
      <c r="BG437">
        <v>1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2</v>
      </c>
      <c r="BR437">
        <v>0</v>
      </c>
      <c r="BS437">
        <v>46</v>
      </c>
      <c r="BT437">
        <v>9</v>
      </c>
      <c r="BU437">
        <v>2</v>
      </c>
      <c r="BV437">
        <v>4</v>
      </c>
      <c r="BW437">
        <v>0</v>
      </c>
      <c r="BX437">
        <v>0</v>
      </c>
      <c r="BY437">
        <v>1</v>
      </c>
      <c r="BZ437">
        <v>2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9</v>
      </c>
      <c r="CH437">
        <v>15</v>
      </c>
      <c r="CI437">
        <v>1</v>
      </c>
      <c r="CJ437">
        <v>4</v>
      </c>
      <c r="CK437">
        <v>0</v>
      </c>
      <c r="CL437">
        <v>2</v>
      </c>
      <c r="CM437">
        <v>0</v>
      </c>
      <c r="CN437">
        <v>0</v>
      </c>
      <c r="CO437">
        <v>3</v>
      </c>
      <c r="CP437">
        <v>0</v>
      </c>
      <c r="CQ437">
        <v>1</v>
      </c>
      <c r="CR437">
        <v>0</v>
      </c>
      <c r="CS437">
        <v>0</v>
      </c>
      <c r="CT437">
        <v>4</v>
      </c>
      <c r="CU437">
        <v>0</v>
      </c>
      <c r="CV437">
        <v>0</v>
      </c>
      <c r="CW437">
        <v>15</v>
      </c>
      <c r="CX437">
        <v>10</v>
      </c>
      <c r="CY437">
        <v>4</v>
      </c>
      <c r="CZ437">
        <v>0</v>
      </c>
      <c r="DA437">
        <v>3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1</v>
      </c>
      <c r="DI437">
        <v>1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1</v>
      </c>
      <c r="DQ437">
        <v>0</v>
      </c>
      <c r="DR437">
        <v>10</v>
      </c>
      <c r="DS437">
        <v>5</v>
      </c>
      <c r="DT437">
        <v>1</v>
      </c>
      <c r="DU437">
        <v>0</v>
      </c>
      <c r="DV437">
        <v>1</v>
      </c>
      <c r="DW437" t="s">
        <v>0</v>
      </c>
      <c r="DX437">
        <v>0</v>
      </c>
      <c r="DY437">
        <v>0</v>
      </c>
      <c r="DZ437">
        <v>0</v>
      </c>
      <c r="EA437">
        <v>2</v>
      </c>
      <c r="EB437">
        <v>0</v>
      </c>
      <c r="EC437">
        <v>0</v>
      </c>
      <c r="ED437">
        <v>1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5</v>
      </c>
      <c r="EO437">
        <v>35</v>
      </c>
      <c r="EP437">
        <v>11</v>
      </c>
      <c r="EQ437">
        <v>3</v>
      </c>
      <c r="ER437">
        <v>3</v>
      </c>
      <c r="ES437">
        <v>1</v>
      </c>
      <c r="ET437">
        <v>1</v>
      </c>
      <c r="EU437">
        <v>1</v>
      </c>
      <c r="EV437">
        <v>4</v>
      </c>
      <c r="EW437">
        <v>1</v>
      </c>
      <c r="EX437">
        <v>0</v>
      </c>
      <c r="EY437">
        <v>4</v>
      </c>
      <c r="EZ437">
        <v>1</v>
      </c>
      <c r="FA437">
        <v>3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1</v>
      </c>
      <c r="FH437">
        <v>1</v>
      </c>
      <c r="FI437">
        <v>0</v>
      </c>
      <c r="FJ437">
        <v>35</v>
      </c>
      <c r="FK437">
        <v>8</v>
      </c>
      <c r="FL437">
        <v>4</v>
      </c>
      <c r="FM437">
        <v>3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1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8</v>
      </c>
      <c r="FZ437">
        <v>1</v>
      </c>
      <c r="GA437">
        <v>0</v>
      </c>
      <c r="GB437">
        <v>1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1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</row>
    <row r="438" spans="1:217">
      <c r="A438" t="s">
        <v>309</v>
      </c>
      <c r="B438" t="s">
        <v>301</v>
      </c>
      <c r="C438" t="str">
        <f>"121106"</f>
        <v>121106</v>
      </c>
      <c r="D438" t="s">
        <v>111</v>
      </c>
      <c r="E438">
        <v>1</v>
      </c>
      <c r="F438">
        <v>966</v>
      </c>
      <c r="G438">
        <v>730</v>
      </c>
      <c r="H438">
        <v>220</v>
      </c>
      <c r="I438">
        <v>510</v>
      </c>
      <c r="J438">
        <v>1</v>
      </c>
      <c r="K438">
        <v>16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510</v>
      </c>
      <c r="T438">
        <v>0</v>
      </c>
      <c r="U438">
        <v>0</v>
      </c>
      <c r="V438">
        <v>510</v>
      </c>
      <c r="W438">
        <v>12</v>
      </c>
      <c r="X438">
        <v>6</v>
      </c>
      <c r="Y438">
        <v>6</v>
      </c>
      <c r="Z438">
        <v>0</v>
      </c>
      <c r="AA438">
        <v>498</v>
      </c>
      <c r="AB438">
        <v>224</v>
      </c>
      <c r="AC438">
        <v>16</v>
      </c>
      <c r="AD438">
        <v>8</v>
      </c>
      <c r="AE438">
        <v>163</v>
      </c>
      <c r="AF438">
        <v>0</v>
      </c>
      <c r="AG438">
        <v>5</v>
      </c>
      <c r="AH438">
        <v>0</v>
      </c>
      <c r="AI438">
        <v>16</v>
      </c>
      <c r="AJ438">
        <v>5</v>
      </c>
      <c r="AK438">
        <v>1</v>
      </c>
      <c r="AL438">
        <v>1</v>
      </c>
      <c r="AM438">
        <v>0</v>
      </c>
      <c r="AN438">
        <v>0</v>
      </c>
      <c r="AO438">
        <v>0</v>
      </c>
      <c r="AP438">
        <v>1</v>
      </c>
      <c r="AQ438">
        <v>0</v>
      </c>
      <c r="AR438">
        <v>0</v>
      </c>
      <c r="AS438">
        <v>1</v>
      </c>
      <c r="AT438">
        <v>5</v>
      </c>
      <c r="AU438">
        <v>0</v>
      </c>
      <c r="AV438">
        <v>2</v>
      </c>
      <c r="AW438">
        <v>224</v>
      </c>
      <c r="AX438">
        <v>80</v>
      </c>
      <c r="AY438">
        <v>11</v>
      </c>
      <c r="AZ438">
        <v>54</v>
      </c>
      <c r="BA438">
        <v>2</v>
      </c>
      <c r="BB438">
        <v>0</v>
      </c>
      <c r="BC438">
        <v>3</v>
      </c>
      <c r="BD438">
        <v>0</v>
      </c>
      <c r="BE438">
        <v>0</v>
      </c>
      <c r="BF438">
        <v>0</v>
      </c>
      <c r="BG438">
        <v>0</v>
      </c>
      <c r="BH438">
        <v>3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1</v>
      </c>
      <c r="BO438">
        <v>1</v>
      </c>
      <c r="BP438">
        <v>0</v>
      </c>
      <c r="BQ438">
        <v>0</v>
      </c>
      <c r="BR438">
        <v>5</v>
      </c>
      <c r="BS438">
        <v>80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21</v>
      </c>
      <c r="CI438">
        <v>14</v>
      </c>
      <c r="CJ438">
        <v>0</v>
      </c>
      <c r="CK438">
        <v>0</v>
      </c>
      <c r="CL438">
        <v>1</v>
      </c>
      <c r="CM438">
        <v>0</v>
      </c>
      <c r="CN438">
        <v>4</v>
      </c>
      <c r="CO438">
        <v>0</v>
      </c>
      <c r="CP438">
        <v>0</v>
      </c>
      <c r="CQ438">
        <v>2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21</v>
      </c>
      <c r="CX438">
        <v>16</v>
      </c>
      <c r="CY438">
        <v>3</v>
      </c>
      <c r="CZ438">
        <v>0</v>
      </c>
      <c r="DA438">
        <v>13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16</v>
      </c>
      <c r="DS438">
        <v>6</v>
      </c>
      <c r="DT438">
        <v>4</v>
      </c>
      <c r="DU438">
        <v>0</v>
      </c>
      <c r="DV438">
        <v>0</v>
      </c>
      <c r="DW438" t="s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1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1</v>
      </c>
      <c r="EK438">
        <v>0</v>
      </c>
      <c r="EL438">
        <v>0</v>
      </c>
      <c r="EM438">
        <v>0</v>
      </c>
      <c r="EN438">
        <v>6</v>
      </c>
      <c r="EO438">
        <v>34</v>
      </c>
      <c r="EP438">
        <v>11</v>
      </c>
      <c r="EQ438">
        <v>9</v>
      </c>
      <c r="ER438">
        <v>4</v>
      </c>
      <c r="ES438">
        <v>0</v>
      </c>
      <c r="ET438">
        <v>0</v>
      </c>
      <c r="EU438">
        <v>2</v>
      </c>
      <c r="EV438">
        <v>3</v>
      </c>
      <c r="EW438">
        <v>1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4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34</v>
      </c>
      <c r="FK438">
        <v>115</v>
      </c>
      <c r="FL438">
        <v>109</v>
      </c>
      <c r="FM438">
        <v>0</v>
      </c>
      <c r="FN438">
        <v>1</v>
      </c>
      <c r="FO438">
        <v>0</v>
      </c>
      <c r="FP438">
        <v>1</v>
      </c>
      <c r="FQ438">
        <v>0</v>
      </c>
      <c r="FR438">
        <v>0</v>
      </c>
      <c r="FS438">
        <v>1</v>
      </c>
      <c r="FT438">
        <v>0</v>
      </c>
      <c r="FU438">
        <v>1</v>
      </c>
      <c r="FV438">
        <v>0</v>
      </c>
      <c r="FW438">
        <v>0</v>
      </c>
      <c r="FX438">
        <v>2</v>
      </c>
      <c r="FY438">
        <v>115</v>
      </c>
      <c r="FZ438">
        <v>2</v>
      </c>
      <c r="GA438">
        <v>0</v>
      </c>
      <c r="GB438">
        <v>0</v>
      </c>
      <c r="GC438">
        <v>0</v>
      </c>
      <c r="GD438">
        <v>1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1</v>
      </c>
      <c r="GL438">
        <v>0</v>
      </c>
      <c r="GM438">
        <v>0</v>
      </c>
      <c r="GN438">
        <v>0</v>
      </c>
      <c r="GO438">
        <v>2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</row>
    <row r="439" spans="1:217">
      <c r="A439" t="s">
        <v>308</v>
      </c>
      <c r="B439" t="s">
        <v>301</v>
      </c>
      <c r="C439" t="str">
        <f>"121106"</f>
        <v>121106</v>
      </c>
      <c r="D439" t="s">
        <v>307</v>
      </c>
      <c r="E439">
        <v>2</v>
      </c>
      <c r="F439">
        <v>1433</v>
      </c>
      <c r="G439">
        <v>1061</v>
      </c>
      <c r="H439">
        <v>332</v>
      </c>
      <c r="I439">
        <v>729</v>
      </c>
      <c r="J439">
        <v>2</v>
      </c>
      <c r="K439">
        <v>40</v>
      </c>
      <c r="L439">
        <v>1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730</v>
      </c>
      <c r="T439">
        <v>1</v>
      </c>
      <c r="U439">
        <v>0</v>
      </c>
      <c r="V439">
        <v>730</v>
      </c>
      <c r="W439">
        <v>18</v>
      </c>
      <c r="X439">
        <v>14</v>
      </c>
      <c r="Y439">
        <v>4</v>
      </c>
      <c r="Z439">
        <v>0</v>
      </c>
      <c r="AA439">
        <v>712</v>
      </c>
      <c r="AB439">
        <v>284</v>
      </c>
      <c r="AC439">
        <v>21</v>
      </c>
      <c r="AD439">
        <v>7</v>
      </c>
      <c r="AE439">
        <v>190</v>
      </c>
      <c r="AF439">
        <v>2</v>
      </c>
      <c r="AG439">
        <v>3</v>
      </c>
      <c r="AH439">
        <v>1</v>
      </c>
      <c r="AI439">
        <v>23</v>
      </c>
      <c r="AJ439">
        <v>9</v>
      </c>
      <c r="AK439">
        <v>3</v>
      </c>
      <c r="AL439">
        <v>6</v>
      </c>
      <c r="AM439">
        <v>3</v>
      </c>
      <c r="AN439">
        <v>1</v>
      </c>
      <c r="AO439">
        <v>1</v>
      </c>
      <c r="AP439">
        <v>1</v>
      </c>
      <c r="AQ439">
        <v>1</v>
      </c>
      <c r="AR439">
        <v>4</v>
      </c>
      <c r="AS439">
        <v>0</v>
      </c>
      <c r="AT439">
        <v>5</v>
      </c>
      <c r="AU439">
        <v>1</v>
      </c>
      <c r="AV439">
        <v>2</v>
      </c>
      <c r="AW439">
        <v>284</v>
      </c>
      <c r="AX439">
        <v>118</v>
      </c>
      <c r="AY439">
        <v>29</v>
      </c>
      <c r="AZ439">
        <v>74</v>
      </c>
      <c r="BA439">
        <v>1</v>
      </c>
      <c r="BB439">
        <v>0</v>
      </c>
      <c r="BC439">
        <v>0</v>
      </c>
      <c r="BD439">
        <v>0</v>
      </c>
      <c r="BE439">
        <v>0</v>
      </c>
      <c r="BF439">
        <v>1</v>
      </c>
      <c r="BG439">
        <v>0</v>
      </c>
      <c r="BH439">
        <v>5</v>
      </c>
      <c r="BI439">
        <v>0</v>
      </c>
      <c r="BJ439">
        <v>0</v>
      </c>
      <c r="BK439">
        <v>1</v>
      </c>
      <c r="BL439">
        <v>1</v>
      </c>
      <c r="BM439">
        <v>0</v>
      </c>
      <c r="BN439">
        <v>0</v>
      </c>
      <c r="BO439">
        <v>0</v>
      </c>
      <c r="BP439">
        <v>0</v>
      </c>
      <c r="BQ439">
        <v>2</v>
      </c>
      <c r="BR439">
        <v>4</v>
      </c>
      <c r="BS439">
        <v>118</v>
      </c>
      <c r="BT439">
        <v>14</v>
      </c>
      <c r="BU439">
        <v>4</v>
      </c>
      <c r="BV439">
        <v>6</v>
      </c>
      <c r="BW439">
        <v>0</v>
      </c>
      <c r="BX439">
        <v>1</v>
      </c>
      <c r="BY439">
        <v>0</v>
      </c>
      <c r="BZ439">
        <v>0</v>
      </c>
      <c r="CA439">
        <v>1</v>
      </c>
      <c r="CB439">
        <v>0</v>
      </c>
      <c r="CC439">
        <v>0</v>
      </c>
      <c r="CD439">
        <v>0</v>
      </c>
      <c r="CE439">
        <v>1</v>
      </c>
      <c r="CF439">
        <v>1</v>
      </c>
      <c r="CG439">
        <v>14</v>
      </c>
      <c r="CH439">
        <v>17</v>
      </c>
      <c r="CI439">
        <v>6</v>
      </c>
      <c r="CJ439">
        <v>2</v>
      </c>
      <c r="CK439">
        <v>0</v>
      </c>
      <c r="CL439">
        <v>0</v>
      </c>
      <c r="CM439">
        <v>5</v>
      </c>
      <c r="CN439">
        <v>0</v>
      </c>
      <c r="CO439">
        <v>3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1</v>
      </c>
      <c r="CW439">
        <v>17</v>
      </c>
      <c r="CX439">
        <v>38</v>
      </c>
      <c r="CY439">
        <v>3</v>
      </c>
      <c r="CZ439">
        <v>1</v>
      </c>
      <c r="DA439">
        <v>30</v>
      </c>
      <c r="DB439">
        <v>1</v>
      </c>
      <c r="DC439">
        <v>2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1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38</v>
      </c>
      <c r="DS439">
        <v>30</v>
      </c>
      <c r="DT439">
        <v>9</v>
      </c>
      <c r="DU439">
        <v>3</v>
      </c>
      <c r="DV439">
        <v>1</v>
      </c>
      <c r="DW439" t="s">
        <v>0</v>
      </c>
      <c r="DX439">
        <v>0</v>
      </c>
      <c r="DY439">
        <v>1</v>
      </c>
      <c r="DZ439">
        <v>2</v>
      </c>
      <c r="EA439">
        <v>4</v>
      </c>
      <c r="EB439">
        <v>4</v>
      </c>
      <c r="EC439">
        <v>0</v>
      </c>
      <c r="ED439">
        <v>0</v>
      </c>
      <c r="EE439">
        <v>1</v>
      </c>
      <c r="EF439">
        <v>0</v>
      </c>
      <c r="EG439">
        <v>1</v>
      </c>
      <c r="EH439">
        <v>0</v>
      </c>
      <c r="EI439">
        <v>0</v>
      </c>
      <c r="EJ439">
        <v>1</v>
      </c>
      <c r="EK439">
        <v>0</v>
      </c>
      <c r="EL439">
        <v>0</v>
      </c>
      <c r="EM439">
        <v>3</v>
      </c>
      <c r="EN439">
        <v>30</v>
      </c>
      <c r="EO439">
        <v>63</v>
      </c>
      <c r="EP439">
        <v>21</v>
      </c>
      <c r="EQ439">
        <v>12</v>
      </c>
      <c r="ER439">
        <v>7</v>
      </c>
      <c r="ES439">
        <v>1</v>
      </c>
      <c r="ET439">
        <v>1</v>
      </c>
      <c r="EU439">
        <v>1</v>
      </c>
      <c r="EV439">
        <v>4</v>
      </c>
      <c r="EW439">
        <v>1</v>
      </c>
      <c r="EX439">
        <v>0</v>
      </c>
      <c r="EY439">
        <v>0</v>
      </c>
      <c r="EZ439">
        <v>0</v>
      </c>
      <c r="FA439">
        <v>1</v>
      </c>
      <c r="FB439">
        <v>0</v>
      </c>
      <c r="FC439">
        <v>0</v>
      </c>
      <c r="FD439">
        <v>7</v>
      </c>
      <c r="FE439">
        <v>1</v>
      </c>
      <c r="FF439">
        <v>0</v>
      </c>
      <c r="FG439">
        <v>1</v>
      </c>
      <c r="FH439">
        <v>1</v>
      </c>
      <c r="FI439">
        <v>4</v>
      </c>
      <c r="FJ439">
        <v>63</v>
      </c>
      <c r="FK439">
        <v>145</v>
      </c>
      <c r="FL439">
        <v>140</v>
      </c>
      <c r="FM439">
        <v>1</v>
      </c>
      <c r="FN439">
        <v>1</v>
      </c>
      <c r="FO439">
        <v>0</v>
      </c>
      <c r="FP439">
        <v>2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1</v>
      </c>
      <c r="FY439">
        <v>145</v>
      </c>
      <c r="FZ439">
        <v>3</v>
      </c>
      <c r="GA439">
        <v>0</v>
      </c>
      <c r="GB439">
        <v>1</v>
      </c>
      <c r="GC439">
        <v>1</v>
      </c>
      <c r="GD439">
        <v>0</v>
      </c>
      <c r="GE439">
        <v>0</v>
      </c>
      <c r="GF439">
        <v>1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3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</row>
    <row r="440" spans="1:217">
      <c r="A440" t="s">
        <v>306</v>
      </c>
      <c r="B440" t="s">
        <v>301</v>
      </c>
      <c r="C440" t="str">
        <f>"121106"</f>
        <v>121106</v>
      </c>
      <c r="D440" t="s">
        <v>305</v>
      </c>
      <c r="E440">
        <v>3</v>
      </c>
      <c r="F440">
        <v>762</v>
      </c>
      <c r="G440">
        <v>580</v>
      </c>
      <c r="H440">
        <v>208</v>
      </c>
      <c r="I440">
        <v>372</v>
      </c>
      <c r="J440">
        <v>0</v>
      </c>
      <c r="K440">
        <v>7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372</v>
      </c>
      <c r="T440">
        <v>0</v>
      </c>
      <c r="U440">
        <v>0</v>
      </c>
      <c r="V440">
        <v>372</v>
      </c>
      <c r="W440">
        <v>36</v>
      </c>
      <c r="X440">
        <v>26</v>
      </c>
      <c r="Y440">
        <v>9</v>
      </c>
      <c r="Z440">
        <v>0</v>
      </c>
      <c r="AA440">
        <v>336</v>
      </c>
      <c r="AB440">
        <v>189</v>
      </c>
      <c r="AC440">
        <v>2</v>
      </c>
      <c r="AD440">
        <v>5</v>
      </c>
      <c r="AE440">
        <v>133</v>
      </c>
      <c r="AF440">
        <v>5</v>
      </c>
      <c r="AG440">
        <v>6</v>
      </c>
      <c r="AH440">
        <v>2</v>
      </c>
      <c r="AI440">
        <v>5</v>
      </c>
      <c r="AJ440">
        <v>3</v>
      </c>
      <c r="AK440">
        <v>8</v>
      </c>
      <c r="AL440">
        <v>7</v>
      </c>
      <c r="AM440">
        <v>1</v>
      </c>
      <c r="AN440">
        <v>0</v>
      </c>
      <c r="AO440">
        <v>1</v>
      </c>
      <c r="AP440">
        <v>0</v>
      </c>
      <c r="AQ440">
        <v>2</v>
      </c>
      <c r="AR440">
        <v>4</v>
      </c>
      <c r="AS440">
        <v>0</v>
      </c>
      <c r="AT440">
        <v>1</v>
      </c>
      <c r="AU440">
        <v>0</v>
      </c>
      <c r="AV440">
        <v>4</v>
      </c>
      <c r="AW440">
        <v>189</v>
      </c>
      <c r="AX440">
        <v>39</v>
      </c>
      <c r="AY440">
        <v>3</v>
      </c>
      <c r="AZ440">
        <v>22</v>
      </c>
      <c r="BA440">
        <v>1</v>
      </c>
      <c r="BB440">
        <v>1</v>
      </c>
      <c r="BC440">
        <v>0</v>
      </c>
      <c r="BD440">
        <v>1</v>
      </c>
      <c r="BE440">
        <v>1</v>
      </c>
      <c r="BF440">
        <v>1</v>
      </c>
      <c r="BG440">
        <v>0</v>
      </c>
      <c r="BH440">
        <v>4</v>
      </c>
      <c r="BI440">
        <v>0</v>
      </c>
      <c r="BJ440">
        <v>1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4</v>
      </c>
      <c r="BS440">
        <v>39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17</v>
      </c>
      <c r="CI440">
        <v>7</v>
      </c>
      <c r="CJ440">
        <v>1</v>
      </c>
      <c r="CK440">
        <v>1</v>
      </c>
      <c r="CL440">
        <v>2</v>
      </c>
      <c r="CM440">
        <v>1</v>
      </c>
      <c r="CN440">
        <v>1</v>
      </c>
      <c r="CO440">
        <v>2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2</v>
      </c>
      <c r="CW440">
        <v>17</v>
      </c>
      <c r="CX440">
        <v>32</v>
      </c>
      <c r="CY440">
        <v>4</v>
      </c>
      <c r="CZ440">
        <v>3</v>
      </c>
      <c r="DA440">
        <v>19</v>
      </c>
      <c r="DB440">
        <v>1</v>
      </c>
      <c r="DC440">
        <v>2</v>
      </c>
      <c r="DD440">
        <v>0</v>
      </c>
      <c r="DE440">
        <v>0</v>
      </c>
      <c r="DF440">
        <v>0</v>
      </c>
      <c r="DG440">
        <v>2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1</v>
      </c>
      <c r="DO440">
        <v>0</v>
      </c>
      <c r="DP440">
        <v>0</v>
      </c>
      <c r="DQ440">
        <v>0</v>
      </c>
      <c r="DR440">
        <v>32</v>
      </c>
      <c r="DS440">
        <v>4</v>
      </c>
      <c r="DT440">
        <v>1</v>
      </c>
      <c r="DU440">
        <v>0</v>
      </c>
      <c r="DV440">
        <v>1</v>
      </c>
      <c r="DW440" t="s">
        <v>0</v>
      </c>
      <c r="DX440">
        <v>0</v>
      </c>
      <c r="DY440">
        <v>0</v>
      </c>
      <c r="DZ440">
        <v>0</v>
      </c>
      <c r="EA440">
        <v>1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1</v>
      </c>
      <c r="EM440">
        <v>0</v>
      </c>
      <c r="EN440">
        <v>4</v>
      </c>
      <c r="EO440">
        <v>22</v>
      </c>
      <c r="EP440">
        <v>8</v>
      </c>
      <c r="EQ440">
        <v>4</v>
      </c>
      <c r="ER440">
        <v>2</v>
      </c>
      <c r="ES440">
        <v>0</v>
      </c>
      <c r="ET440">
        <v>1</v>
      </c>
      <c r="EU440">
        <v>1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3</v>
      </c>
      <c r="FC440">
        <v>1</v>
      </c>
      <c r="FD440">
        <v>0</v>
      </c>
      <c r="FE440">
        <v>1</v>
      </c>
      <c r="FF440">
        <v>1</v>
      </c>
      <c r="FG440">
        <v>0</v>
      </c>
      <c r="FH440">
        <v>0</v>
      </c>
      <c r="FI440">
        <v>0</v>
      </c>
      <c r="FJ440">
        <v>22</v>
      </c>
      <c r="FK440">
        <v>33</v>
      </c>
      <c r="FL440">
        <v>33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33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</row>
    <row r="441" spans="1:217">
      <c r="A441" t="s">
        <v>304</v>
      </c>
      <c r="B441" t="s">
        <v>301</v>
      </c>
      <c r="C441" t="str">
        <f>"121106"</f>
        <v>121106</v>
      </c>
      <c r="D441" t="s">
        <v>103</v>
      </c>
      <c r="E441">
        <v>4</v>
      </c>
      <c r="F441">
        <v>1164</v>
      </c>
      <c r="G441">
        <v>870</v>
      </c>
      <c r="H441">
        <v>335</v>
      </c>
      <c r="I441">
        <v>535</v>
      </c>
      <c r="J441">
        <v>0</v>
      </c>
      <c r="K441">
        <v>10</v>
      </c>
      <c r="L441">
        <v>1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536</v>
      </c>
      <c r="T441">
        <v>1</v>
      </c>
      <c r="U441">
        <v>0</v>
      </c>
      <c r="V441">
        <v>536</v>
      </c>
      <c r="W441">
        <v>21</v>
      </c>
      <c r="X441">
        <v>11</v>
      </c>
      <c r="Y441">
        <v>10</v>
      </c>
      <c r="Z441">
        <v>0</v>
      </c>
      <c r="AA441">
        <v>515</v>
      </c>
      <c r="AB441">
        <v>306</v>
      </c>
      <c r="AC441">
        <v>39</v>
      </c>
      <c r="AD441">
        <v>4</v>
      </c>
      <c r="AE441">
        <v>163</v>
      </c>
      <c r="AF441">
        <v>5</v>
      </c>
      <c r="AG441">
        <v>6</v>
      </c>
      <c r="AH441">
        <v>6</v>
      </c>
      <c r="AI441">
        <v>35</v>
      </c>
      <c r="AJ441">
        <v>13</v>
      </c>
      <c r="AK441">
        <v>7</v>
      </c>
      <c r="AL441">
        <v>13</v>
      </c>
      <c r="AM441">
        <v>1</v>
      </c>
      <c r="AN441">
        <v>1</v>
      </c>
      <c r="AO441">
        <v>0</v>
      </c>
      <c r="AP441">
        <v>1</v>
      </c>
      <c r="AQ441">
        <v>0</v>
      </c>
      <c r="AR441">
        <v>1</v>
      </c>
      <c r="AS441">
        <v>0</v>
      </c>
      <c r="AT441">
        <v>8</v>
      </c>
      <c r="AU441">
        <v>1</v>
      </c>
      <c r="AV441">
        <v>2</v>
      </c>
      <c r="AW441">
        <v>306</v>
      </c>
      <c r="AX441">
        <v>73</v>
      </c>
      <c r="AY441">
        <v>7</v>
      </c>
      <c r="AZ441">
        <v>46</v>
      </c>
      <c r="BA441">
        <v>1</v>
      </c>
      <c r="BB441">
        <v>0</v>
      </c>
      <c r="BC441">
        <v>2</v>
      </c>
      <c r="BD441">
        <v>0</v>
      </c>
      <c r="BE441">
        <v>1</v>
      </c>
      <c r="BF441">
        <v>1</v>
      </c>
      <c r="BG441">
        <v>1</v>
      </c>
      <c r="BH441">
        <v>4</v>
      </c>
      <c r="BI441">
        <v>1</v>
      </c>
      <c r="BJ441">
        <v>0</v>
      </c>
      <c r="BK441">
        <v>0</v>
      </c>
      <c r="BL441">
        <v>1</v>
      </c>
      <c r="BM441">
        <v>2</v>
      </c>
      <c r="BN441">
        <v>0</v>
      </c>
      <c r="BO441">
        <v>2</v>
      </c>
      <c r="BP441">
        <v>1</v>
      </c>
      <c r="BQ441">
        <v>0</v>
      </c>
      <c r="BR441">
        <v>3</v>
      </c>
      <c r="BS441">
        <v>73</v>
      </c>
      <c r="BT441">
        <v>8</v>
      </c>
      <c r="BU441">
        <v>5</v>
      </c>
      <c r="BV441">
        <v>3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8</v>
      </c>
      <c r="CH441">
        <v>13</v>
      </c>
      <c r="CI441">
        <v>4</v>
      </c>
      <c r="CJ441">
        <v>0</v>
      </c>
      <c r="CK441">
        <v>1</v>
      </c>
      <c r="CL441">
        <v>0</v>
      </c>
      <c r="CM441">
        <v>0</v>
      </c>
      <c r="CN441">
        <v>1</v>
      </c>
      <c r="CO441">
        <v>5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1</v>
      </c>
      <c r="CV441">
        <v>1</v>
      </c>
      <c r="CW441">
        <v>13</v>
      </c>
      <c r="CX441">
        <v>37</v>
      </c>
      <c r="CY441">
        <v>4</v>
      </c>
      <c r="CZ441">
        <v>2</v>
      </c>
      <c r="DA441">
        <v>19</v>
      </c>
      <c r="DB441">
        <v>0</v>
      </c>
      <c r="DC441">
        <v>1</v>
      </c>
      <c r="DD441">
        <v>1</v>
      </c>
      <c r="DE441">
        <v>0</v>
      </c>
      <c r="DF441">
        <v>0</v>
      </c>
      <c r="DG441">
        <v>1</v>
      </c>
      <c r="DH441">
        <v>0</v>
      </c>
      <c r="DI441">
        <v>7</v>
      </c>
      <c r="DJ441">
        <v>1</v>
      </c>
      <c r="DK441">
        <v>0</v>
      </c>
      <c r="DL441">
        <v>0</v>
      </c>
      <c r="DM441">
        <v>1</v>
      </c>
      <c r="DN441">
        <v>0</v>
      </c>
      <c r="DO441">
        <v>0</v>
      </c>
      <c r="DP441">
        <v>0</v>
      </c>
      <c r="DQ441">
        <v>0</v>
      </c>
      <c r="DR441">
        <v>37</v>
      </c>
      <c r="DS441">
        <v>13</v>
      </c>
      <c r="DT441">
        <v>6</v>
      </c>
      <c r="DU441">
        <v>2</v>
      </c>
      <c r="DV441">
        <v>0</v>
      </c>
      <c r="DW441" t="s">
        <v>0</v>
      </c>
      <c r="DX441">
        <v>0</v>
      </c>
      <c r="DY441">
        <v>1</v>
      </c>
      <c r="DZ441">
        <v>0</v>
      </c>
      <c r="EA441">
        <v>2</v>
      </c>
      <c r="EB441">
        <v>1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1</v>
      </c>
      <c r="EN441">
        <v>13</v>
      </c>
      <c r="EO441">
        <v>39</v>
      </c>
      <c r="EP441">
        <v>5</v>
      </c>
      <c r="EQ441">
        <v>9</v>
      </c>
      <c r="ER441">
        <v>6</v>
      </c>
      <c r="ES441">
        <v>2</v>
      </c>
      <c r="ET441">
        <v>1</v>
      </c>
      <c r="EU441">
        <v>0</v>
      </c>
      <c r="EV441">
        <v>3</v>
      </c>
      <c r="EW441">
        <v>0</v>
      </c>
      <c r="EX441">
        <v>1</v>
      </c>
      <c r="EY441">
        <v>0</v>
      </c>
      <c r="EZ441">
        <v>0</v>
      </c>
      <c r="FA441">
        <v>0</v>
      </c>
      <c r="FB441">
        <v>0</v>
      </c>
      <c r="FC441">
        <v>1</v>
      </c>
      <c r="FD441">
        <v>9</v>
      </c>
      <c r="FE441">
        <v>0</v>
      </c>
      <c r="FF441">
        <v>0</v>
      </c>
      <c r="FG441">
        <v>1</v>
      </c>
      <c r="FH441">
        <v>1</v>
      </c>
      <c r="FI441">
        <v>0</v>
      </c>
      <c r="FJ441">
        <v>39</v>
      </c>
      <c r="FK441">
        <v>24</v>
      </c>
      <c r="FL441">
        <v>22</v>
      </c>
      <c r="FM441">
        <v>0</v>
      </c>
      <c r="FN441">
        <v>0</v>
      </c>
      <c r="FO441">
        <v>0</v>
      </c>
      <c r="FP441">
        <v>1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1</v>
      </c>
      <c r="FY441">
        <v>24</v>
      </c>
      <c r="FZ441">
        <v>1</v>
      </c>
      <c r="GA441">
        <v>1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1</v>
      </c>
      <c r="GP441">
        <v>1</v>
      </c>
      <c r="GQ441">
        <v>1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1</v>
      </c>
    </row>
    <row r="442" spans="1:217">
      <c r="A442" t="s">
        <v>303</v>
      </c>
      <c r="B442" t="s">
        <v>301</v>
      </c>
      <c r="C442" t="str">
        <f>"121106"</f>
        <v>121106</v>
      </c>
      <c r="D442" t="s">
        <v>133</v>
      </c>
      <c r="E442">
        <v>5</v>
      </c>
      <c r="F442">
        <v>215</v>
      </c>
      <c r="G442">
        <v>170</v>
      </c>
      <c r="H442">
        <v>60</v>
      </c>
      <c r="I442">
        <v>110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110</v>
      </c>
      <c r="T442">
        <v>0</v>
      </c>
      <c r="U442">
        <v>0</v>
      </c>
      <c r="V442">
        <v>110</v>
      </c>
      <c r="W442">
        <v>8</v>
      </c>
      <c r="X442">
        <v>7</v>
      </c>
      <c r="Y442">
        <v>1</v>
      </c>
      <c r="Z442">
        <v>0</v>
      </c>
      <c r="AA442">
        <v>102</v>
      </c>
      <c r="AB442">
        <v>69</v>
      </c>
      <c r="AC442">
        <v>5</v>
      </c>
      <c r="AD442">
        <v>2</v>
      </c>
      <c r="AE442">
        <v>40</v>
      </c>
      <c r="AF442">
        <v>2</v>
      </c>
      <c r="AG442">
        <v>4</v>
      </c>
      <c r="AH442">
        <v>2</v>
      </c>
      <c r="AI442">
        <v>4</v>
      </c>
      <c r="AJ442">
        <v>1</v>
      </c>
      <c r="AK442">
        <v>2</v>
      </c>
      <c r="AL442">
        <v>2</v>
      </c>
      <c r="AM442">
        <v>0</v>
      </c>
      <c r="AN442">
        <v>1</v>
      </c>
      <c r="AO442">
        <v>0</v>
      </c>
      <c r="AP442">
        <v>0</v>
      </c>
      <c r="AQ442">
        <v>0</v>
      </c>
      <c r="AR442">
        <v>1</v>
      </c>
      <c r="AS442">
        <v>1</v>
      </c>
      <c r="AT442">
        <v>1</v>
      </c>
      <c r="AU442">
        <v>0</v>
      </c>
      <c r="AV442">
        <v>1</v>
      </c>
      <c r="AW442">
        <v>69</v>
      </c>
      <c r="AX442">
        <v>10</v>
      </c>
      <c r="AY442">
        <v>3</v>
      </c>
      <c r="AZ442">
        <v>5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1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1</v>
      </c>
      <c r="BP442">
        <v>0</v>
      </c>
      <c r="BQ442">
        <v>0</v>
      </c>
      <c r="BR442">
        <v>0</v>
      </c>
      <c r="BS442">
        <v>10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3</v>
      </c>
      <c r="CI442">
        <v>2</v>
      </c>
      <c r="CJ442">
        <v>0</v>
      </c>
      <c r="CK442">
        <v>1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3</v>
      </c>
      <c r="CX442">
        <v>4</v>
      </c>
      <c r="CY442">
        <v>0</v>
      </c>
      <c r="CZ442">
        <v>4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4</v>
      </c>
      <c r="DS442">
        <v>1</v>
      </c>
      <c r="DT442">
        <v>0</v>
      </c>
      <c r="DU442">
        <v>0</v>
      </c>
      <c r="DV442">
        <v>0</v>
      </c>
      <c r="DW442" t="s">
        <v>0</v>
      </c>
      <c r="DX442">
        <v>0</v>
      </c>
      <c r="DY442">
        <v>0</v>
      </c>
      <c r="DZ442">
        <v>0</v>
      </c>
      <c r="EA442">
        <v>0</v>
      </c>
      <c r="EB442">
        <v>1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1</v>
      </c>
      <c r="EO442">
        <v>6</v>
      </c>
      <c r="EP442">
        <v>2</v>
      </c>
      <c r="EQ442">
        <v>1</v>
      </c>
      <c r="ER442">
        <v>0</v>
      </c>
      <c r="ES442">
        <v>0</v>
      </c>
      <c r="ET442">
        <v>0</v>
      </c>
      <c r="EU442">
        <v>0</v>
      </c>
      <c r="EV442">
        <v>1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2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6</v>
      </c>
      <c r="FK442">
        <v>9</v>
      </c>
      <c r="FL442">
        <v>5</v>
      </c>
      <c r="FM442">
        <v>1</v>
      </c>
      <c r="FN442">
        <v>2</v>
      </c>
      <c r="FO442">
        <v>0</v>
      </c>
      <c r="FP442">
        <v>0</v>
      </c>
      <c r="FQ442">
        <v>0</v>
      </c>
      <c r="FR442">
        <v>0</v>
      </c>
      <c r="FS442">
        <v>1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9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</row>
    <row r="443" spans="1:217">
      <c r="A443" t="s">
        <v>302</v>
      </c>
      <c r="B443" t="s">
        <v>301</v>
      </c>
      <c r="C443" t="str">
        <f>"121106"</f>
        <v>121106</v>
      </c>
      <c r="D443" t="s">
        <v>103</v>
      </c>
      <c r="E443">
        <v>6</v>
      </c>
      <c r="F443">
        <v>820</v>
      </c>
      <c r="G443">
        <v>630</v>
      </c>
      <c r="H443">
        <v>244</v>
      </c>
      <c r="I443">
        <v>386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386</v>
      </c>
      <c r="T443">
        <v>0</v>
      </c>
      <c r="U443">
        <v>0</v>
      </c>
      <c r="V443">
        <v>386</v>
      </c>
      <c r="W443">
        <v>25</v>
      </c>
      <c r="X443">
        <v>23</v>
      </c>
      <c r="Y443">
        <v>2</v>
      </c>
      <c r="Z443">
        <v>0</v>
      </c>
      <c r="AA443">
        <v>361</v>
      </c>
      <c r="AB443">
        <v>231</v>
      </c>
      <c r="AC443">
        <v>11</v>
      </c>
      <c r="AD443">
        <v>1</v>
      </c>
      <c r="AE443">
        <v>118</v>
      </c>
      <c r="AF443">
        <v>6</v>
      </c>
      <c r="AG443">
        <v>11</v>
      </c>
      <c r="AH443">
        <v>4</v>
      </c>
      <c r="AI443">
        <v>12</v>
      </c>
      <c r="AJ443">
        <v>38</v>
      </c>
      <c r="AK443">
        <v>1</v>
      </c>
      <c r="AL443">
        <v>6</v>
      </c>
      <c r="AM443">
        <v>1</v>
      </c>
      <c r="AN443">
        <v>1</v>
      </c>
      <c r="AO443">
        <v>0</v>
      </c>
      <c r="AP443">
        <v>1</v>
      </c>
      <c r="AQ443">
        <v>0</v>
      </c>
      <c r="AR443">
        <v>5</v>
      </c>
      <c r="AS443">
        <v>1</v>
      </c>
      <c r="AT443">
        <v>13</v>
      </c>
      <c r="AU443">
        <v>0</v>
      </c>
      <c r="AV443">
        <v>1</v>
      </c>
      <c r="AW443">
        <v>231</v>
      </c>
      <c r="AX443">
        <v>30</v>
      </c>
      <c r="AY443">
        <v>7</v>
      </c>
      <c r="AZ443">
        <v>16</v>
      </c>
      <c r="BA443">
        <v>1</v>
      </c>
      <c r="BB443">
        <v>0</v>
      </c>
      <c r="BC443">
        <v>1</v>
      </c>
      <c r="BD443">
        <v>1</v>
      </c>
      <c r="BE443">
        <v>2</v>
      </c>
      <c r="BF443">
        <v>0</v>
      </c>
      <c r="BG443">
        <v>0</v>
      </c>
      <c r="BH443">
        <v>1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1</v>
      </c>
      <c r="BP443">
        <v>0</v>
      </c>
      <c r="BQ443">
        <v>0</v>
      </c>
      <c r="BR443">
        <v>0</v>
      </c>
      <c r="BS443">
        <v>30</v>
      </c>
      <c r="BT443">
        <v>7</v>
      </c>
      <c r="BU443">
        <v>2</v>
      </c>
      <c r="BV443">
        <v>0</v>
      </c>
      <c r="BW443">
        <v>0</v>
      </c>
      <c r="BX443">
        <v>3</v>
      </c>
      <c r="BY443">
        <v>0</v>
      </c>
      <c r="BZ443">
        <v>0</v>
      </c>
      <c r="CA443">
        <v>0</v>
      </c>
      <c r="CB443">
        <v>0</v>
      </c>
      <c r="CC443">
        <v>1</v>
      </c>
      <c r="CD443">
        <v>0</v>
      </c>
      <c r="CE443">
        <v>0</v>
      </c>
      <c r="CF443">
        <v>1</v>
      </c>
      <c r="CG443">
        <v>7</v>
      </c>
      <c r="CH443">
        <v>11</v>
      </c>
      <c r="CI443">
        <v>4</v>
      </c>
      <c r="CJ443">
        <v>1</v>
      </c>
      <c r="CK443">
        <v>1</v>
      </c>
      <c r="CL443">
        <v>1</v>
      </c>
      <c r="CM443">
        <v>0</v>
      </c>
      <c r="CN443">
        <v>0</v>
      </c>
      <c r="CO443">
        <v>1</v>
      </c>
      <c r="CP443">
        <v>1</v>
      </c>
      <c r="CQ443">
        <v>1</v>
      </c>
      <c r="CR443">
        <v>0</v>
      </c>
      <c r="CS443">
        <v>0</v>
      </c>
      <c r="CT443">
        <v>0</v>
      </c>
      <c r="CU443">
        <v>1</v>
      </c>
      <c r="CV443">
        <v>0</v>
      </c>
      <c r="CW443">
        <v>11</v>
      </c>
      <c r="CX443">
        <v>12</v>
      </c>
      <c r="CY443">
        <v>0</v>
      </c>
      <c r="CZ443">
        <v>4</v>
      </c>
      <c r="DA443">
        <v>6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1</v>
      </c>
      <c r="DJ443">
        <v>1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12</v>
      </c>
      <c r="DS443">
        <v>8</v>
      </c>
      <c r="DT443">
        <v>7</v>
      </c>
      <c r="DU443">
        <v>0</v>
      </c>
      <c r="DV443">
        <v>0</v>
      </c>
      <c r="DW443" t="s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1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8</v>
      </c>
      <c r="EO443">
        <v>34</v>
      </c>
      <c r="EP443">
        <v>13</v>
      </c>
      <c r="EQ443">
        <v>3</v>
      </c>
      <c r="ER443">
        <v>2</v>
      </c>
      <c r="ES443">
        <v>1</v>
      </c>
      <c r="ET443">
        <v>4</v>
      </c>
      <c r="EU443">
        <v>2</v>
      </c>
      <c r="EV443">
        <v>1</v>
      </c>
      <c r="EW443">
        <v>1</v>
      </c>
      <c r="EX443">
        <v>0</v>
      </c>
      <c r="EY443">
        <v>0</v>
      </c>
      <c r="EZ443">
        <v>0</v>
      </c>
      <c r="FA443">
        <v>0</v>
      </c>
      <c r="FB443">
        <v>1</v>
      </c>
      <c r="FC443">
        <v>1</v>
      </c>
      <c r="FD443">
        <v>3</v>
      </c>
      <c r="FE443">
        <v>0</v>
      </c>
      <c r="FF443">
        <v>0</v>
      </c>
      <c r="FG443">
        <v>1</v>
      </c>
      <c r="FH443">
        <v>0</v>
      </c>
      <c r="FI443">
        <v>1</v>
      </c>
      <c r="FJ443">
        <v>34</v>
      </c>
      <c r="FK443">
        <v>24</v>
      </c>
      <c r="FL443">
        <v>20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2</v>
      </c>
      <c r="FT443">
        <v>1</v>
      </c>
      <c r="FU443">
        <v>1</v>
      </c>
      <c r="FV443">
        <v>0</v>
      </c>
      <c r="FW443">
        <v>0</v>
      </c>
      <c r="FX443">
        <v>0</v>
      </c>
      <c r="FY443">
        <v>24</v>
      </c>
      <c r="FZ443">
        <v>3</v>
      </c>
      <c r="GA443">
        <v>2</v>
      </c>
      <c r="GB443">
        <v>1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3</v>
      </c>
      <c r="GP443">
        <v>1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1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1</v>
      </c>
    </row>
    <row r="444" spans="1:217">
      <c r="A444" t="s">
        <v>300</v>
      </c>
      <c r="B444" t="s">
        <v>295</v>
      </c>
      <c r="C444" t="str">
        <f>"121107"</f>
        <v>121107</v>
      </c>
      <c r="D444" t="s">
        <v>103</v>
      </c>
      <c r="E444">
        <v>1</v>
      </c>
      <c r="F444">
        <v>511</v>
      </c>
      <c r="G444">
        <v>390</v>
      </c>
      <c r="H444">
        <v>137</v>
      </c>
      <c r="I444">
        <v>253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252</v>
      </c>
      <c r="T444">
        <v>0</v>
      </c>
      <c r="U444">
        <v>0</v>
      </c>
      <c r="V444">
        <v>252</v>
      </c>
      <c r="W444">
        <v>10</v>
      </c>
      <c r="X444">
        <v>3</v>
      </c>
      <c r="Y444">
        <v>7</v>
      </c>
      <c r="Z444">
        <v>0</v>
      </c>
      <c r="AA444">
        <v>242</v>
      </c>
      <c r="AB444">
        <v>148</v>
      </c>
      <c r="AC444">
        <v>4</v>
      </c>
      <c r="AD444">
        <v>3</v>
      </c>
      <c r="AE444">
        <v>29</v>
      </c>
      <c r="AF444">
        <v>1</v>
      </c>
      <c r="AG444">
        <v>1</v>
      </c>
      <c r="AH444">
        <v>1</v>
      </c>
      <c r="AI444">
        <v>8</v>
      </c>
      <c r="AJ444">
        <v>66</v>
      </c>
      <c r="AK444">
        <v>0</v>
      </c>
      <c r="AL444">
        <v>2</v>
      </c>
      <c r="AM444">
        <v>33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148</v>
      </c>
      <c r="AX444">
        <v>30</v>
      </c>
      <c r="AY444">
        <v>1</v>
      </c>
      <c r="AZ444">
        <v>22</v>
      </c>
      <c r="BA444">
        <v>0</v>
      </c>
      <c r="BB444">
        <v>0</v>
      </c>
      <c r="BC444">
        <v>1</v>
      </c>
      <c r="BD444">
        <v>2</v>
      </c>
      <c r="BE444">
        <v>0</v>
      </c>
      <c r="BF444">
        <v>0</v>
      </c>
      <c r="BG444">
        <v>1</v>
      </c>
      <c r="BH444">
        <v>1</v>
      </c>
      <c r="BI444">
        <v>0</v>
      </c>
      <c r="BJ444">
        <v>0</v>
      </c>
      <c r="BK444">
        <v>1</v>
      </c>
      <c r="BL444">
        <v>0</v>
      </c>
      <c r="BM444">
        <v>0</v>
      </c>
      <c r="BN444">
        <v>1</v>
      </c>
      <c r="BO444">
        <v>0</v>
      </c>
      <c r="BP444">
        <v>0</v>
      </c>
      <c r="BQ444">
        <v>0</v>
      </c>
      <c r="BR444">
        <v>0</v>
      </c>
      <c r="BS444">
        <v>30</v>
      </c>
      <c r="BT444">
        <v>3</v>
      </c>
      <c r="BU444">
        <v>0</v>
      </c>
      <c r="BV444">
        <v>1</v>
      </c>
      <c r="BW444">
        <v>0</v>
      </c>
      <c r="BX444">
        <v>0</v>
      </c>
      <c r="BY444">
        <v>0</v>
      </c>
      <c r="BZ444">
        <v>0</v>
      </c>
      <c r="CA444">
        <v>1</v>
      </c>
      <c r="CB444">
        <v>0</v>
      </c>
      <c r="CC444">
        <v>0</v>
      </c>
      <c r="CD444">
        <v>1</v>
      </c>
      <c r="CE444">
        <v>0</v>
      </c>
      <c r="CF444">
        <v>0</v>
      </c>
      <c r="CG444">
        <v>3</v>
      </c>
      <c r="CH444">
        <v>10</v>
      </c>
      <c r="CI444">
        <v>0</v>
      </c>
      <c r="CJ444">
        <v>1</v>
      </c>
      <c r="CK444">
        <v>1</v>
      </c>
      <c r="CL444">
        <v>3</v>
      </c>
      <c r="CM444">
        <v>0</v>
      </c>
      <c r="CN444">
        <v>0</v>
      </c>
      <c r="CO444">
        <v>4</v>
      </c>
      <c r="CP444">
        <v>0</v>
      </c>
      <c r="CQ444">
        <v>0</v>
      </c>
      <c r="CR444">
        <v>1</v>
      </c>
      <c r="CS444">
        <v>0</v>
      </c>
      <c r="CT444">
        <v>0</v>
      </c>
      <c r="CU444">
        <v>0</v>
      </c>
      <c r="CV444">
        <v>0</v>
      </c>
      <c r="CW444">
        <v>10</v>
      </c>
      <c r="CX444">
        <v>3</v>
      </c>
      <c r="CY444">
        <v>1</v>
      </c>
      <c r="CZ444">
        <v>0</v>
      </c>
      <c r="DA444">
        <v>1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1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3</v>
      </c>
      <c r="DS444">
        <v>0</v>
      </c>
      <c r="DT444">
        <v>0</v>
      </c>
      <c r="DU444">
        <v>0</v>
      </c>
      <c r="DV444">
        <v>0</v>
      </c>
      <c r="DW444" t="s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38</v>
      </c>
      <c r="EP444">
        <v>0</v>
      </c>
      <c r="EQ444">
        <v>1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36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1</v>
      </c>
      <c r="FG444">
        <v>0</v>
      </c>
      <c r="FH444">
        <v>0</v>
      </c>
      <c r="FI444">
        <v>0</v>
      </c>
      <c r="FJ444">
        <v>38</v>
      </c>
      <c r="FK444">
        <v>7</v>
      </c>
      <c r="FL444">
        <v>3</v>
      </c>
      <c r="FM444">
        <v>1</v>
      </c>
      <c r="FN444">
        <v>0</v>
      </c>
      <c r="FO444">
        <v>0</v>
      </c>
      <c r="FP444">
        <v>0</v>
      </c>
      <c r="FQ444">
        <v>1</v>
      </c>
      <c r="FR444">
        <v>0</v>
      </c>
      <c r="FS444">
        <v>1</v>
      </c>
      <c r="FT444">
        <v>0</v>
      </c>
      <c r="FU444">
        <v>0</v>
      </c>
      <c r="FV444">
        <v>0</v>
      </c>
      <c r="FW444">
        <v>0</v>
      </c>
      <c r="FX444">
        <v>1</v>
      </c>
      <c r="FY444">
        <v>7</v>
      </c>
      <c r="FZ444">
        <v>2</v>
      </c>
      <c r="GA444">
        <v>2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2</v>
      </c>
      <c r="GP444">
        <v>1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1</v>
      </c>
      <c r="HI444">
        <v>1</v>
      </c>
    </row>
    <row r="445" spans="1:217">
      <c r="A445" s="1" t="s">
        <v>299</v>
      </c>
      <c r="B445" t="s">
        <v>295</v>
      </c>
      <c r="C445" t="str">
        <f>"121107"</f>
        <v>121107</v>
      </c>
      <c r="D445" t="s">
        <v>158</v>
      </c>
      <c r="E445">
        <v>2</v>
      </c>
      <c r="F445">
        <v>1054</v>
      </c>
      <c r="G445">
        <v>800</v>
      </c>
      <c r="H445">
        <v>238</v>
      </c>
      <c r="I445">
        <v>562</v>
      </c>
      <c r="J445">
        <v>1</v>
      </c>
      <c r="K445">
        <v>3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562</v>
      </c>
      <c r="T445">
        <v>0</v>
      </c>
      <c r="U445">
        <v>0</v>
      </c>
      <c r="V445">
        <v>562</v>
      </c>
      <c r="W445">
        <v>12</v>
      </c>
      <c r="X445">
        <v>7</v>
      </c>
      <c r="Y445">
        <v>5</v>
      </c>
      <c r="Z445">
        <v>0</v>
      </c>
      <c r="AA445">
        <v>550</v>
      </c>
      <c r="AB445">
        <v>346</v>
      </c>
      <c r="AC445">
        <v>15</v>
      </c>
      <c r="AD445">
        <v>5</v>
      </c>
      <c r="AE445">
        <v>60</v>
      </c>
      <c r="AF445">
        <v>3</v>
      </c>
      <c r="AG445">
        <v>2</v>
      </c>
      <c r="AH445">
        <v>6</v>
      </c>
      <c r="AI445">
        <v>11</v>
      </c>
      <c r="AJ445">
        <v>150</v>
      </c>
      <c r="AK445">
        <v>1</v>
      </c>
      <c r="AL445">
        <v>4</v>
      </c>
      <c r="AM445">
        <v>76</v>
      </c>
      <c r="AN445">
        <v>0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9</v>
      </c>
      <c r="AU445">
        <v>1</v>
      </c>
      <c r="AV445">
        <v>2</v>
      </c>
      <c r="AW445">
        <v>346</v>
      </c>
      <c r="AX445">
        <v>27</v>
      </c>
      <c r="AY445">
        <v>6</v>
      </c>
      <c r="AZ445">
        <v>12</v>
      </c>
      <c r="BA445">
        <v>1</v>
      </c>
      <c r="BB445">
        <v>1</v>
      </c>
      <c r="BC445">
        <v>1</v>
      </c>
      <c r="BD445">
        <v>0</v>
      </c>
      <c r="BE445">
        <v>2</v>
      </c>
      <c r="BF445">
        <v>0</v>
      </c>
      <c r="BG445">
        <v>1</v>
      </c>
      <c r="BH445">
        <v>1</v>
      </c>
      <c r="BI445">
        <v>1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1</v>
      </c>
      <c r="BQ445">
        <v>0</v>
      </c>
      <c r="BR445">
        <v>0</v>
      </c>
      <c r="BS445">
        <v>27</v>
      </c>
      <c r="BT445">
        <v>7</v>
      </c>
      <c r="BU445">
        <v>4</v>
      </c>
      <c r="BV445">
        <v>1</v>
      </c>
      <c r="BW445">
        <v>2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7</v>
      </c>
      <c r="CH445">
        <v>9</v>
      </c>
      <c r="CI445">
        <v>4</v>
      </c>
      <c r="CJ445">
        <v>1</v>
      </c>
      <c r="CK445">
        <v>0</v>
      </c>
      <c r="CL445">
        <v>0</v>
      </c>
      <c r="CM445">
        <v>0</v>
      </c>
      <c r="CN445">
        <v>0</v>
      </c>
      <c r="CO445">
        <v>3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1</v>
      </c>
      <c r="CW445">
        <v>9</v>
      </c>
      <c r="CX445">
        <v>13</v>
      </c>
      <c r="CY445">
        <v>2</v>
      </c>
      <c r="CZ445">
        <v>0</v>
      </c>
      <c r="DA445">
        <v>7</v>
      </c>
      <c r="DB445">
        <v>1</v>
      </c>
      <c r="DC445">
        <v>0</v>
      </c>
      <c r="DD445">
        <v>1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2</v>
      </c>
      <c r="DR445">
        <v>13</v>
      </c>
      <c r="DS445">
        <v>3</v>
      </c>
      <c r="DT445">
        <v>1</v>
      </c>
      <c r="DU445">
        <v>1</v>
      </c>
      <c r="DV445">
        <v>0</v>
      </c>
      <c r="DW445" t="s">
        <v>0</v>
      </c>
      <c r="DX445">
        <v>0</v>
      </c>
      <c r="DY445">
        <v>0</v>
      </c>
      <c r="DZ445">
        <v>0</v>
      </c>
      <c r="EA445">
        <v>1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3</v>
      </c>
      <c r="EO445">
        <v>139</v>
      </c>
      <c r="EP445">
        <v>1</v>
      </c>
      <c r="EQ445">
        <v>1</v>
      </c>
      <c r="ER445">
        <v>2</v>
      </c>
      <c r="ES445">
        <v>1</v>
      </c>
      <c r="ET445">
        <v>1</v>
      </c>
      <c r="EU445">
        <v>0</v>
      </c>
      <c r="EV445">
        <v>0</v>
      </c>
      <c r="EW445">
        <v>0</v>
      </c>
      <c r="EX445">
        <v>0</v>
      </c>
      <c r="EY445">
        <v>132</v>
      </c>
      <c r="EZ445">
        <v>0</v>
      </c>
      <c r="FA445">
        <v>0</v>
      </c>
      <c r="FB445">
        <v>1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139</v>
      </c>
      <c r="FK445">
        <v>4</v>
      </c>
      <c r="FL445">
        <v>2</v>
      </c>
      <c r="FM445">
        <v>1</v>
      </c>
      <c r="FN445">
        <v>0</v>
      </c>
      <c r="FO445">
        <v>0</v>
      </c>
      <c r="FP445">
        <v>1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4</v>
      </c>
      <c r="FZ445">
        <v>1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1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1</v>
      </c>
      <c r="GP445">
        <v>1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1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1</v>
      </c>
    </row>
    <row r="446" spans="1:217">
      <c r="A446" t="s">
        <v>298</v>
      </c>
      <c r="B446" t="s">
        <v>295</v>
      </c>
      <c r="C446" t="str">
        <f>"121107"</f>
        <v>121107</v>
      </c>
      <c r="D446" t="s">
        <v>285</v>
      </c>
      <c r="E446">
        <v>3</v>
      </c>
      <c r="F446">
        <v>1351</v>
      </c>
      <c r="G446">
        <v>1040</v>
      </c>
      <c r="H446">
        <v>329</v>
      </c>
      <c r="I446">
        <v>711</v>
      </c>
      <c r="J446">
        <v>0</v>
      </c>
      <c r="K446">
        <v>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711</v>
      </c>
      <c r="T446">
        <v>0</v>
      </c>
      <c r="U446">
        <v>0</v>
      </c>
      <c r="V446">
        <v>711</v>
      </c>
      <c r="W446">
        <v>32</v>
      </c>
      <c r="X446">
        <v>29</v>
      </c>
      <c r="Y446">
        <v>3</v>
      </c>
      <c r="Z446">
        <v>0</v>
      </c>
      <c r="AA446">
        <v>679</v>
      </c>
      <c r="AB446">
        <v>417</v>
      </c>
      <c r="AC446">
        <v>21</v>
      </c>
      <c r="AD446">
        <v>7</v>
      </c>
      <c r="AE446">
        <v>111</v>
      </c>
      <c r="AF446">
        <v>3</v>
      </c>
      <c r="AG446">
        <v>5</v>
      </c>
      <c r="AH446">
        <v>8</v>
      </c>
      <c r="AI446">
        <v>24</v>
      </c>
      <c r="AJ446">
        <v>137</v>
      </c>
      <c r="AK446">
        <v>2</v>
      </c>
      <c r="AL446">
        <v>13</v>
      </c>
      <c r="AM446">
        <v>68</v>
      </c>
      <c r="AN446">
        <v>2</v>
      </c>
      <c r="AO446">
        <v>0</v>
      </c>
      <c r="AP446">
        <v>0</v>
      </c>
      <c r="AQ446">
        <v>0</v>
      </c>
      <c r="AR446">
        <v>0</v>
      </c>
      <c r="AS446">
        <v>1</v>
      </c>
      <c r="AT446">
        <v>15</v>
      </c>
      <c r="AU446">
        <v>0</v>
      </c>
      <c r="AV446">
        <v>0</v>
      </c>
      <c r="AW446">
        <v>417</v>
      </c>
      <c r="AX446">
        <v>62</v>
      </c>
      <c r="AY446">
        <v>2</v>
      </c>
      <c r="AZ446">
        <v>46</v>
      </c>
      <c r="BA446">
        <v>1</v>
      </c>
      <c r="BB446">
        <v>0</v>
      </c>
      <c r="BC446">
        <v>0</v>
      </c>
      <c r="BD446">
        <v>1</v>
      </c>
      <c r="BE446">
        <v>0</v>
      </c>
      <c r="BF446">
        <v>0</v>
      </c>
      <c r="BG446">
        <v>0</v>
      </c>
      <c r="BH446">
        <v>8</v>
      </c>
      <c r="BI446">
        <v>0</v>
      </c>
      <c r="BJ446">
        <v>1</v>
      </c>
      <c r="BK446">
        <v>0</v>
      </c>
      <c r="BL446">
        <v>1</v>
      </c>
      <c r="BM446">
        <v>0</v>
      </c>
      <c r="BN446">
        <v>1</v>
      </c>
      <c r="BO446">
        <v>0</v>
      </c>
      <c r="BP446">
        <v>0</v>
      </c>
      <c r="BQ446">
        <v>0</v>
      </c>
      <c r="BR446">
        <v>1</v>
      </c>
      <c r="BS446">
        <v>62</v>
      </c>
      <c r="BT446">
        <v>11</v>
      </c>
      <c r="BU446">
        <v>6</v>
      </c>
      <c r="BV446">
        <v>0</v>
      </c>
      <c r="BW446">
        <v>3</v>
      </c>
      <c r="BX446">
        <v>0</v>
      </c>
      <c r="BY446">
        <v>0</v>
      </c>
      <c r="BZ446">
        <v>0</v>
      </c>
      <c r="CA446">
        <v>1</v>
      </c>
      <c r="CB446">
        <v>0</v>
      </c>
      <c r="CC446">
        <v>0</v>
      </c>
      <c r="CD446">
        <v>1</v>
      </c>
      <c r="CE446">
        <v>0</v>
      </c>
      <c r="CF446">
        <v>0</v>
      </c>
      <c r="CG446">
        <v>11</v>
      </c>
      <c r="CH446">
        <v>16</v>
      </c>
      <c r="CI446">
        <v>5</v>
      </c>
      <c r="CJ446">
        <v>0</v>
      </c>
      <c r="CK446">
        <v>0</v>
      </c>
      <c r="CL446">
        <v>1</v>
      </c>
      <c r="CM446">
        <v>0</v>
      </c>
      <c r="CN446">
        <v>1</v>
      </c>
      <c r="CO446">
        <v>5</v>
      </c>
      <c r="CP446">
        <v>0</v>
      </c>
      <c r="CQ446">
        <v>1</v>
      </c>
      <c r="CR446">
        <v>0</v>
      </c>
      <c r="CS446">
        <v>1</v>
      </c>
      <c r="CT446">
        <v>2</v>
      </c>
      <c r="CU446">
        <v>0</v>
      </c>
      <c r="CV446">
        <v>0</v>
      </c>
      <c r="CW446">
        <v>16</v>
      </c>
      <c r="CX446">
        <v>14</v>
      </c>
      <c r="CY446">
        <v>0</v>
      </c>
      <c r="CZ446">
        <v>0</v>
      </c>
      <c r="DA446">
        <v>13</v>
      </c>
      <c r="DB446">
        <v>1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14</v>
      </c>
      <c r="DS446">
        <v>6</v>
      </c>
      <c r="DT446">
        <v>5</v>
      </c>
      <c r="DU446">
        <v>1</v>
      </c>
      <c r="DV446">
        <v>0</v>
      </c>
      <c r="DW446" t="s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6</v>
      </c>
      <c r="EO446">
        <v>137</v>
      </c>
      <c r="EP446">
        <v>10</v>
      </c>
      <c r="EQ446">
        <v>1</v>
      </c>
      <c r="ER446">
        <v>2</v>
      </c>
      <c r="ES446">
        <v>0</v>
      </c>
      <c r="ET446">
        <v>0</v>
      </c>
      <c r="EU446">
        <v>1</v>
      </c>
      <c r="EV446">
        <v>2</v>
      </c>
      <c r="EW446">
        <v>0</v>
      </c>
      <c r="EX446">
        <v>1</v>
      </c>
      <c r="EY446">
        <v>119</v>
      </c>
      <c r="EZ446">
        <v>1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137</v>
      </c>
      <c r="FK446">
        <v>12</v>
      </c>
      <c r="FL446">
        <v>7</v>
      </c>
      <c r="FM446">
        <v>0</v>
      </c>
      <c r="FN446">
        <v>0</v>
      </c>
      <c r="FO446">
        <v>0</v>
      </c>
      <c r="FP446">
        <v>2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1</v>
      </c>
      <c r="FX446">
        <v>2</v>
      </c>
      <c r="FY446">
        <v>12</v>
      </c>
      <c r="FZ446">
        <v>2</v>
      </c>
      <c r="GA446">
        <v>0</v>
      </c>
      <c r="GB446">
        <v>0</v>
      </c>
      <c r="GC446">
        <v>1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1</v>
      </c>
      <c r="GL446">
        <v>0</v>
      </c>
      <c r="GM446">
        <v>0</v>
      </c>
      <c r="GN446">
        <v>0</v>
      </c>
      <c r="GO446">
        <v>2</v>
      </c>
      <c r="GP446">
        <v>2</v>
      </c>
      <c r="GQ446">
        <v>0</v>
      </c>
      <c r="GR446">
        <v>0</v>
      </c>
      <c r="GS446">
        <v>1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1</v>
      </c>
      <c r="HI446">
        <v>2</v>
      </c>
    </row>
    <row r="447" spans="1:217">
      <c r="A447" t="s">
        <v>297</v>
      </c>
      <c r="B447" t="s">
        <v>295</v>
      </c>
      <c r="C447" t="str">
        <f>"121107"</f>
        <v>121107</v>
      </c>
      <c r="D447" t="s">
        <v>83</v>
      </c>
      <c r="E447">
        <v>4</v>
      </c>
      <c r="F447">
        <v>840</v>
      </c>
      <c r="G447">
        <v>640</v>
      </c>
      <c r="H447">
        <v>262</v>
      </c>
      <c r="I447">
        <v>378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378</v>
      </c>
      <c r="T447">
        <v>0</v>
      </c>
      <c r="U447">
        <v>0</v>
      </c>
      <c r="V447">
        <v>378</v>
      </c>
      <c r="W447">
        <v>20</v>
      </c>
      <c r="X447">
        <v>16</v>
      </c>
      <c r="Y447">
        <v>4</v>
      </c>
      <c r="Z447">
        <v>0</v>
      </c>
      <c r="AA447">
        <v>358</v>
      </c>
      <c r="AB447">
        <v>246</v>
      </c>
      <c r="AC447">
        <v>11</v>
      </c>
      <c r="AD447">
        <v>2</v>
      </c>
      <c r="AE447">
        <v>65</v>
      </c>
      <c r="AF447">
        <v>4</v>
      </c>
      <c r="AG447">
        <v>10</v>
      </c>
      <c r="AH447">
        <v>3</v>
      </c>
      <c r="AI447">
        <v>5</v>
      </c>
      <c r="AJ447">
        <v>75</v>
      </c>
      <c r="AK447">
        <v>0</v>
      </c>
      <c r="AL447">
        <v>2</v>
      </c>
      <c r="AM447">
        <v>56</v>
      </c>
      <c r="AN447">
        <v>2</v>
      </c>
      <c r="AO447">
        <v>0</v>
      </c>
      <c r="AP447">
        <v>1</v>
      </c>
      <c r="AQ447">
        <v>0</v>
      </c>
      <c r="AR447">
        <v>0</v>
      </c>
      <c r="AS447">
        <v>0</v>
      </c>
      <c r="AT447">
        <v>9</v>
      </c>
      <c r="AU447">
        <v>0</v>
      </c>
      <c r="AV447">
        <v>1</v>
      </c>
      <c r="AW447">
        <v>246</v>
      </c>
      <c r="AX447">
        <v>19</v>
      </c>
      <c r="AY447">
        <v>2</v>
      </c>
      <c r="AZ447">
        <v>13</v>
      </c>
      <c r="BA447">
        <v>0</v>
      </c>
      <c r="BB447">
        <v>2</v>
      </c>
      <c r="BC447">
        <v>0</v>
      </c>
      <c r="BD447">
        <v>0</v>
      </c>
      <c r="BE447">
        <v>0</v>
      </c>
      <c r="BF447">
        <v>1</v>
      </c>
      <c r="BG447">
        <v>0</v>
      </c>
      <c r="BH447">
        <v>1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19</v>
      </c>
      <c r="BT447">
        <v>7</v>
      </c>
      <c r="BU447">
        <v>1</v>
      </c>
      <c r="BV447">
        <v>0</v>
      </c>
      <c r="BW447">
        <v>1</v>
      </c>
      <c r="BX447">
        <v>1</v>
      </c>
      <c r="BY447">
        <v>1</v>
      </c>
      <c r="BZ447">
        <v>1</v>
      </c>
      <c r="CA447">
        <v>1</v>
      </c>
      <c r="CB447">
        <v>0</v>
      </c>
      <c r="CC447">
        <v>0</v>
      </c>
      <c r="CD447">
        <v>0</v>
      </c>
      <c r="CE447">
        <v>1</v>
      </c>
      <c r="CF447">
        <v>0</v>
      </c>
      <c r="CG447">
        <v>7</v>
      </c>
      <c r="CH447">
        <v>6</v>
      </c>
      <c r="CI447">
        <v>2</v>
      </c>
      <c r="CJ447">
        <v>0</v>
      </c>
      <c r="CK447">
        <v>2</v>
      </c>
      <c r="CL447">
        <v>0</v>
      </c>
      <c r="CM447">
        <v>0</v>
      </c>
      <c r="CN447">
        <v>0</v>
      </c>
      <c r="CO447">
        <v>1</v>
      </c>
      <c r="CP447">
        <v>0</v>
      </c>
      <c r="CQ447">
        <v>1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6</v>
      </c>
      <c r="CX447">
        <v>4</v>
      </c>
      <c r="CY447">
        <v>1</v>
      </c>
      <c r="CZ447">
        <v>0</v>
      </c>
      <c r="DA447">
        <v>3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4</v>
      </c>
      <c r="DS447">
        <v>2</v>
      </c>
      <c r="DT447">
        <v>1</v>
      </c>
      <c r="DU447">
        <v>0</v>
      </c>
      <c r="DV447">
        <v>0</v>
      </c>
      <c r="DW447" t="s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1</v>
      </c>
      <c r="EJ447">
        <v>0</v>
      </c>
      <c r="EK447">
        <v>0</v>
      </c>
      <c r="EL447">
        <v>0</v>
      </c>
      <c r="EM447">
        <v>0</v>
      </c>
      <c r="EN447">
        <v>2</v>
      </c>
      <c r="EO447">
        <v>68</v>
      </c>
      <c r="EP447">
        <v>4</v>
      </c>
      <c r="EQ447">
        <v>0</v>
      </c>
      <c r="ER447">
        <v>0</v>
      </c>
      <c r="ES447">
        <v>1</v>
      </c>
      <c r="ET447">
        <v>1</v>
      </c>
      <c r="EU447">
        <v>0</v>
      </c>
      <c r="EV447">
        <v>1</v>
      </c>
      <c r="EW447">
        <v>1</v>
      </c>
      <c r="EX447">
        <v>0</v>
      </c>
      <c r="EY447">
        <v>60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68</v>
      </c>
      <c r="FK447">
        <v>3</v>
      </c>
      <c r="FL447">
        <v>1</v>
      </c>
      <c r="FM447">
        <v>0</v>
      </c>
      <c r="FN447">
        <v>1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1</v>
      </c>
      <c r="FU447">
        <v>0</v>
      </c>
      <c r="FV447">
        <v>0</v>
      </c>
      <c r="FW447">
        <v>0</v>
      </c>
      <c r="FX447">
        <v>0</v>
      </c>
      <c r="FY447">
        <v>3</v>
      </c>
      <c r="FZ447">
        <v>1</v>
      </c>
      <c r="GA447">
        <v>0</v>
      </c>
      <c r="GB447">
        <v>0</v>
      </c>
      <c r="GC447">
        <v>1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0</v>
      </c>
      <c r="GO447">
        <v>1</v>
      </c>
      <c r="GP447">
        <v>2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1</v>
      </c>
      <c r="GW447">
        <v>1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2</v>
      </c>
    </row>
    <row r="448" spans="1:217">
      <c r="A448" t="s">
        <v>296</v>
      </c>
      <c r="B448" t="s">
        <v>295</v>
      </c>
      <c r="C448" t="str">
        <f>"121107"</f>
        <v>121107</v>
      </c>
      <c r="D448" t="s">
        <v>168</v>
      </c>
      <c r="E448">
        <v>5</v>
      </c>
      <c r="F448">
        <v>727</v>
      </c>
      <c r="G448">
        <v>550</v>
      </c>
      <c r="H448">
        <v>253</v>
      </c>
      <c r="I448">
        <v>297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297</v>
      </c>
      <c r="T448">
        <v>0</v>
      </c>
      <c r="U448">
        <v>0</v>
      </c>
      <c r="V448">
        <v>297</v>
      </c>
      <c r="W448">
        <v>15</v>
      </c>
      <c r="X448">
        <v>13</v>
      </c>
      <c r="Y448">
        <v>2</v>
      </c>
      <c r="Z448">
        <v>0</v>
      </c>
      <c r="AA448">
        <v>282</v>
      </c>
      <c r="AB448">
        <v>149</v>
      </c>
      <c r="AC448">
        <v>9</v>
      </c>
      <c r="AD448">
        <v>1</v>
      </c>
      <c r="AE448">
        <v>33</v>
      </c>
      <c r="AF448">
        <v>1</v>
      </c>
      <c r="AG448">
        <v>0</v>
      </c>
      <c r="AH448">
        <v>5</v>
      </c>
      <c r="AI448">
        <v>14</v>
      </c>
      <c r="AJ448">
        <v>38</v>
      </c>
      <c r="AK448">
        <v>2</v>
      </c>
      <c r="AL448">
        <v>2</v>
      </c>
      <c r="AM448">
        <v>38</v>
      </c>
      <c r="AN448">
        <v>2</v>
      </c>
      <c r="AO448">
        <v>0</v>
      </c>
      <c r="AP448">
        <v>0</v>
      </c>
      <c r="AQ448">
        <v>0</v>
      </c>
      <c r="AR448">
        <v>1</v>
      </c>
      <c r="AS448">
        <v>0</v>
      </c>
      <c r="AT448">
        <v>3</v>
      </c>
      <c r="AU448">
        <v>0</v>
      </c>
      <c r="AV448">
        <v>0</v>
      </c>
      <c r="AW448">
        <v>149</v>
      </c>
      <c r="AX448">
        <v>30</v>
      </c>
      <c r="AY448">
        <v>5</v>
      </c>
      <c r="AZ448">
        <v>18</v>
      </c>
      <c r="BA448">
        <v>0</v>
      </c>
      <c r="BB448">
        <v>0</v>
      </c>
      <c r="BC448">
        <v>0</v>
      </c>
      <c r="BD448">
        <v>2</v>
      </c>
      <c r="BE448">
        <v>0</v>
      </c>
      <c r="BF448">
        <v>2</v>
      </c>
      <c r="BG448">
        <v>0</v>
      </c>
      <c r="BH448">
        <v>2</v>
      </c>
      <c r="BI448">
        <v>1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30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4</v>
      </c>
      <c r="CI448">
        <v>0</v>
      </c>
      <c r="CJ448">
        <v>2</v>
      </c>
      <c r="CK448">
        <v>0</v>
      </c>
      <c r="CL448">
        <v>0</v>
      </c>
      <c r="CM448">
        <v>0</v>
      </c>
      <c r="CN448">
        <v>1</v>
      </c>
      <c r="CO448">
        <v>1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4</v>
      </c>
      <c r="CX448">
        <v>4</v>
      </c>
      <c r="CY448">
        <v>1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2</v>
      </c>
      <c r="DF448">
        <v>0</v>
      </c>
      <c r="DG448">
        <v>0</v>
      </c>
      <c r="DH448">
        <v>1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4</v>
      </c>
      <c r="DS448">
        <v>2</v>
      </c>
      <c r="DT448">
        <v>0</v>
      </c>
      <c r="DU448">
        <v>0</v>
      </c>
      <c r="DV448">
        <v>0</v>
      </c>
      <c r="DW448" t="s">
        <v>0</v>
      </c>
      <c r="DX448">
        <v>0</v>
      </c>
      <c r="DY448">
        <v>1</v>
      </c>
      <c r="DZ448">
        <v>0</v>
      </c>
      <c r="EA448">
        <v>0</v>
      </c>
      <c r="EB448">
        <v>1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2</v>
      </c>
      <c r="EO448">
        <v>88</v>
      </c>
      <c r="EP448">
        <v>0</v>
      </c>
      <c r="EQ448">
        <v>0</v>
      </c>
      <c r="ER448">
        <v>2</v>
      </c>
      <c r="ES448">
        <v>0</v>
      </c>
      <c r="ET448">
        <v>0</v>
      </c>
      <c r="EU448">
        <v>0</v>
      </c>
      <c r="EV448">
        <v>0</v>
      </c>
      <c r="EW448">
        <v>1</v>
      </c>
      <c r="EX448">
        <v>0</v>
      </c>
      <c r="EY448">
        <v>84</v>
      </c>
      <c r="EZ448">
        <v>0</v>
      </c>
      <c r="FA448">
        <v>0</v>
      </c>
      <c r="FB448">
        <v>1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88</v>
      </c>
      <c r="FK448">
        <v>3</v>
      </c>
      <c r="FL448">
        <v>0</v>
      </c>
      <c r="FM448">
        <v>0</v>
      </c>
      <c r="FN448">
        <v>0</v>
      </c>
      <c r="FO448">
        <v>2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1</v>
      </c>
      <c r="FY448">
        <v>3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2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1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1</v>
      </c>
      <c r="HG448">
        <v>0</v>
      </c>
      <c r="HH448">
        <v>0</v>
      </c>
      <c r="HI448">
        <v>2</v>
      </c>
    </row>
    <row r="449" spans="1:217">
      <c r="A449" t="s">
        <v>294</v>
      </c>
      <c r="B449" t="s">
        <v>281</v>
      </c>
      <c r="C449" t="str">
        <f>"121108"</f>
        <v>121108</v>
      </c>
      <c r="D449" t="s">
        <v>100</v>
      </c>
      <c r="E449">
        <v>1</v>
      </c>
      <c r="F449">
        <v>1360</v>
      </c>
      <c r="G449">
        <v>1050</v>
      </c>
      <c r="H449">
        <v>556</v>
      </c>
      <c r="I449">
        <v>494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494</v>
      </c>
      <c r="T449">
        <v>0</v>
      </c>
      <c r="U449">
        <v>0</v>
      </c>
      <c r="V449">
        <v>494</v>
      </c>
      <c r="W449">
        <v>23</v>
      </c>
      <c r="X449">
        <v>22</v>
      </c>
      <c r="Y449">
        <v>1</v>
      </c>
      <c r="Z449">
        <v>0</v>
      </c>
      <c r="AA449">
        <v>471</v>
      </c>
      <c r="AB449">
        <v>261</v>
      </c>
      <c r="AC449">
        <v>20</v>
      </c>
      <c r="AD449">
        <v>19</v>
      </c>
      <c r="AE449">
        <v>112</v>
      </c>
      <c r="AF449">
        <v>2</v>
      </c>
      <c r="AG449">
        <v>8</v>
      </c>
      <c r="AH449">
        <v>10</v>
      </c>
      <c r="AI449">
        <v>11</v>
      </c>
      <c r="AJ449">
        <v>57</v>
      </c>
      <c r="AK449">
        <v>2</v>
      </c>
      <c r="AL449">
        <v>7</v>
      </c>
      <c r="AM449">
        <v>5</v>
      </c>
      <c r="AN449">
        <v>0</v>
      </c>
      <c r="AO449">
        <v>0</v>
      </c>
      <c r="AP449">
        <v>0</v>
      </c>
      <c r="AQ449">
        <v>0</v>
      </c>
      <c r="AR449">
        <v>1</v>
      </c>
      <c r="AS449">
        <v>1</v>
      </c>
      <c r="AT449">
        <v>4</v>
      </c>
      <c r="AU449">
        <v>0</v>
      </c>
      <c r="AV449">
        <v>2</v>
      </c>
      <c r="AW449">
        <v>261</v>
      </c>
      <c r="AX449">
        <v>84</v>
      </c>
      <c r="AY449">
        <v>12</v>
      </c>
      <c r="AZ449">
        <v>56</v>
      </c>
      <c r="BA449">
        <v>6</v>
      </c>
      <c r="BB449">
        <v>1</v>
      </c>
      <c r="BC449">
        <v>0</v>
      </c>
      <c r="BD449">
        <v>0</v>
      </c>
      <c r="BE449">
        <v>2</v>
      </c>
      <c r="BF449">
        <v>5</v>
      </c>
      <c r="BG449">
        <v>0</v>
      </c>
      <c r="BH449">
        <v>2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84</v>
      </c>
      <c r="BT449">
        <v>16</v>
      </c>
      <c r="BU449">
        <v>4</v>
      </c>
      <c r="BV449">
        <v>0</v>
      </c>
      <c r="BW449">
        <v>1</v>
      </c>
      <c r="BX449">
        <v>1</v>
      </c>
      <c r="BY449">
        <v>0</v>
      </c>
      <c r="BZ449">
        <v>4</v>
      </c>
      <c r="CA449">
        <v>2</v>
      </c>
      <c r="CB449">
        <v>1</v>
      </c>
      <c r="CC449">
        <v>1</v>
      </c>
      <c r="CD449">
        <v>1</v>
      </c>
      <c r="CE449">
        <v>1</v>
      </c>
      <c r="CF449">
        <v>0</v>
      </c>
      <c r="CG449">
        <v>16</v>
      </c>
      <c r="CH449">
        <v>28</v>
      </c>
      <c r="CI449">
        <v>17</v>
      </c>
      <c r="CJ449">
        <v>0</v>
      </c>
      <c r="CK449">
        <v>1</v>
      </c>
      <c r="CL449">
        <v>1</v>
      </c>
      <c r="CM449">
        <v>0</v>
      </c>
      <c r="CN449">
        <v>0</v>
      </c>
      <c r="CO449">
        <v>6</v>
      </c>
      <c r="CP449">
        <v>0</v>
      </c>
      <c r="CQ449">
        <v>1</v>
      </c>
      <c r="CR449">
        <v>0</v>
      </c>
      <c r="CS449">
        <v>0</v>
      </c>
      <c r="CT449">
        <v>0</v>
      </c>
      <c r="CU449">
        <v>2</v>
      </c>
      <c r="CV449">
        <v>0</v>
      </c>
      <c r="CW449">
        <v>28</v>
      </c>
      <c r="CX449">
        <v>17</v>
      </c>
      <c r="CY449">
        <v>2</v>
      </c>
      <c r="CZ449">
        <v>2</v>
      </c>
      <c r="DA449">
        <v>9</v>
      </c>
      <c r="DB449">
        <v>1</v>
      </c>
      <c r="DC449">
        <v>1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1</v>
      </c>
      <c r="DJ449">
        <v>0</v>
      </c>
      <c r="DK449">
        <v>1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17</v>
      </c>
      <c r="DS449">
        <v>3</v>
      </c>
      <c r="DT449">
        <v>2</v>
      </c>
      <c r="DU449">
        <v>0</v>
      </c>
      <c r="DV449">
        <v>0</v>
      </c>
      <c r="DW449" t="s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1</v>
      </c>
      <c r="EN449">
        <v>3</v>
      </c>
      <c r="EO449">
        <v>45</v>
      </c>
      <c r="EP449">
        <v>18</v>
      </c>
      <c r="EQ449">
        <v>3</v>
      </c>
      <c r="ER449">
        <v>13</v>
      </c>
      <c r="ES449">
        <v>0</v>
      </c>
      <c r="ET449">
        <v>1</v>
      </c>
      <c r="EU449">
        <v>0</v>
      </c>
      <c r="EV449">
        <v>2</v>
      </c>
      <c r="EW449">
        <v>2</v>
      </c>
      <c r="EX449">
        <v>0</v>
      </c>
      <c r="EY449">
        <v>2</v>
      </c>
      <c r="EZ449">
        <v>0</v>
      </c>
      <c r="FA449">
        <v>0</v>
      </c>
      <c r="FB449">
        <v>1</v>
      </c>
      <c r="FC449">
        <v>0</v>
      </c>
      <c r="FD449">
        <v>0</v>
      </c>
      <c r="FE449">
        <v>0</v>
      </c>
      <c r="FF449">
        <v>1</v>
      </c>
      <c r="FG449">
        <v>2</v>
      </c>
      <c r="FH449">
        <v>0</v>
      </c>
      <c r="FI449">
        <v>0</v>
      </c>
      <c r="FJ449">
        <v>45</v>
      </c>
      <c r="FK449">
        <v>12</v>
      </c>
      <c r="FL449">
        <v>6</v>
      </c>
      <c r="FM449">
        <v>1</v>
      </c>
      <c r="FN449">
        <v>0</v>
      </c>
      <c r="FO449">
        <v>1</v>
      </c>
      <c r="FP449">
        <v>0</v>
      </c>
      <c r="FQ449">
        <v>0</v>
      </c>
      <c r="FR449">
        <v>0</v>
      </c>
      <c r="FS449">
        <v>1</v>
      </c>
      <c r="FT449">
        <v>0</v>
      </c>
      <c r="FU449">
        <v>1</v>
      </c>
      <c r="FV449">
        <v>0</v>
      </c>
      <c r="FW449">
        <v>1</v>
      </c>
      <c r="FX449">
        <v>1</v>
      </c>
      <c r="FY449">
        <v>12</v>
      </c>
      <c r="FZ449">
        <v>2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1</v>
      </c>
      <c r="GG449">
        <v>0</v>
      </c>
      <c r="GH449">
        <v>0</v>
      </c>
      <c r="GI449">
        <v>0</v>
      </c>
      <c r="GJ449">
        <v>0</v>
      </c>
      <c r="GK449">
        <v>1</v>
      </c>
      <c r="GL449">
        <v>0</v>
      </c>
      <c r="GM449">
        <v>0</v>
      </c>
      <c r="GN449">
        <v>0</v>
      </c>
      <c r="GO449">
        <v>2</v>
      </c>
      <c r="GP449">
        <v>3</v>
      </c>
      <c r="GQ449">
        <v>0</v>
      </c>
      <c r="GR449">
        <v>1</v>
      </c>
      <c r="GS449">
        <v>1</v>
      </c>
      <c r="GT449">
        <v>1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3</v>
      </c>
    </row>
    <row r="450" spans="1:217">
      <c r="A450" t="s">
        <v>293</v>
      </c>
      <c r="B450" t="s">
        <v>281</v>
      </c>
      <c r="C450" t="str">
        <f>"121108"</f>
        <v>121108</v>
      </c>
      <c r="D450" t="s">
        <v>291</v>
      </c>
      <c r="E450">
        <v>2</v>
      </c>
      <c r="F450">
        <v>244</v>
      </c>
      <c r="G450">
        <v>190</v>
      </c>
      <c r="H450">
        <v>78</v>
      </c>
      <c r="I450">
        <v>112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112</v>
      </c>
      <c r="T450">
        <v>0</v>
      </c>
      <c r="U450">
        <v>0</v>
      </c>
      <c r="V450">
        <v>112</v>
      </c>
      <c r="W450">
        <v>4</v>
      </c>
      <c r="X450">
        <v>3</v>
      </c>
      <c r="Y450">
        <v>1</v>
      </c>
      <c r="Z450">
        <v>0</v>
      </c>
      <c r="AA450">
        <v>108</v>
      </c>
      <c r="AB450">
        <v>80</v>
      </c>
      <c r="AC450">
        <v>6</v>
      </c>
      <c r="AD450">
        <v>4</v>
      </c>
      <c r="AE450">
        <v>17</v>
      </c>
      <c r="AF450">
        <v>0</v>
      </c>
      <c r="AG450">
        <v>2</v>
      </c>
      <c r="AH450">
        <v>0</v>
      </c>
      <c r="AI450">
        <v>4</v>
      </c>
      <c r="AJ450">
        <v>37</v>
      </c>
      <c r="AK450">
        <v>0</v>
      </c>
      <c r="AL450">
        <v>2</v>
      </c>
      <c r="AM450">
        <v>4</v>
      </c>
      <c r="AN450">
        <v>1</v>
      </c>
      <c r="AO450">
        <v>0</v>
      </c>
      <c r="AP450">
        <v>0</v>
      </c>
      <c r="AQ450">
        <v>1</v>
      </c>
      <c r="AR450">
        <v>0</v>
      </c>
      <c r="AS450">
        <v>1</v>
      </c>
      <c r="AT450">
        <v>1</v>
      </c>
      <c r="AU450">
        <v>0</v>
      </c>
      <c r="AV450">
        <v>0</v>
      </c>
      <c r="AW450">
        <v>80</v>
      </c>
      <c r="AX450">
        <v>13</v>
      </c>
      <c r="AY450">
        <v>0</v>
      </c>
      <c r="AZ450">
        <v>9</v>
      </c>
      <c r="BA450">
        <v>0</v>
      </c>
      <c r="BB450">
        <v>0</v>
      </c>
      <c r="BC450">
        <v>1</v>
      </c>
      <c r="BD450">
        <v>0</v>
      </c>
      <c r="BE450">
        <v>0</v>
      </c>
      <c r="BF450">
        <v>0</v>
      </c>
      <c r="BG450">
        <v>0</v>
      </c>
      <c r="BH450">
        <v>1</v>
      </c>
      <c r="BI450">
        <v>0</v>
      </c>
      <c r="BJ450">
        <v>0</v>
      </c>
      <c r="BK450">
        <v>1</v>
      </c>
      <c r="BL450">
        <v>0</v>
      </c>
      <c r="BM450">
        <v>0</v>
      </c>
      <c r="BN450">
        <v>1</v>
      </c>
      <c r="BO450">
        <v>0</v>
      </c>
      <c r="BP450">
        <v>0</v>
      </c>
      <c r="BQ450">
        <v>0</v>
      </c>
      <c r="BR450">
        <v>0</v>
      </c>
      <c r="BS450">
        <v>13</v>
      </c>
      <c r="BT450">
        <v>3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1</v>
      </c>
      <c r="CA450">
        <v>0</v>
      </c>
      <c r="CB450">
        <v>0</v>
      </c>
      <c r="CC450">
        <v>0</v>
      </c>
      <c r="CD450">
        <v>2</v>
      </c>
      <c r="CE450">
        <v>0</v>
      </c>
      <c r="CF450">
        <v>0</v>
      </c>
      <c r="CG450">
        <v>3</v>
      </c>
      <c r="CH450">
        <v>3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1</v>
      </c>
      <c r="CP450">
        <v>1</v>
      </c>
      <c r="CQ450">
        <v>0</v>
      </c>
      <c r="CR450">
        <v>0</v>
      </c>
      <c r="CS450">
        <v>0</v>
      </c>
      <c r="CT450">
        <v>1</v>
      </c>
      <c r="CU450">
        <v>0</v>
      </c>
      <c r="CV450">
        <v>0</v>
      </c>
      <c r="CW450">
        <v>3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 t="s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4</v>
      </c>
      <c r="EP450">
        <v>0</v>
      </c>
      <c r="EQ450">
        <v>0</v>
      </c>
      <c r="ER450">
        <v>3</v>
      </c>
      <c r="ES450">
        <v>0</v>
      </c>
      <c r="ET450">
        <v>0</v>
      </c>
      <c r="EU450">
        <v>0</v>
      </c>
      <c r="EV450">
        <v>1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4</v>
      </c>
      <c r="FK450">
        <v>2</v>
      </c>
      <c r="FL450">
        <v>1</v>
      </c>
      <c r="FM450">
        <v>1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2</v>
      </c>
      <c r="FZ450">
        <v>2</v>
      </c>
      <c r="GA450">
        <v>1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1</v>
      </c>
      <c r="GL450">
        <v>0</v>
      </c>
      <c r="GM450">
        <v>0</v>
      </c>
      <c r="GN450">
        <v>0</v>
      </c>
      <c r="GO450">
        <v>2</v>
      </c>
      <c r="GP450">
        <v>1</v>
      </c>
      <c r="GQ450">
        <v>0</v>
      </c>
      <c r="GR450">
        <v>0</v>
      </c>
      <c r="GS450">
        <v>1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1</v>
      </c>
    </row>
    <row r="451" spans="1:217">
      <c r="A451" t="s">
        <v>292</v>
      </c>
      <c r="B451" t="s">
        <v>281</v>
      </c>
      <c r="C451" t="str">
        <f>"121108"</f>
        <v>121108</v>
      </c>
      <c r="D451" t="s">
        <v>291</v>
      </c>
      <c r="E451">
        <v>3</v>
      </c>
      <c r="F451">
        <v>201</v>
      </c>
      <c r="G451">
        <v>160</v>
      </c>
      <c r="H451">
        <v>65</v>
      </c>
      <c r="I451">
        <v>95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95</v>
      </c>
      <c r="T451">
        <v>0</v>
      </c>
      <c r="U451">
        <v>0</v>
      </c>
      <c r="V451">
        <v>95</v>
      </c>
      <c r="W451">
        <v>5</v>
      </c>
      <c r="X451">
        <v>4</v>
      </c>
      <c r="Y451">
        <v>1</v>
      </c>
      <c r="Z451">
        <v>0</v>
      </c>
      <c r="AA451">
        <v>90</v>
      </c>
      <c r="AB451">
        <v>45</v>
      </c>
      <c r="AC451">
        <v>4</v>
      </c>
      <c r="AD451">
        <v>1</v>
      </c>
      <c r="AE451">
        <v>12</v>
      </c>
      <c r="AF451">
        <v>2</v>
      </c>
      <c r="AG451">
        <v>0</v>
      </c>
      <c r="AH451">
        <v>2</v>
      </c>
      <c r="AI451">
        <v>0</v>
      </c>
      <c r="AJ451">
        <v>17</v>
      </c>
      <c r="AK451">
        <v>0</v>
      </c>
      <c r="AL451">
        <v>0</v>
      </c>
      <c r="AM451">
        <v>3</v>
      </c>
      <c r="AN451">
        <v>0</v>
      </c>
      <c r="AO451">
        <v>0</v>
      </c>
      <c r="AP451">
        <v>0</v>
      </c>
      <c r="AQ451">
        <v>0</v>
      </c>
      <c r="AR451">
        <v>1</v>
      </c>
      <c r="AS451">
        <v>0</v>
      </c>
      <c r="AT451">
        <v>3</v>
      </c>
      <c r="AU451">
        <v>0</v>
      </c>
      <c r="AV451">
        <v>0</v>
      </c>
      <c r="AW451">
        <v>45</v>
      </c>
      <c r="AX451">
        <v>9</v>
      </c>
      <c r="AY451">
        <v>4</v>
      </c>
      <c r="AZ451">
        <v>4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1</v>
      </c>
      <c r="BP451">
        <v>0</v>
      </c>
      <c r="BQ451">
        <v>0</v>
      </c>
      <c r="BR451">
        <v>0</v>
      </c>
      <c r="BS451">
        <v>9</v>
      </c>
      <c r="BT451">
        <v>3</v>
      </c>
      <c r="BU451">
        <v>0</v>
      </c>
      <c r="BV451">
        <v>0</v>
      </c>
      <c r="BW451">
        <v>1</v>
      </c>
      <c r="BX451">
        <v>0</v>
      </c>
      <c r="BY451">
        <v>1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1</v>
      </c>
      <c r="CG451">
        <v>3</v>
      </c>
      <c r="CH451">
        <v>3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3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3</v>
      </c>
      <c r="CX451">
        <v>13</v>
      </c>
      <c r="CY451">
        <v>0</v>
      </c>
      <c r="CZ451">
        <v>1</v>
      </c>
      <c r="DA451">
        <v>8</v>
      </c>
      <c r="DB451">
        <v>0</v>
      </c>
      <c r="DC451">
        <v>0</v>
      </c>
      <c r="DD451">
        <v>0</v>
      </c>
      <c r="DE451">
        <v>1</v>
      </c>
      <c r="DF451">
        <v>0</v>
      </c>
      <c r="DG451">
        <v>0</v>
      </c>
      <c r="DH451">
        <v>0</v>
      </c>
      <c r="DI451">
        <v>1</v>
      </c>
      <c r="DJ451">
        <v>0</v>
      </c>
      <c r="DK451">
        <v>0</v>
      </c>
      <c r="DL451">
        <v>0</v>
      </c>
      <c r="DM451">
        <v>0</v>
      </c>
      <c r="DN451">
        <v>1</v>
      </c>
      <c r="DO451">
        <v>0</v>
      </c>
      <c r="DP451">
        <v>1</v>
      </c>
      <c r="DQ451">
        <v>0</v>
      </c>
      <c r="DR451">
        <v>13</v>
      </c>
      <c r="DS451">
        <v>5</v>
      </c>
      <c r="DT451">
        <v>1</v>
      </c>
      <c r="DU451">
        <v>1</v>
      </c>
      <c r="DV451">
        <v>0</v>
      </c>
      <c r="DW451" t="s">
        <v>0</v>
      </c>
      <c r="DX451">
        <v>2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1</v>
      </c>
      <c r="EL451">
        <v>0</v>
      </c>
      <c r="EM451">
        <v>0</v>
      </c>
      <c r="EN451">
        <v>5</v>
      </c>
      <c r="EO451">
        <v>8</v>
      </c>
      <c r="EP451">
        <v>5</v>
      </c>
      <c r="EQ451">
        <v>0</v>
      </c>
      <c r="ER451">
        <v>0</v>
      </c>
      <c r="ES451">
        <v>1</v>
      </c>
      <c r="ET451">
        <v>0</v>
      </c>
      <c r="EU451">
        <v>0</v>
      </c>
      <c r="EV451">
        <v>1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1</v>
      </c>
      <c r="FI451">
        <v>0</v>
      </c>
      <c r="FJ451">
        <v>8</v>
      </c>
      <c r="FK451">
        <v>3</v>
      </c>
      <c r="FL451">
        <v>2</v>
      </c>
      <c r="FM451">
        <v>0</v>
      </c>
      <c r="FN451">
        <v>0</v>
      </c>
      <c r="FO451">
        <v>0</v>
      </c>
      <c r="FP451">
        <v>0</v>
      </c>
      <c r="FQ451">
        <v>1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3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0</v>
      </c>
      <c r="GL451">
        <v>0</v>
      </c>
      <c r="GM451">
        <v>0</v>
      </c>
      <c r="GN451">
        <v>0</v>
      </c>
      <c r="GO451">
        <v>0</v>
      </c>
      <c r="GP451">
        <v>1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1</v>
      </c>
      <c r="HI451">
        <v>1</v>
      </c>
    </row>
    <row r="452" spans="1:217">
      <c r="A452" t="s">
        <v>290</v>
      </c>
      <c r="B452" t="s">
        <v>281</v>
      </c>
      <c r="C452" t="str">
        <f>"121108"</f>
        <v>121108</v>
      </c>
      <c r="D452" t="s">
        <v>289</v>
      </c>
      <c r="E452">
        <v>4</v>
      </c>
      <c r="F452">
        <v>1431</v>
      </c>
      <c r="G452">
        <v>1099</v>
      </c>
      <c r="H452">
        <v>520</v>
      </c>
      <c r="I452">
        <v>579</v>
      </c>
      <c r="J452">
        <v>0</v>
      </c>
      <c r="K452">
        <v>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579</v>
      </c>
      <c r="T452">
        <v>0</v>
      </c>
      <c r="U452">
        <v>0</v>
      </c>
      <c r="V452">
        <v>579</v>
      </c>
      <c r="W452">
        <v>27</v>
      </c>
      <c r="X452">
        <v>13</v>
      </c>
      <c r="Y452">
        <v>14</v>
      </c>
      <c r="Z452">
        <v>0</v>
      </c>
      <c r="AA452">
        <v>552</v>
      </c>
      <c r="AB452">
        <v>283</v>
      </c>
      <c r="AC452">
        <v>26</v>
      </c>
      <c r="AD452">
        <v>1</v>
      </c>
      <c r="AE452">
        <v>114</v>
      </c>
      <c r="AF452">
        <v>8</v>
      </c>
      <c r="AG452">
        <v>3</v>
      </c>
      <c r="AH452">
        <v>6</v>
      </c>
      <c r="AI452">
        <v>12</v>
      </c>
      <c r="AJ452">
        <v>61</v>
      </c>
      <c r="AK452">
        <v>3</v>
      </c>
      <c r="AL452">
        <v>16</v>
      </c>
      <c r="AM452">
        <v>8</v>
      </c>
      <c r="AN452">
        <v>0</v>
      </c>
      <c r="AO452">
        <v>2</v>
      </c>
      <c r="AP452">
        <v>0</v>
      </c>
      <c r="AQ452">
        <v>3</v>
      </c>
      <c r="AR452">
        <v>7</v>
      </c>
      <c r="AS452">
        <v>0</v>
      </c>
      <c r="AT452">
        <v>10</v>
      </c>
      <c r="AU452">
        <v>1</v>
      </c>
      <c r="AV452">
        <v>2</v>
      </c>
      <c r="AW452">
        <v>283</v>
      </c>
      <c r="AX452">
        <v>114</v>
      </c>
      <c r="AY452">
        <v>4</v>
      </c>
      <c r="AZ452">
        <v>63</v>
      </c>
      <c r="BA452">
        <v>2</v>
      </c>
      <c r="BB452">
        <v>1</v>
      </c>
      <c r="BC452">
        <v>0</v>
      </c>
      <c r="BD452">
        <v>0</v>
      </c>
      <c r="BE452">
        <v>1</v>
      </c>
      <c r="BF452">
        <v>1</v>
      </c>
      <c r="BG452">
        <v>1</v>
      </c>
      <c r="BH452">
        <v>4</v>
      </c>
      <c r="BI452">
        <v>0</v>
      </c>
      <c r="BJ452">
        <v>0</v>
      </c>
      <c r="BK452">
        <v>0</v>
      </c>
      <c r="BL452">
        <v>2</v>
      </c>
      <c r="BM452">
        <v>1</v>
      </c>
      <c r="BN452">
        <v>0</v>
      </c>
      <c r="BO452">
        <v>28</v>
      </c>
      <c r="BP452">
        <v>0</v>
      </c>
      <c r="BQ452">
        <v>1</v>
      </c>
      <c r="BR452">
        <v>5</v>
      </c>
      <c r="BS452">
        <v>114</v>
      </c>
      <c r="BT452">
        <v>13</v>
      </c>
      <c r="BU452">
        <v>6</v>
      </c>
      <c r="BV452">
        <v>2</v>
      </c>
      <c r="BW452">
        <v>2</v>
      </c>
      <c r="BX452">
        <v>0</v>
      </c>
      <c r="BY452">
        <v>1</v>
      </c>
      <c r="BZ452">
        <v>0</v>
      </c>
      <c r="CA452">
        <v>2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13</v>
      </c>
      <c r="CH452">
        <v>22</v>
      </c>
      <c r="CI452">
        <v>10</v>
      </c>
      <c r="CJ452">
        <v>3</v>
      </c>
      <c r="CK452">
        <v>0</v>
      </c>
      <c r="CL452">
        <v>0</v>
      </c>
      <c r="CM452">
        <v>0</v>
      </c>
      <c r="CN452">
        <v>0</v>
      </c>
      <c r="CO452">
        <v>4</v>
      </c>
      <c r="CP452">
        <v>0</v>
      </c>
      <c r="CQ452">
        <v>0</v>
      </c>
      <c r="CR452">
        <v>0</v>
      </c>
      <c r="CS452">
        <v>1</v>
      </c>
      <c r="CT452">
        <v>1</v>
      </c>
      <c r="CU452">
        <v>0</v>
      </c>
      <c r="CV452">
        <v>3</v>
      </c>
      <c r="CW452">
        <v>22</v>
      </c>
      <c r="CX452">
        <v>49</v>
      </c>
      <c r="CY452">
        <v>4</v>
      </c>
      <c r="CZ452">
        <v>4</v>
      </c>
      <c r="DA452">
        <v>23</v>
      </c>
      <c r="DB452">
        <v>4</v>
      </c>
      <c r="DC452">
        <v>3</v>
      </c>
      <c r="DD452">
        <v>3</v>
      </c>
      <c r="DE452">
        <v>1</v>
      </c>
      <c r="DF452">
        <v>0</v>
      </c>
      <c r="DG452">
        <v>6</v>
      </c>
      <c r="DH452">
        <v>0</v>
      </c>
      <c r="DI452">
        <v>0</v>
      </c>
      <c r="DJ452">
        <v>1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49</v>
      </c>
      <c r="DS452">
        <v>3</v>
      </c>
      <c r="DT452">
        <v>3</v>
      </c>
      <c r="DU452">
        <v>0</v>
      </c>
      <c r="DV452">
        <v>0</v>
      </c>
      <c r="DW452" t="s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3</v>
      </c>
      <c r="EO452">
        <v>49</v>
      </c>
      <c r="EP452">
        <v>20</v>
      </c>
      <c r="EQ452">
        <v>4</v>
      </c>
      <c r="ER452">
        <v>5</v>
      </c>
      <c r="ES452">
        <v>0</v>
      </c>
      <c r="ET452">
        <v>2</v>
      </c>
      <c r="EU452">
        <v>1</v>
      </c>
      <c r="EV452">
        <v>7</v>
      </c>
      <c r="EW452">
        <v>1</v>
      </c>
      <c r="EX452">
        <v>0</v>
      </c>
      <c r="EY452">
        <v>2</v>
      </c>
      <c r="EZ452">
        <v>2</v>
      </c>
      <c r="FA452">
        <v>1</v>
      </c>
      <c r="FB452">
        <v>0</v>
      </c>
      <c r="FC452">
        <v>1</v>
      </c>
      <c r="FD452">
        <v>1</v>
      </c>
      <c r="FE452">
        <v>0</v>
      </c>
      <c r="FF452">
        <v>0</v>
      </c>
      <c r="FG452">
        <v>0</v>
      </c>
      <c r="FH452">
        <v>0</v>
      </c>
      <c r="FI452">
        <v>2</v>
      </c>
      <c r="FJ452">
        <v>49</v>
      </c>
      <c r="FK452">
        <v>15</v>
      </c>
      <c r="FL452">
        <v>9</v>
      </c>
      <c r="FM452">
        <v>1</v>
      </c>
      <c r="FN452">
        <v>1</v>
      </c>
      <c r="FO452">
        <v>0</v>
      </c>
      <c r="FP452">
        <v>0</v>
      </c>
      <c r="FQ452">
        <v>0</v>
      </c>
      <c r="FR452">
        <v>0</v>
      </c>
      <c r="FS452">
        <v>1</v>
      </c>
      <c r="FT452">
        <v>0</v>
      </c>
      <c r="FU452">
        <v>0</v>
      </c>
      <c r="FV452">
        <v>1</v>
      </c>
      <c r="FW452">
        <v>0</v>
      </c>
      <c r="FX452">
        <v>2</v>
      </c>
      <c r="FY452">
        <v>15</v>
      </c>
      <c r="FZ452">
        <v>2</v>
      </c>
      <c r="GA452">
        <v>1</v>
      </c>
      <c r="GB452">
        <v>0</v>
      </c>
      <c r="GC452">
        <v>0</v>
      </c>
      <c r="GD452">
        <v>0</v>
      </c>
      <c r="GE452">
        <v>0</v>
      </c>
      <c r="GF452">
        <v>1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2</v>
      </c>
      <c r="GP452">
        <v>2</v>
      </c>
      <c r="GQ452">
        <v>0</v>
      </c>
      <c r="GR452">
        <v>0</v>
      </c>
      <c r="GS452">
        <v>1</v>
      </c>
      <c r="GT452">
        <v>0</v>
      </c>
      <c r="GU452">
        <v>0</v>
      </c>
      <c r="GV452">
        <v>0</v>
      </c>
      <c r="GW452">
        <v>1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2</v>
      </c>
    </row>
    <row r="453" spans="1:217">
      <c r="A453" t="s">
        <v>288</v>
      </c>
      <c r="B453" t="s">
        <v>281</v>
      </c>
      <c r="C453" t="str">
        <f>"121108"</f>
        <v>121108</v>
      </c>
      <c r="D453" t="s">
        <v>287</v>
      </c>
      <c r="E453">
        <v>5</v>
      </c>
      <c r="F453">
        <v>972</v>
      </c>
      <c r="G453">
        <v>750</v>
      </c>
      <c r="H453">
        <v>373</v>
      </c>
      <c r="I453">
        <v>377</v>
      </c>
      <c r="J453">
        <v>0</v>
      </c>
      <c r="K453">
        <v>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377</v>
      </c>
      <c r="T453">
        <v>0</v>
      </c>
      <c r="U453">
        <v>0</v>
      </c>
      <c r="V453">
        <v>377</v>
      </c>
      <c r="W453">
        <v>8</v>
      </c>
      <c r="X453">
        <v>6</v>
      </c>
      <c r="Y453">
        <v>2</v>
      </c>
      <c r="Z453">
        <v>0</v>
      </c>
      <c r="AA453">
        <v>369</v>
      </c>
      <c r="AB453">
        <v>231</v>
      </c>
      <c r="AC453">
        <v>10</v>
      </c>
      <c r="AD453">
        <v>4</v>
      </c>
      <c r="AE453">
        <v>50</v>
      </c>
      <c r="AF453">
        <v>8</v>
      </c>
      <c r="AG453">
        <v>1</v>
      </c>
      <c r="AH453">
        <v>9</v>
      </c>
      <c r="AI453">
        <v>4</v>
      </c>
      <c r="AJ453">
        <v>127</v>
      </c>
      <c r="AK453">
        <v>1</v>
      </c>
      <c r="AL453">
        <v>3</v>
      </c>
      <c r="AM453">
        <v>4</v>
      </c>
      <c r="AN453">
        <v>1</v>
      </c>
      <c r="AO453">
        <v>0</v>
      </c>
      <c r="AP453">
        <v>0</v>
      </c>
      <c r="AQ453">
        <v>0</v>
      </c>
      <c r="AR453">
        <v>3</v>
      </c>
      <c r="AS453">
        <v>0</v>
      </c>
      <c r="AT453">
        <v>4</v>
      </c>
      <c r="AU453">
        <v>1</v>
      </c>
      <c r="AV453">
        <v>1</v>
      </c>
      <c r="AW453">
        <v>231</v>
      </c>
      <c r="AX453">
        <v>33</v>
      </c>
      <c r="AY453">
        <v>3</v>
      </c>
      <c r="AZ453">
        <v>16</v>
      </c>
      <c r="BA453">
        <v>0</v>
      </c>
      <c r="BB453">
        <v>1</v>
      </c>
      <c r="BC453">
        <v>1</v>
      </c>
      <c r="BD453">
        <v>0</v>
      </c>
      <c r="BE453">
        <v>0</v>
      </c>
      <c r="BF453">
        <v>0</v>
      </c>
      <c r="BG453">
        <v>1</v>
      </c>
      <c r="BH453">
        <v>1</v>
      </c>
      <c r="BI453">
        <v>1</v>
      </c>
      <c r="BJ453">
        <v>0</v>
      </c>
      <c r="BK453">
        <v>0</v>
      </c>
      <c r="BL453">
        <v>0</v>
      </c>
      <c r="BM453">
        <v>0</v>
      </c>
      <c r="BN453">
        <v>1</v>
      </c>
      <c r="BO453">
        <v>7</v>
      </c>
      <c r="BP453">
        <v>0</v>
      </c>
      <c r="BQ453">
        <v>0</v>
      </c>
      <c r="BR453">
        <v>1</v>
      </c>
      <c r="BS453">
        <v>33</v>
      </c>
      <c r="BT453">
        <v>6</v>
      </c>
      <c r="BU453">
        <v>2</v>
      </c>
      <c r="BV453">
        <v>2</v>
      </c>
      <c r="BW453">
        <v>0</v>
      </c>
      <c r="BX453">
        <v>1</v>
      </c>
      <c r="BY453">
        <v>1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6</v>
      </c>
      <c r="CH453">
        <v>16</v>
      </c>
      <c r="CI453">
        <v>8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7</v>
      </c>
      <c r="CP453">
        <v>0</v>
      </c>
      <c r="CQ453">
        <v>1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16</v>
      </c>
      <c r="CX453">
        <v>31</v>
      </c>
      <c r="CY453">
        <v>2</v>
      </c>
      <c r="CZ453">
        <v>4</v>
      </c>
      <c r="DA453">
        <v>11</v>
      </c>
      <c r="DB453">
        <v>0</v>
      </c>
      <c r="DC453">
        <v>1</v>
      </c>
      <c r="DD453">
        <v>0</v>
      </c>
      <c r="DE453">
        <v>0</v>
      </c>
      <c r="DF453">
        <v>0</v>
      </c>
      <c r="DG453">
        <v>9</v>
      </c>
      <c r="DH453">
        <v>1</v>
      </c>
      <c r="DI453">
        <v>1</v>
      </c>
      <c r="DJ453">
        <v>0</v>
      </c>
      <c r="DK453">
        <v>1</v>
      </c>
      <c r="DL453">
        <v>0</v>
      </c>
      <c r="DM453">
        <v>1</v>
      </c>
      <c r="DN453">
        <v>0</v>
      </c>
      <c r="DO453">
        <v>0</v>
      </c>
      <c r="DP453">
        <v>0</v>
      </c>
      <c r="DQ453">
        <v>0</v>
      </c>
      <c r="DR453">
        <v>31</v>
      </c>
      <c r="DS453">
        <v>14</v>
      </c>
      <c r="DT453">
        <v>6</v>
      </c>
      <c r="DU453">
        <v>1</v>
      </c>
      <c r="DV453">
        <v>1</v>
      </c>
      <c r="DW453" t="s">
        <v>0</v>
      </c>
      <c r="DX453">
        <v>0</v>
      </c>
      <c r="DY453">
        <v>0</v>
      </c>
      <c r="DZ453">
        <v>0</v>
      </c>
      <c r="EA453">
        <v>2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1</v>
      </c>
      <c r="EI453">
        <v>1</v>
      </c>
      <c r="EJ453">
        <v>0</v>
      </c>
      <c r="EK453">
        <v>0</v>
      </c>
      <c r="EL453">
        <v>0</v>
      </c>
      <c r="EM453">
        <v>2</v>
      </c>
      <c r="EN453">
        <v>14</v>
      </c>
      <c r="EO453">
        <v>26</v>
      </c>
      <c r="EP453">
        <v>1</v>
      </c>
      <c r="EQ453">
        <v>4</v>
      </c>
      <c r="ER453">
        <v>6</v>
      </c>
      <c r="ES453">
        <v>1</v>
      </c>
      <c r="ET453">
        <v>0</v>
      </c>
      <c r="EU453">
        <v>0</v>
      </c>
      <c r="EV453">
        <v>6</v>
      </c>
      <c r="EW453">
        <v>0</v>
      </c>
      <c r="EX453">
        <v>1</v>
      </c>
      <c r="EY453">
        <v>3</v>
      </c>
      <c r="EZ453">
        <v>0</v>
      </c>
      <c r="FA453">
        <v>3</v>
      </c>
      <c r="FB453">
        <v>1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26</v>
      </c>
      <c r="FK453">
        <v>8</v>
      </c>
      <c r="FL453">
        <v>4</v>
      </c>
      <c r="FM453">
        <v>0</v>
      </c>
      <c r="FN453">
        <v>0</v>
      </c>
      <c r="FO453">
        <v>0</v>
      </c>
      <c r="FP453">
        <v>0</v>
      </c>
      <c r="FQ453">
        <v>1</v>
      </c>
      <c r="FR453">
        <v>0</v>
      </c>
      <c r="FS453">
        <v>0</v>
      </c>
      <c r="FT453">
        <v>0</v>
      </c>
      <c r="FU453">
        <v>0</v>
      </c>
      <c r="FV453">
        <v>1</v>
      </c>
      <c r="FW453">
        <v>0</v>
      </c>
      <c r="FX453">
        <v>2</v>
      </c>
      <c r="FY453">
        <v>8</v>
      </c>
      <c r="FZ453">
        <v>3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1</v>
      </c>
      <c r="GG453">
        <v>0</v>
      </c>
      <c r="GH453">
        <v>0</v>
      </c>
      <c r="GI453">
        <v>1</v>
      </c>
      <c r="GJ453">
        <v>0</v>
      </c>
      <c r="GK453">
        <v>0</v>
      </c>
      <c r="GL453">
        <v>0</v>
      </c>
      <c r="GM453">
        <v>0</v>
      </c>
      <c r="GN453">
        <v>1</v>
      </c>
      <c r="GO453">
        <v>3</v>
      </c>
      <c r="GP453">
        <v>1</v>
      </c>
      <c r="GQ453">
        <v>1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1</v>
      </c>
    </row>
    <row r="454" spans="1:217">
      <c r="A454" t="s">
        <v>286</v>
      </c>
      <c r="B454" t="s">
        <v>281</v>
      </c>
      <c r="C454" t="str">
        <f>"121108"</f>
        <v>121108</v>
      </c>
      <c r="D454" t="s">
        <v>285</v>
      </c>
      <c r="E454">
        <v>6</v>
      </c>
      <c r="F454">
        <v>1191</v>
      </c>
      <c r="G454">
        <v>910</v>
      </c>
      <c r="H454">
        <v>401</v>
      </c>
      <c r="I454">
        <v>509</v>
      </c>
      <c r="J454">
        <v>0</v>
      </c>
      <c r="K454">
        <v>19</v>
      </c>
      <c r="L454">
        <v>1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510</v>
      </c>
      <c r="T454">
        <v>1</v>
      </c>
      <c r="U454">
        <v>0</v>
      </c>
      <c r="V454">
        <v>510</v>
      </c>
      <c r="W454">
        <v>12</v>
      </c>
      <c r="X454">
        <v>9</v>
      </c>
      <c r="Y454">
        <v>3</v>
      </c>
      <c r="Z454">
        <v>0</v>
      </c>
      <c r="AA454">
        <v>498</v>
      </c>
      <c r="AB454">
        <v>281</v>
      </c>
      <c r="AC454">
        <v>24</v>
      </c>
      <c r="AD454">
        <v>7</v>
      </c>
      <c r="AE454">
        <v>124</v>
      </c>
      <c r="AF454">
        <v>10</v>
      </c>
      <c r="AG454">
        <v>7</v>
      </c>
      <c r="AH454">
        <v>3</v>
      </c>
      <c r="AI454">
        <v>5</v>
      </c>
      <c r="AJ454">
        <v>57</v>
      </c>
      <c r="AK454">
        <v>0</v>
      </c>
      <c r="AL454">
        <v>11</v>
      </c>
      <c r="AM454">
        <v>7</v>
      </c>
      <c r="AN454">
        <v>1</v>
      </c>
      <c r="AO454">
        <v>0</v>
      </c>
      <c r="AP454">
        <v>1</v>
      </c>
      <c r="AQ454">
        <v>2</v>
      </c>
      <c r="AR454">
        <v>6</v>
      </c>
      <c r="AS454">
        <v>0</v>
      </c>
      <c r="AT454">
        <v>15</v>
      </c>
      <c r="AU454">
        <v>1</v>
      </c>
      <c r="AV454">
        <v>0</v>
      </c>
      <c r="AW454">
        <v>281</v>
      </c>
      <c r="AX454">
        <v>83</v>
      </c>
      <c r="AY454">
        <v>8</v>
      </c>
      <c r="AZ454">
        <v>61</v>
      </c>
      <c r="BA454">
        <v>2</v>
      </c>
      <c r="BB454">
        <v>0</v>
      </c>
      <c r="BC454">
        <v>0</v>
      </c>
      <c r="BD454">
        <v>1</v>
      </c>
      <c r="BE454">
        <v>0</v>
      </c>
      <c r="BF454">
        <v>0</v>
      </c>
      <c r="BG454">
        <v>1</v>
      </c>
      <c r="BH454">
        <v>6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1</v>
      </c>
      <c r="BO454">
        <v>3</v>
      </c>
      <c r="BP454">
        <v>0</v>
      </c>
      <c r="BQ454">
        <v>0</v>
      </c>
      <c r="BR454">
        <v>0</v>
      </c>
      <c r="BS454">
        <v>83</v>
      </c>
      <c r="BT454">
        <v>15</v>
      </c>
      <c r="BU454">
        <v>4</v>
      </c>
      <c r="BV454">
        <v>4</v>
      </c>
      <c r="BW454">
        <v>3</v>
      </c>
      <c r="BX454">
        <v>1</v>
      </c>
      <c r="BY454">
        <v>1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2</v>
      </c>
      <c r="CF454">
        <v>0</v>
      </c>
      <c r="CG454">
        <v>15</v>
      </c>
      <c r="CH454">
        <v>14</v>
      </c>
      <c r="CI454">
        <v>3</v>
      </c>
      <c r="CJ454">
        <v>1</v>
      </c>
      <c r="CK454">
        <v>1</v>
      </c>
      <c r="CL454">
        <v>4</v>
      </c>
      <c r="CM454">
        <v>0</v>
      </c>
      <c r="CN454">
        <v>0</v>
      </c>
      <c r="CO454">
        <v>4</v>
      </c>
      <c r="CP454">
        <v>0</v>
      </c>
      <c r="CQ454">
        <v>1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14</v>
      </c>
      <c r="CX454">
        <v>36</v>
      </c>
      <c r="CY454">
        <v>0</v>
      </c>
      <c r="CZ454">
        <v>4</v>
      </c>
      <c r="DA454">
        <v>21</v>
      </c>
      <c r="DB454">
        <v>3</v>
      </c>
      <c r="DC454">
        <v>3</v>
      </c>
      <c r="DD454">
        <v>1</v>
      </c>
      <c r="DE454">
        <v>0</v>
      </c>
      <c r="DF454">
        <v>0</v>
      </c>
      <c r="DG454">
        <v>1</v>
      </c>
      <c r="DH454">
        <v>0</v>
      </c>
      <c r="DI454">
        <v>2</v>
      </c>
      <c r="DJ454">
        <v>0</v>
      </c>
      <c r="DK454">
        <v>1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36</v>
      </c>
      <c r="DS454">
        <v>13</v>
      </c>
      <c r="DT454">
        <v>8</v>
      </c>
      <c r="DU454">
        <v>0</v>
      </c>
      <c r="DV454">
        <v>0</v>
      </c>
      <c r="DW454" t="s">
        <v>0</v>
      </c>
      <c r="DX454">
        <v>0</v>
      </c>
      <c r="DY454">
        <v>1</v>
      </c>
      <c r="DZ454">
        <v>0</v>
      </c>
      <c r="EA454">
        <v>0</v>
      </c>
      <c r="EB454">
        <v>0</v>
      </c>
      <c r="EC454">
        <v>0</v>
      </c>
      <c r="ED454">
        <v>1</v>
      </c>
      <c r="EE454">
        <v>1</v>
      </c>
      <c r="EF454">
        <v>0</v>
      </c>
      <c r="EG454">
        <v>0</v>
      </c>
      <c r="EH454">
        <v>0</v>
      </c>
      <c r="EI454">
        <v>1</v>
      </c>
      <c r="EJ454">
        <v>0</v>
      </c>
      <c r="EK454">
        <v>0</v>
      </c>
      <c r="EL454">
        <v>0</v>
      </c>
      <c r="EM454">
        <v>0</v>
      </c>
      <c r="EN454">
        <v>12</v>
      </c>
      <c r="EO454">
        <v>38</v>
      </c>
      <c r="EP454">
        <v>11</v>
      </c>
      <c r="EQ454">
        <v>1</v>
      </c>
      <c r="ER454">
        <v>12</v>
      </c>
      <c r="ES454">
        <v>0</v>
      </c>
      <c r="ET454">
        <v>1</v>
      </c>
      <c r="EU454">
        <v>1</v>
      </c>
      <c r="EV454">
        <v>2</v>
      </c>
      <c r="EW454">
        <v>2</v>
      </c>
      <c r="EX454">
        <v>4</v>
      </c>
      <c r="EY454">
        <v>1</v>
      </c>
      <c r="EZ454">
        <v>0</v>
      </c>
      <c r="FA454">
        <v>0</v>
      </c>
      <c r="FB454">
        <v>1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1</v>
      </c>
      <c r="FI454">
        <v>1</v>
      </c>
      <c r="FJ454">
        <v>38</v>
      </c>
      <c r="FK454">
        <v>10</v>
      </c>
      <c r="FL454">
        <v>5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1</v>
      </c>
      <c r="FS454">
        <v>1</v>
      </c>
      <c r="FT454">
        <v>0</v>
      </c>
      <c r="FU454">
        <v>0</v>
      </c>
      <c r="FV454">
        <v>0</v>
      </c>
      <c r="FW454">
        <v>1</v>
      </c>
      <c r="FX454">
        <v>2</v>
      </c>
      <c r="FY454">
        <v>10</v>
      </c>
      <c r="FZ454">
        <v>4</v>
      </c>
      <c r="GA454">
        <v>0</v>
      </c>
      <c r="GB454">
        <v>1</v>
      </c>
      <c r="GC454">
        <v>0</v>
      </c>
      <c r="GD454">
        <v>0</v>
      </c>
      <c r="GE454">
        <v>0</v>
      </c>
      <c r="GF454">
        <v>0</v>
      </c>
      <c r="GG454">
        <v>1</v>
      </c>
      <c r="GH454">
        <v>0</v>
      </c>
      <c r="GI454">
        <v>0</v>
      </c>
      <c r="GJ454">
        <v>0</v>
      </c>
      <c r="GK454">
        <v>2</v>
      </c>
      <c r="GL454">
        <v>0</v>
      </c>
      <c r="GM454">
        <v>0</v>
      </c>
      <c r="GN454">
        <v>0</v>
      </c>
      <c r="GO454">
        <v>4</v>
      </c>
      <c r="GP454">
        <v>4</v>
      </c>
      <c r="GQ454">
        <v>1</v>
      </c>
      <c r="GR454">
        <v>1</v>
      </c>
      <c r="GS454">
        <v>0</v>
      </c>
      <c r="GT454">
        <v>0</v>
      </c>
      <c r="GU454">
        <v>0</v>
      </c>
      <c r="GV454">
        <v>0</v>
      </c>
      <c r="GW454">
        <v>2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4</v>
      </c>
    </row>
    <row r="455" spans="1:217">
      <c r="A455" t="s">
        <v>284</v>
      </c>
      <c r="B455" t="s">
        <v>281</v>
      </c>
      <c r="C455" t="str">
        <f>"121108"</f>
        <v>121108</v>
      </c>
      <c r="D455" t="s">
        <v>103</v>
      </c>
      <c r="E455">
        <v>7</v>
      </c>
      <c r="F455">
        <v>760</v>
      </c>
      <c r="G455">
        <v>580</v>
      </c>
      <c r="H455">
        <v>280</v>
      </c>
      <c r="I455">
        <v>300</v>
      </c>
      <c r="J455">
        <v>0</v>
      </c>
      <c r="K455">
        <v>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300</v>
      </c>
      <c r="T455">
        <v>0</v>
      </c>
      <c r="U455">
        <v>0</v>
      </c>
      <c r="V455">
        <v>300</v>
      </c>
      <c r="W455">
        <v>10</v>
      </c>
      <c r="X455">
        <v>6</v>
      </c>
      <c r="Y455">
        <v>3</v>
      </c>
      <c r="Z455">
        <v>0</v>
      </c>
      <c r="AA455">
        <v>290</v>
      </c>
      <c r="AB455">
        <v>172</v>
      </c>
      <c r="AC455">
        <v>14</v>
      </c>
      <c r="AD455">
        <v>2</v>
      </c>
      <c r="AE455">
        <v>66</v>
      </c>
      <c r="AF455">
        <v>4</v>
      </c>
      <c r="AG455">
        <v>4</v>
      </c>
      <c r="AH455">
        <v>3</v>
      </c>
      <c r="AI455">
        <v>10</v>
      </c>
      <c r="AJ455">
        <v>46</v>
      </c>
      <c r="AK455">
        <v>0</v>
      </c>
      <c r="AL455">
        <v>5</v>
      </c>
      <c r="AM455">
        <v>9</v>
      </c>
      <c r="AN455">
        <v>1</v>
      </c>
      <c r="AO455">
        <v>0</v>
      </c>
      <c r="AP455">
        <v>1</v>
      </c>
      <c r="AQ455">
        <v>0</v>
      </c>
      <c r="AR455">
        <v>1</v>
      </c>
      <c r="AS455">
        <v>0</v>
      </c>
      <c r="AT455">
        <v>6</v>
      </c>
      <c r="AU455">
        <v>0</v>
      </c>
      <c r="AV455">
        <v>0</v>
      </c>
      <c r="AW455">
        <v>172</v>
      </c>
      <c r="AX455">
        <v>36</v>
      </c>
      <c r="AY455">
        <v>1</v>
      </c>
      <c r="AZ455">
        <v>31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2</v>
      </c>
      <c r="BI455">
        <v>0</v>
      </c>
      <c r="BJ455">
        <v>1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1</v>
      </c>
      <c r="BS455">
        <v>36</v>
      </c>
      <c r="BT455">
        <v>5</v>
      </c>
      <c r="BU455">
        <v>1</v>
      </c>
      <c r="BV455">
        <v>2</v>
      </c>
      <c r="BW455">
        <v>0</v>
      </c>
      <c r="BX455">
        <v>1</v>
      </c>
      <c r="BY455">
        <v>0</v>
      </c>
      <c r="BZ455">
        <v>0</v>
      </c>
      <c r="CA455">
        <v>1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5</v>
      </c>
      <c r="CH455">
        <v>12</v>
      </c>
      <c r="CI455">
        <v>3</v>
      </c>
      <c r="CJ455">
        <v>2</v>
      </c>
      <c r="CK455">
        <v>1</v>
      </c>
      <c r="CL455">
        <v>2</v>
      </c>
      <c r="CM455">
        <v>1</v>
      </c>
      <c r="CN455">
        <v>0</v>
      </c>
      <c r="CO455">
        <v>1</v>
      </c>
      <c r="CP455">
        <v>0</v>
      </c>
      <c r="CQ455">
        <v>1</v>
      </c>
      <c r="CR455">
        <v>0</v>
      </c>
      <c r="CS455">
        <v>1</v>
      </c>
      <c r="CT455">
        <v>0</v>
      </c>
      <c r="CU455">
        <v>0</v>
      </c>
      <c r="CV455">
        <v>0</v>
      </c>
      <c r="CW455">
        <v>12</v>
      </c>
      <c r="CX455">
        <v>18</v>
      </c>
      <c r="CY455">
        <v>3</v>
      </c>
      <c r="CZ455">
        <v>0</v>
      </c>
      <c r="DA455">
        <v>9</v>
      </c>
      <c r="DB455">
        <v>2</v>
      </c>
      <c r="DC455">
        <v>0</v>
      </c>
      <c r="DD455">
        <v>0</v>
      </c>
      <c r="DE455">
        <v>0</v>
      </c>
      <c r="DF455">
        <v>0</v>
      </c>
      <c r="DG455">
        <v>2</v>
      </c>
      <c r="DH455">
        <v>0</v>
      </c>
      <c r="DI455">
        <v>0</v>
      </c>
      <c r="DJ455">
        <v>0</v>
      </c>
      <c r="DK455">
        <v>1</v>
      </c>
      <c r="DL455">
        <v>0</v>
      </c>
      <c r="DM455">
        <v>0</v>
      </c>
      <c r="DN455">
        <v>0</v>
      </c>
      <c r="DO455">
        <v>0</v>
      </c>
      <c r="DP455">
        <v>1</v>
      </c>
      <c r="DQ455">
        <v>0</v>
      </c>
      <c r="DR455">
        <v>18</v>
      </c>
      <c r="DS455">
        <v>2</v>
      </c>
      <c r="DT455">
        <v>0</v>
      </c>
      <c r="DU455">
        <v>0</v>
      </c>
      <c r="DV455">
        <v>0</v>
      </c>
      <c r="DW455" t="s">
        <v>0</v>
      </c>
      <c r="DX455">
        <v>1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1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2</v>
      </c>
      <c r="EO455">
        <v>39</v>
      </c>
      <c r="EP455">
        <v>17</v>
      </c>
      <c r="EQ455">
        <v>2</v>
      </c>
      <c r="ER455">
        <v>7</v>
      </c>
      <c r="ES455">
        <v>0</v>
      </c>
      <c r="ET455">
        <v>1</v>
      </c>
      <c r="EU455">
        <v>0</v>
      </c>
      <c r="EV455">
        <v>3</v>
      </c>
      <c r="EW455">
        <v>1</v>
      </c>
      <c r="EX455">
        <v>1</v>
      </c>
      <c r="EY455">
        <v>2</v>
      </c>
      <c r="EZ455">
        <v>1</v>
      </c>
      <c r="FA455">
        <v>0</v>
      </c>
      <c r="FB455">
        <v>2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1</v>
      </c>
      <c r="FI455">
        <v>1</v>
      </c>
      <c r="FJ455">
        <v>39</v>
      </c>
      <c r="FK455">
        <v>4</v>
      </c>
      <c r="FL455">
        <v>4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4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2</v>
      </c>
      <c r="GQ455">
        <v>0</v>
      </c>
      <c r="GR455">
        <v>0</v>
      </c>
      <c r="GS455">
        <v>0</v>
      </c>
      <c r="GT455">
        <v>1</v>
      </c>
      <c r="GU455">
        <v>0</v>
      </c>
      <c r="GV455">
        <v>0</v>
      </c>
      <c r="GW455">
        <v>1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2</v>
      </c>
    </row>
    <row r="456" spans="1:217">
      <c r="A456" t="s">
        <v>283</v>
      </c>
      <c r="B456" t="s">
        <v>281</v>
      </c>
      <c r="C456" t="str">
        <f>"121108"</f>
        <v>121108</v>
      </c>
      <c r="D456" t="s">
        <v>103</v>
      </c>
      <c r="E456">
        <v>8</v>
      </c>
      <c r="F456">
        <v>324</v>
      </c>
      <c r="G456">
        <v>250</v>
      </c>
      <c r="H456">
        <v>104</v>
      </c>
      <c r="I456">
        <v>146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146</v>
      </c>
      <c r="T456">
        <v>0</v>
      </c>
      <c r="U456">
        <v>0</v>
      </c>
      <c r="V456">
        <v>146</v>
      </c>
      <c r="W456">
        <v>4</v>
      </c>
      <c r="X456">
        <v>3</v>
      </c>
      <c r="Y456">
        <v>1</v>
      </c>
      <c r="Z456">
        <v>0</v>
      </c>
      <c r="AA456">
        <v>142</v>
      </c>
      <c r="AB456">
        <v>92</v>
      </c>
      <c r="AC456">
        <v>4</v>
      </c>
      <c r="AD456">
        <v>2</v>
      </c>
      <c r="AE456">
        <v>16</v>
      </c>
      <c r="AF456">
        <v>1</v>
      </c>
      <c r="AG456">
        <v>0</v>
      </c>
      <c r="AH456">
        <v>7</v>
      </c>
      <c r="AI456">
        <v>0</v>
      </c>
      <c r="AJ456">
        <v>49</v>
      </c>
      <c r="AK456">
        <v>0</v>
      </c>
      <c r="AL456">
        <v>2</v>
      </c>
      <c r="AM456">
        <v>7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3</v>
      </c>
      <c r="AU456">
        <v>0</v>
      </c>
      <c r="AV456">
        <v>0</v>
      </c>
      <c r="AW456">
        <v>92</v>
      </c>
      <c r="AX456">
        <v>20</v>
      </c>
      <c r="AY456">
        <v>0</v>
      </c>
      <c r="AZ456">
        <v>17</v>
      </c>
      <c r="BA456">
        <v>0</v>
      </c>
      <c r="BB456">
        <v>0</v>
      </c>
      <c r="BC456">
        <v>0</v>
      </c>
      <c r="BD456">
        <v>0</v>
      </c>
      <c r="BE456">
        <v>1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2</v>
      </c>
      <c r="BR456">
        <v>0</v>
      </c>
      <c r="BS456">
        <v>20</v>
      </c>
      <c r="BT456">
        <v>6</v>
      </c>
      <c r="BU456">
        <v>1</v>
      </c>
      <c r="BV456">
        <v>3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2</v>
      </c>
      <c r="CE456">
        <v>0</v>
      </c>
      <c r="CF456">
        <v>0</v>
      </c>
      <c r="CG456">
        <v>6</v>
      </c>
      <c r="CH456">
        <v>6</v>
      </c>
      <c r="CI456">
        <v>1</v>
      </c>
      <c r="CJ456">
        <v>0</v>
      </c>
      <c r="CK456">
        <v>0</v>
      </c>
      <c r="CL456">
        <v>0</v>
      </c>
      <c r="CM456">
        <v>0</v>
      </c>
      <c r="CN456">
        <v>1</v>
      </c>
      <c r="CO456">
        <v>2</v>
      </c>
      <c r="CP456">
        <v>1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1</v>
      </c>
      <c r="CW456">
        <v>6</v>
      </c>
      <c r="CX456">
        <v>4</v>
      </c>
      <c r="CY456">
        <v>0</v>
      </c>
      <c r="CZ456">
        <v>0</v>
      </c>
      <c r="DA456">
        <v>4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4</v>
      </c>
      <c r="DS456">
        <v>4</v>
      </c>
      <c r="DT456">
        <v>1</v>
      </c>
      <c r="DU456">
        <v>1</v>
      </c>
      <c r="DV456">
        <v>0</v>
      </c>
      <c r="DW456" t="s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1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1</v>
      </c>
      <c r="EM456">
        <v>0</v>
      </c>
      <c r="EN456">
        <v>4</v>
      </c>
      <c r="EO456">
        <v>9</v>
      </c>
      <c r="EP456">
        <v>3</v>
      </c>
      <c r="EQ456">
        <v>1</v>
      </c>
      <c r="ER456">
        <v>1</v>
      </c>
      <c r="ES456">
        <v>0</v>
      </c>
      <c r="ET456">
        <v>0</v>
      </c>
      <c r="EU456">
        <v>1</v>
      </c>
      <c r="EV456">
        <v>1</v>
      </c>
      <c r="EW456">
        <v>0</v>
      </c>
      <c r="EX456">
        <v>0</v>
      </c>
      <c r="EY456">
        <v>1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1</v>
      </c>
      <c r="FJ456">
        <v>9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1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1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1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</row>
    <row r="457" spans="1:217">
      <c r="A457" t="s">
        <v>282</v>
      </c>
      <c r="B457" t="s">
        <v>281</v>
      </c>
      <c r="C457" t="str">
        <f>"121108"</f>
        <v>121108</v>
      </c>
      <c r="D457" t="s">
        <v>103</v>
      </c>
      <c r="E457">
        <v>9</v>
      </c>
      <c r="F457">
        <v>654</v>
      </c>
      <c r="G457">
        <v>510</v>
      </c>
      <c r="H457">
        <v>279</v>
      </c>
      <c r="I457">
        <v>231</v>
      </c>
      <c r="J457">
        <v>0</v>
      </c>
      <c r="K457">
        <v>3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231</v>
      </c>
      <c r="T457">
        <v>0</v>
      </c>
      <c r="U457">
        <v>0</v>
      </c>
      <c r="V457">
        <v>231</v>
      </c>
      <c r="W457">
        <v>9</v>
      </c>
      <c r="X457">
        <v>5</v>
      </c>
      <c r="Y457">
        <v>2</v>
      </c>
      <c r="Z457">
        <v>0</v>
      </c>
      <c r="AA457">
        <v>222</v>
      </c>
      <c r="AB457">
        <v>144</v>
      </c>
      <c r="AC457">
        <v>6</v>
      </c>
      <c r="AD457">
        <v>2</v>
      </c>
      <c r="AE457">
        <v>60</v>
      </c>
      <c r="AF457">
        <v>3</v>
      </c>
      <c r="AG457">
        <v>4</v>
      </c>
      <c r="AH457">
        <v>4</v>
      </c>
      <c r="AI457">
        <v>8</v>
      </c>
      <c r="AJ457">
        <v>45</v>
      </c>
      <c r="AK457">
        <v>0</v>
      </c>
      <c r="AL457">
        <v>4</v>
      </c>
      <c r="AM457">
        <v>1</v>
      </c>
      <c r="AN457">
        <v>0</v>
      </c>
      <c r="AO457">
        <v>0</v>
      </c>
      <c r="AP457">
        <v>0</v>
      </c>
      <c r="AQ457">
        <v>0</v>
      </c>
      <c r="AR457">
        <v>1</v>
      </c>
      <c r="AS457">
        <v>0</v>
      </c>
      <c r="AT457">
        <v>3</v>
      </c>
      <c r="AU457">
        <v>0</v>
      </c>
      <c r="AV457">
        <v>3</v>
      </c>
      <c r="AW457">
        <v>144</v>
      </c>
      <c r="AX457">
        <v>10</v>
      </c>
      <c r="AY457">
        <v>0</v>
      </c>
      <c r="AZ457">
        <v>5</v>
      </c>
      <c r="BA457">
        <v>0</v>
      </c>
      <c r="BB457">
        <v>0</v>
      </c>
      <c r="BC457">
        <v>1</v>
      </c>
      <c r="BD457">
        <v>0</v>
      </c>
      <c r="BE457">
        <v>1</v>
      </c>
      <c r="BF457">
        <v>0</v>
      </c>
      <c r="BG457">
        <v>0</v>
      </c>
      <c r="BH457">
        <v>1</v>
      </c>
      <c r="BI457">
        <v>1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1</v>
      </c>
      <c r="BP457">
        <v>0</v>
      </c>
      <c r="BQ457">
        <v>0</v>
      </c>
      <c r="BR457">
        <v>0</v>
      </c>
      <c r="BS457">
        <v>10</v>
      </c>
      <c r="BT457">
        <v>4</v>
      </c>
      <c r="BU457">
        <v>3</v>
      </c>
      <c r="BV457">
        <v>1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4</v>
      </c>
      <c r="CH457">
        <v>2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2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2</v>
      </c>
      <c r="CX457">
        <v>49</v>
      </c>
      <c r="CY457">
        <v>0</v>
      </c>
      <c r="CZ457">
        <v>0</v>
      </c>
      <c r="DA457">
        <v>44</v>
      </c>
      <c r="DB457">
        <v>1</v>
      </c>
      <c r="DC457">
        <v>2</v>
      </c>
      <c r="DD457">
        <v>0</v>
      </c>
      <c r="DE457">
        <v>0</v>
      </c>
      <c r="DF457">
        <v>1</v>
      </c>
      <c r="DG457">
        <v>0</v>
      </c>
      <c r="DH457">
        <v>1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49</v>
      </c>
      <c r="DS457">
        <v>2</v>
      </c>
      <c r="DT457">
        <v>2</v>
      </c>
      <c r="DU457">
        <v>0</v>
      </c>
      <c r="DV457">
        <v>0</v>
      </c>
      <c r="DW457" t="s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2</v>
      </c>
      <c r="EO457">
        <v>8</v>
      </c>
      <c r="EP457">
        <v>1</v>
      </c>
      <c r="EQ457">
        <v>1</v>
      </c>
      <c r="ER457">
        <v>2</v>
      </c>
      <c r="ES457">
        <v>0</v>
      </c>
      <c r="ET457">
        <v>0</v>
      </c>
      <c r="EU457">
        <v>1</v>
      </c>
      <c r="EV457">
        <v>1</v>
      </c>
      <c r="EW457">
        <v>0</v>
      </c>
      <c r="EX457">
        <v>2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8</v>
      </c>
      <c r="FK457">
        <v>1</v>
      </c>
      <c r="FL457">
        <v>0</v>
      </c>
      <c r="FM457">
        <v>0</v>
      </c>
      <c r="FN457">
        <v>0</v>
      </c>
      <c r="FO457">
        <v>0</v>
      </c>
      <c r="FP457">
        <v>1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1</v>
      </c>
      <c r="FZ457">
        <v>1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1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1</v>
      </c>
      <c r="GP457">
        <v>1</v>
      </c>
      <c r="GQ457">
        <v>1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1</v>
      </c>
    </row>
    <row r="458" spans="1:217">
      <c r="A458" t="s">
        <v>280</v>
      </c>
      <c r="B458" t="s">
        <v>258</v>
      </c>
      <c r="C458" t="str">
        <f>"121109"</f>
        <v>121109</v>
      </c>
      <c r="D458" t="s">
        <v>103</v>
      </c>
      <c r="E458">
        <v>1</v>
      </c>
      <c r="F458">
        <v>644</v>
      </c>
      <c r="G458">
        <v>490</v>
      </c>
      <c r="H458">
        <v>189</v>
      </c>
      <c r="I458">
        <v>301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301</v>
      </c>
      <c r="T458">
        <v>0</v>
      </c>
      <c r="U458">
        <v>0</v>
      </c>
      <c r="V458">
        <v>301</v>
      </c>
      <c r="W458">
        <v>22</v>
      </c>
      <c r="X458">
        <v>18</v>
      </c>
      <c r="Y458">
        <v>4</v>
      </c>
      <c r="Z458">
        <v>0</v>
      </c>
      <c r="AA458">
        <v>279</v>
      </c>
      <c r="AB458">
        <v>182</v>
      </c>
      <c r="AC458">
        <v>9</v>
      </c>
      <c r="AD458">
        <v>7</v>
      </c>
      <c r="AE458">
        <v>72</v>
      </c>
      <c r="AF458">
        <v>4</v>
      </c>
      <c r="AG458">
        <v>10</v>
      </c>
      <c r="AH458">
        <v>5</v>
      </c>
      <c r="AI458">
        <v>11</v>
      </c>
      <c r="AJ458">
        <v>46</v>
      </c>
      <c r="AK458">
        <v>0</v>
      </c>
      <c r="AL458">
        <v>2</v>
      </c>
      <c r="AM458">
        <v>3</v>
      </c>
      <c r="AN458">
        <v>1</v>
      </c>
      <c r="AO458">
        <v>0</v>
      </c>
      <c r="AP458">
        <v>0</v>
      </c>
      <c r="AQ458">
        <v>0</v>
      </c>
      <c r="AR458">
        <v>6</v>
      </c>
      <c r="AS458">
        <v>0</v>
      </c>
      <c r="AT458">
        <v>5</v>
      </c>
      <c r="AU458">
        <v>0</v>
      </c>
      <c r="AV458">
        <v>1</v>
      </c>
      <c r="AW458">
        <v>182</v>
      </c>
      <c r="AX458">
        <v>41</v>
      </c>
      <c r="AY458">
        <v>2</v>
      </c>
      <c r="AZ458">
        <v>22</v>
      </c>
      <c r="BA458">
        <v>0</v>
      </c>
      <c r="BB458">
        <v>0</v>
      </c>
      <c r="BC458">
        <v>0</v>
      </c>
      <c r="BD458">
        <v>0</v>
      </c>
      <c r="BE458">
        <v>10</v>
      </c>
      <c r="BF458">
        <v>1</v>
      </c>
      <c r="BG458">
        <v>0</v>
      </c>
      <c r="BH458">
        <v>5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1</v>
      </c>
      <c r="BO458">
        <v>0</v>
      </c>
      <c r="BP458">
        <v>0</v>
      </c>
      <c r="BQ458">
        <v>0</v>
      </c>
      <c r="BR458">
        <v>0</v>
      </c>
      <c r="BS458">
        <v>41</v>
      </c>
      <c r="BT458">
        <v>5</v>
      </c>
      <c r="BU458">
        <v>1</v>
      </c>
      <c r="BV458">
        <v>1</v>
      </c>
      <c r="BW458">
        <v>0</v>
      </c>
      <c r="BX458">
        <v>0</v>
      </c>
      <c r="BY458">
        <v>1</v>
      </c>
      <c r="BZ458">
        <v>0</v>
      </c>
      <c r="CA458">
        <v>1</v>
      </c>
      <c r="CB458">
        <v>1</v>
      </c>
      <c r="CC458">
        <v>0</v>
      </c>
      <c r="CD458">
        <v>0</v>
      </c>
      <c r="CE458">
        <v>0</v>
      </c>
      <c r="CF458">
        <v>0</v>
      </c>
      <c r="CG458">
        <v>5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18</v>
      </c>
      <c r="CY458">
        <v>0</v>
      </c>
      <c r="CZ458">
        <v>2</v>
      </c>
      <c r="DA458">
        <v>7</v>
      </c>
      <c r="DB458">
        <v>1</v>
      </c>
      <c r="DC458">
        <v>0</v>
      </c>
      <c r="DD458">
        <v>0</v>
      </c>
      <c r="DE458">
        <v>1</v>
      </c>
      <c r="DF458">
        <v>0</v>
      </c>
      <c r="DG458">
        <v>1</v>
      </c>
      <c r="DH458">
        <v>0</v>
      </c>
      <c r="DI458">
        <v>3</v>
      </c>
      <c r="DJ458">
        <v>1</v>
      </c>
      <c r="DK458">
        <v>0</v>
      </c>
      <c r="DL458">
        <v>1</v>
      </c>
      <c r="DM458">
        <v>0</v>
      </c>
      <c r="DN458">
        <v>0</v>
      </c>
      <c r="DO458">
        <v>0</v>
      </c>
      <c r="DP458">
        <v>1</v>
      </c>
      <c r="DQ458">
        <v>0</v>
      </c>
      <c r="DR458">
        <v>18</v>
      </c>
      <c r="DS458">
        <v>6</v>
      </c>
      <c r="DT458">
        <v>2</v>
      </c>
      <c r="DU458">
        <v>1</v>
      </c>
      <c r="DV458">
        <v>0</v>
      </c>
      <c r="DW458" t="s">
        <v>0</v>
      </c>
      <c r="DX458">
        <v>1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2</v>
      </c>
      <c r="EN458">
        <v>6</v>
      </c>
      <c r="EO458">
        <v>14</v>
      </c>
      <c r="EP458">
        <v>4</v>
      </c>
      <c r="EQ458">
        <v>2</v>
      </c>
      <c r="ER458">
        <v>3</v>
      </c>
      <c r="ES458">
        <v>0</v>
      </c>
      <c r="ET458">
        <v>0</v>
      </c>
      <c r="EU458">
        <v>0</v>
      </c>
      <c r="EV458">
        <v>1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1</v>
      </c>
      <c r="FD458">
        <v>0</v>
      </c>
      <c r="FE458">
        <v>0</v>
      </c>
      <c r="FF458">
        <v>0</v>
      </c>
      <c r="FG458">
        <v>1</v>
      </c>
      <c r="FH458">
        <v>2</v>
      </c>
      <c r="FI458">
        <v>0</v>
      </c>
      <c r="FJ458">
        <v>14</v>
      </c>
      <c r="FK458">
        <v>9</v>
      </c>
      <c r="FL458">
        <v>7</v>
      </c>
      <c r="FM458">
        <v>1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1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9</v>
      </c>
      <c r="FZ458">
        <v>3</v>
      </c>
      <c r="GA458">
        <v>3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3</v>
      </c>
      <c r="GP458">
        <v>1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1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1</v>
      </c>
    </row>
    <row r="459" spans="1:217">
      <c r="A459" t="s">
        <v>279</v>
      </c>
      <c r="B459" t="s">
        <v>258</v>
      </c>
      <c r="C459" t="str">
        <f>"121109"</f>
        <v>121109</v>
      </c>
      <c r="D459" t="s">
        <v>103</v>
      </c>
      <c r="E459">
        <v>2</v>
      </c>
      <c r="F459">
        <v>438</v>
      </c>
      <c r="G459">
        <v>340</v>
      </c>
      <c r="H459">
        <v>82</v>
      </c>
      <c r="I459">
        <v>258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258</v>
      </c>
      <c r="T459">
        <v>0</v>
      </c>
      <c r="U459">
        <v>0</v>
      </c>
      <c r="V459">
        <v>258</v>
      </c>
      <c r="W459">
        <v>9</v>
      </c>
      <c r="X459">
        <v>7</v>
      </c>
      <c r="Y459">
        <v>2</v>
      </c>
      <c r="Z459">
        <v>0</v>
      </c>
      <c r="AA459">
        <v>249</v>
      </c>
      <c r="AB459">
        <v>114</v>
      </c>
      <c r="AC459">
        <v>6</v>
      </c>
      <c r="AD459">
        <v>5</v>
      </c>
      <c r="AE459">
        <v>58</v>
      </c>
      <c r="AF459">
        <v>0</v>
      </c>
      <c r="AG459">
        <v>3</v>
      </c>
      <c r="AH459">
        <v>3</v>
      </c>
      <c r="AI459">
        <v>11</v>
      </c>
      <c r="AJ459">
        <v>19</v>
      </c>
      <c r="AK459">
        <v>0</v>
      </c>
      <c r="AL459">
        <v>3</v>
      </c>
      <c r="AM459">
        <v>4</v>
      </c>
      <c r="AN459">
        <v>0</v>
      </c>
      <c r="AO459">
        <v>0</v>
      </c>
      <c r="AP459">
        <v>0</v>
      </c>
      <c r="AQ459">
        <v>2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114</v>
      </c>
      <c r="AX459">
        <v>41</v>
      </c>
      <c r="AY459">
        <v>1</v>
      </c>
      <c r="AZ459">
        <v>5</v>
      </c>
      <c r="BA459">
        <v>0</v>
      </c>
      <c r="BB459">
        <v>0</v>
      </c>
      <c r="BC459">
        <v>0</v>
      </c>
      <c r="BD459">
        <v>0</v>
      </c>
      <c r="BE459">
        <v>33</v>
      </c>
      <c r="BF459">
        <v>0</v>
      </c>
      <c r="BG459">
        <v>0</v>
      </c>
      <c r="BH459">
        <v>1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1</v>
      </c>
      <c r="BP459">
        <v>0</v>
      </c>
      <c r="BQ459">
        <v>0</v>
      </c>
      <c r="BR459">
        <v>0</v>
      </c>
      <c r="BS459">
        <v>41</v>
      </c>
      <c r="BT459">
        <v>3</v>
      </c>
      <c r="BU459">
        <v>1</v>
      </c>
      <c r="BV459">
        <v>1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1</v>
      </c>
      <c r="CD459">
        <v>0</v>
      </c>
      <c r="CE459">
        <v>0</v>
      </c>
      <c r="CF459">
        <v>0</v>
      </c>
      <c r="CG459">
        <v>3</v>
      </c>
      <c r="CH459">
        <v>13</v>
      </c>
      <c r="CI459">
        <v>4</v>
      </c>
      <c r="CJ459">
        <v>2</v>
      </c>
      <c r="CK459">
        <v>0</v>
      </c>
      <c r="CL459">
        <v>0</v>
      </c>
      <c r="CM459">
        <v>0</v>
      </c>
      <c r="CN459">
        <v>0</v>
      </c>
      <c r="CO459">
        <v>2</v>
      </c>
      <c r="CP459">
        <v>1</v>
      </c>
      <c r="CQ459">
        <v>1</v>
      </c>
      <c r="CR459">
        <v>1</v>
      </c>
      <c r="CS459">
        <v>0</v>
      </c>
      <c r="CT459">
        <v>1</v>
      </c>
      <c r="CU459">
        <v>0</v>
      </c>
      <c r="CV459">
        <v>1</v>
      </c>
      <c r="CW459">
        <v>13</v>
      </c>
      <c r="CX459">
        <v>4</v>
      </c>
      <c r="CY459">
        <v>0</v>
      </c>
      <c r="CZ459">
        <v>0</v>
      </c>
      <c r="DA459">
        <v>4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4</v>
      </c>
      <c r="DS459">
        <v>9</v>
      </c>
      <c r="DT459">
        <v>5</v>
      </c>
      <c r="DU459">
        <v>0</v>
      </c>
      <c r="DV459">
        <v>0</v>
      </c>
      <c r="DW459" t="s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2</v>
      </c>
      <c r="EN459">
        <v>7</v>
      </c>
      <c r="EO459">
        <v>15</v>
      </c>
      <c r="EP459">
        <v>6</v>
      </c>
      <c r="EQ459">
        <v>3</v>
      </c>
      <c r="ER459">
        <v>4</v>
      </c>
      <c r="ES459">
        <v>1</v>
      </c>
      <c r="ET459">
        <v>1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15</v>
      </c>
      <c r="FK459">
        <v>50</v>
      </c>
      <c r="FL459">
        <v>2</v>
      </c>
      <c r="FM459">
        <v>0</v>
      </c>
      <c r="FN459">
        <v>1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1</v>
      </c>
      <c r="FU459">
        <v>0</v>
      </c>
      <c r="FV459">
        <v>0</v>
      </c>
      <c r="FW459">
        <v>0</v>
      </c>
      <c r="FX459">
        <v>46</v>
      </c>
      <c r="FY459">
        <v>50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</row>
    <row r="460" spans="1:217">
      <c r="A460" t="s">
        <v>278</v>
      </c>
      <c r="B460" t="s">
        <v>258</v>
      </c>
      <c r="C460" t="str">
        <f>"121109"</f>
        <v>121109</v>
      </c>
      <c r="D460" t="s">
        <v>130</v>
      </c>
      <c r="E460">
        <v>3</v>
      </c>
      <c r="F460">
        <v>1295</v>
      </c>
      <c r="G460">
        <v>980</v>
      </c>
      <c r="H460">
        <v>330</v>
      </c>
      <c r="I460">
        <v>650</v>
      </c>
      <c r="J460">
        <v>0</v>
      </c>
      <c r="K460">
        <v>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650</v>
      </c>
      <c r="T460">
        <v>0</v>
      </c>
      <c r="U460">
        <v>0</v>
      </c>
      <c r="V460">
        <v>650</v>
      </c>
      <c r="W460">
        <v>23</v>
      </c>
      <c r="X460">
        <v>15</v>
      </c>
      <c r="Y460">
        <v>6</v>
      </c>
      <c r="Z460">
        <v>0</v>
      </c>
      <c r="AA460">
        <v>627</v>
      </c>
      <c r="AB460">
        <v>269</v>
      </c>
      <c r="AC460">
        <v>32</v>
      </c>
      <c r="AD460">
        <v>13</v>
      </c>
      <c r="AE460">
        <v>78</v>
      </c>
      <c r="AF460">
        <v>5</v>
      </c>
      <c r="AG460">
        <v>12</v>
      </c>
      <c r="AH460">
        <v>16</v>
      </c>
      <c r="AI460">
        <v>13</v>
      </c>
      <c r="AJ460">
        <v>67</v>
      </c>
      <c r="AK460">
        <v>2</v>
      </c>
      <c r="AL460">
        <v>3</v>
      </c>
      <c r="AM460">
        <v>4</v>
      </c>
      <c r="AN460">
        <v>1</v>
      </c>
      <c r="AO460">
        <v>4</v>
      </c>
      <c r="AP460">
        <v>2</v>
      </c>
      <c r="AQ460">
        <v>3</v>
      </c>
      <c r="AR460">
        <v>3</v>
      </c>
      <c r="AS460">
        <v>0</v>
      </c>
      <c r="AT460">
        <v>9</v>
      </c>
      <c r="AU460">
        <v>0</v>
      </c>
      <c r="AV460">
        <v>2</v>
      </c>
      <c r="AW460">
        <v>269</v>
      </c>
      <c r="AX460">
        <v>162</v>
      </c>
      <c r="AY460">
        <v>16</v>
      </c>
      <c r="AZ460">
        <v>109</v>
      </c>
      <c r="BA460">
        <v>3</v>
      </c>
      <c r="BB460">
        <v>0</v>
      </c>
      <c r="BC460">
        <v>1</v>
      </c>
      <c r="BD460">
        <v>0</v>
      </c>
      <c r="BE460">
        <v>14</v>
      </c>
      <c r="BF460">
        <v>2</v>
      </c>
      <c r="BG460">
        <v>4</v>
      </c>
      <c r="BH460">
        <v>11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1</v>
      </c>
      <c r="BO460">
        <v>0</v>
      </c>
      <c r="BP460">
        <v>1</v>
      </c>
      <c r="BQ460">
        <v>0</v>
      </c>
      <c r="BR460">
        <v>0</v>
      </c>
      <c r="BS460">
        <v>162</v>
      </c>
      <c r="BT460">
        <v>14</v>
      </c>
      <c r="BU460">
        <v>7</v>
      </c>
      <c r="BV460">
        <v>2</v>
      </c>
      <c r="BW460">
        <v>1</v>
      </c>
      <c r="BX460">
        <v>0</v>
      </c>
      <c r="BY460">
        <v>0</v>
      </c>
      <c r="BZ460">
        <v>1</v>
      </c>
      <c r="CA460">
        <v>0</v>
      </c>
      <c r="CB460">
        <v>0</v>
      </c>
      <c r="CC460">
        <v>0</v>
      </c>
      <c r="CD460">
        <v>1</v>
      </c>
      <c r="CE460">
        <v>1</v>
      </c>
      <c r="CF460">
        <v>1</v>
      </c>
      <c r="CG460">
        <v>14</v>
      </c>
      <c r="CH460">
        <v>27</v>
      </c>
      <c r="CI460">
        <v>9</v>
      </c>
      <c r="CJ460">
        <v>2</v>
      </c>
      <c r="CK460">
        <v>0</v>
      </c>
      <c r="CL460">
        <v>1</v>
      </c>
      <c r="CM460">
        <v>0</v>
      </c>
      <c r="CN460">
        <v>0</v>
      </c>
      <c r="CO460">
        <v>9</v>
      </c>
      <c r="CP460">
        <v>0</v>
      </c>
      <c r="CQ460">
        <v>3</v>
      </c>
      <c r="CR460">
        <v>2</v>
      </c>
      <c r="CS460">
        <v>0</v>
      </c>
      <c r="CT460">
        <v>0</v>
      </c>
      <c r="CU460">
        <v>0</v>
      </c>
      <c r="CV460">
        <v>1</v>
      </c>
      <c r="CW460">
        <v>27</v>
      </c>
      <c r="CX460">
        <v>43</v>
      </c>
      <c r="CY460">
        <v>1</v>
      </c>
      <c r="CZ460">
        <v>5</v>
      </c>
      <c r="DA460">
        <v>7</v>
      </c>
      <c r="DB460">
        <v>0</v>
      </c>
      <c r="DC460">
        <v>4</v>
      </c>
      <c r="DD460">
        <v>0</v>
      </c>
      <c r="DE460">
        <v>1</v>
      </c>
      <c r="DF460">
        <v>24</v>
      </c>
      <c r="DG460">
        <v>0</v>
      </c>
      <c r="DH460">
        <v>0</v>
      </c>
      <c r="DI460">
        <v>0</v>
      </c>
      <c r="DJ460">
        <v>1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43</v>
      </c>
      <c r="DS460">
        <v>14</v>
      </c>
      <c r="DT460">
        <v>7</v>
      </c>
      <c r="DU460">
        <v>3</v>
      </c>
      <c r="DV460">
        <v>0</v>
      </c>
      <c r="DW460" t="s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3</v>
      </c>
      <c r="EN460">
        <v>13</v>
      </c>
      <c r="EO460">
        <v>46</v>
      </c>
      <c r="EP460">
        <v>13</v>
      </c>
      <c r="EQ460">
        <v>3</v>
      </c>
      <c r="ER460">
        <v>18</v>
      </c>
      <c r="ES460">
        <v>4</v>
      </c>
      <c r="ET460">
        <v>0</v>
      </c>
      <c r="EU460">
        <v>0</v>
      </c>
      <c r="EV460">
        <v>1</v>
      </c>
      <c r="EW460">
        <v>4</v>
      </c>
      <c r="EX460">
        <v>1</v>
      </c>
      <c r="EY460">
        <v>0</v>
      </c>
      <c r="EZ460">
        <v>1</v>
      </c>
      <c r="FA460">
        <v>1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46</v>
      </c>
      <c r="FK460">
        <v>44</v>
      </c>
      <c r="FL460">
        <v>21</v>
      </c>
      <c r="FM460">
        <v>3</v>
      </c>
      <c r="FN460">
        <v>5</v>
      </c>
      <c r="FO460">
        <v>0</v>
      </c>
      <c r="FP460">
        <v>1</v>
      </c>
      <c r="FQ460">
        <v>0</v>
      </c>
      <c r="FR460">
        <v>1</v>
      </c>
      <c r="FS460">
        <v>1</v>
      </c>
      <c r="FT460">
        <v>0</v>
      </c>
      <c r="FU460">
        <v>0</v>
      </c>
      <c r="FV460">
        <v>2</v>
      </c>
      <c r="FW460">
        <v>0</v>
      </c>
      <c r="FX460">
        <v>10</v>
      </c>
      <c r="FY460">
        <v>44</v>
      </c>
      <c r="FZ460">
        <v>4</v>
      </c>
      <c r="GA460">
        <v>0</v>
      </c>
      <c r="GB460">
        <v>1</v>
      </c>
      <c r="GC460">
        <v>0</v>
      </c>
      <c r="GD460">
        <v>1</v>
      </c>
      <c r="GE460">
        <v>0</v>
      </c>
      <c r="GF460">
        <v>0</v>
      </c>
      <c r="GG460">
        <v>0</v>
      </c>
      <c r="GH460">
        <v>1</v>
      </c>
      <c r="GI460">
        <v>0</v>
      </c>
      <c r="GJ460">
        <v>0</v>
      </c>
      <c r="GK460">
        <v>1</v>
      </c>
      <c r="GL460">
        <v>0</v>
      </c>
      <c r="GM460">
        <v>0</v>
      </c>
      <c r="GN460">
        <v>0</v>
      </c>
      <c r="GO460">
        <v>4</v>
      </c>
      <c r="GP460">
        <v>4</v>
      </c>
      <c r="GQ460">
        <v>2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1</v>
      </c>
      <c r="HD460">
        <v>1</v>
      </c>
      <c r="HE460">
        <v>0</v>
      </c>
      <c r="HF460">
        <v>0</v>
      </c>
      <c r="HG460">
        <v>0</v>
      </c>
      <c r="HH460">
        <v>0</v>
      </c>
      <c r="HI460">
        <v>4</v>
      </c>
    </row>
    <row r="461" spans="1:217">
      <c r="A461" t="s">
        <v>277</v>
      </c>
      <c r="B461" t="s">
        <v>258</v>
      </c>
      <c r="C461" t="str">
        <f>"121109"</f>
        <v>121109</v>
      </c>
      <c r="D461" t="s">
        <v>103</v>
      </c>
      <c r="E461">
        <v>4</v>
      </c>
      <c r="F461">
        <v>1023</v>
      </c>
      <c r="G461">
        <v>800</v>
      </c>
      <c r="H461">
        <v>369</v>
      </c>
      <c r="I461">
        <v>431</v>
      </c>
      <c r="J461">
        <v>0</v>
      </c>
      <c r="K461">
        <v>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431</v>
      </c>
      <c r="T461">
        <v>0</v>
      </c>
      <c r="U461">
        <v>0</v>
      </c>
      <c r="V461">
        <v>431</v>
      </c>
      <c r="W461">
        <v>18</v>
      </c>
      <c r="X461">
        <v>14</v>
      </c>
      <c r="Y461">
        <v>1</v>
      </c>
      <c r="Z461">
        <v>0</v>
      </c>
      <c r="AA461">
        <v>413</v>
      </c>
      <c r="AB461">
        <v>247</v>
      </c>
      <c r="AC461">
        <v>25</v>
      </c>
      <c r="AD461">
        <v>6</v>
      </c>
      <c r="AE461">
        <v>47</v>
      </c>
      <c r="AF461">
        <v>2</v>
      </c>
      <c r="AG461">
        <v>11</v>
      </c>
      <c r="AH461">
        <v>10</v>
      </c>
      <c r="AI461">
        <v>13</v>
      </c>
      <c r="AJ461">
        <v>100</v>
      </c>
      <c r="AK461">
        <v>0</v>
      </c>
      <c r="AL461">
        <v>9</v>
      </c>
      <c r="AM461">
        <v>1</v>
      </c>
      <c r="AN461">
        <v>0</v>
      </c>
      <c r="AO461">
        <v>0</v>
      </c>
      <c r="AP461">
        <v>0</v>
      </c>
      <c r="AQ461">
        <v>2</v>
      </c>
      <c r="AR461">
        <v>4</v>
      </c>
      <c r="AS461">
        <v>1</v>
      </c>
      <c r="AT461">
        <v>11</v>
      </c>
      <c r="AU461">
        <v>1</v>
      </c>
      <c r="AV461">
        <v>4</v>
      </c>
      <c r="AW461">
        <v>247</v>
      </c>
      <c r="AX461">
        <v>72</v>
      </c>
      <c r="AY461">
        <v>3</v>
      </c>
      <c r="AZ461">
        <v>58</v>
      </c>
      <c r="BA461">
        <v>1</v>
      </c>
      <c r="BB461">
        <v>0</v>
      </c>
      <c r="BC461">
        <v>1</v>
      </c>
      <c r="BD461">
        <v>1</v>
      </c>
      <c r="BE461">
        <v>6</v>
      </c>
      <c r="BF461">
        <v>0</v>
      </c>
      <c r="BG461">
        <v>1</v>
      </c>
      <c r="BH461">
        <v>0</v>
      </c>
      <c r="BI461">
        <v>1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72</v>
      </c>
      <c r="BT461">
        <v>5</v>
      </c>
      <c r="BU461">
        <v>1</v>
      </c>
      <c r="BV461">
        <v>1</v>
      </c>
      <c r="BW461">
        <v>1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1</v>
      </c>
      <c r="CE461">
        <v>0</v>
      </c>
      <c r="CF461">
        <v>1</v>
      </c>
      <c r="CG461">
        <v>5</v>
      </c>
      <c r="CH461">
        <v>17</v>
      </c>
      <c r="CI461">
        <v>7</v>
      </c>
      <c r="CJ461">
        <v>2</v>
      </c>
      <c r="CK461">
        <v>0</v>
      </c>
      <c r="CL461">
        <v>1</v>
      </c>
      <c r="CM461">
        <v>2</v>
      </c>
      <c r="CN461">
        <v>1</v>
      </c>
      <c r="CO461">
        <v>2</v>
      </c>
      <c r="CP461">
        <v>0</v>
      </c>
      <c r="CQ461">
        <v>0</v>
      </c>
      <c r="CR461">
        <v>0</v>
      </c>
      <c r="CS461">
        <v>0</v>
      </c>
      <c r="CT461">
        <v>1</v>
      </c>
      <c r="CU461">
        <v>1</v>
      </c>
      <c r="CV461">
        <v>0</v>
      </c>
      <c r="CW461">
        <v>17</v>
      </c>
      <c r="CX461">
        <v>24</v>
      </c>
      <c r="CY461">
        <v>1</v>
      </c>
      <c r="CZ461">
        <v>2</v>
      </c>
      <c r="DA461">
        <v>20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1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24</v>
      </c>
      <c r="DS461">
        <v>5</v>
      </c>
      <c r="DT461">
        <v>1</v>
      </c>
      <c r="DU461">
        <v>0</v>
      </c>
      <c r="DV461">
        <v>1</v>
      </c>
      <c r="DW461" t="s">
        <v>0</v>
      </c>
      <c r="DX461">
        <v>0</v>
      </c>
      <c r="DY461">
        <v>2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4</v>
      </c>
      <c r="EO461">
        <v>25</v>
      </c>
      <c r="EP461">
        <v>6</v>
      </c>
      <c r="EQ461">
        <v>0</v>
      </c>
      <c r="ER461">
        <v>12</v>
      </c>
      <c r="ES461">
        <v>1</v>
      </c>
      <c r="ET461">
        <v>1</v>
      </c>
      <c r="EU461">
        <v>0</v>
      </c>
      <c r="EV461">
        <v>2</v>
      </c>
      <c r="EW461">
        <v>0</v>
      </c>
      <c r="EX461">
        <v>0</v>
      </c>
      <c r="EY461">
        <v>0</v>
      </c>
      <c r="EZ461">
        <v>1</v>
      </c>
      <c r="FA461">
        <v>1</v>
      </c>
      <c r="FB461">
        <v>1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25</v>
      </c>
      <c r="FK461">
        <v>16</v>
      </c>
      <c r="FL461">
        <v>9</v>
      </c>
      <c r="FM461">
        <v>5</v>
      </c>
      <c r="FN461">
        <v>0</v>
      </c>
      <c r="FO461">
        <v>0</v>
      </c>
      <c r="FP461">
        <v>1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1</v>
      </c>
      <c r="FW461">
        <v>0</v>
      </c>
      <c r="FX461">
        <v>0</v>
      </c>
      <c r="FY461">
        <v>16</v>
      </c>
      <c r="FZ461">
        <v>1</v>
      </c>
      <c r="GA461">
        <v>1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0</v>
      </c>
      <c r="GM461">
        <v>0</v>
      </c>
      <c r="GN461">
        <v>0</v>
      </c>
      <c r="GO461">
        <v>1</v>
      </c>
      <c r="GP461">
        <v>1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1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1</v>
      </c>
    </row>
    <row r="462" spans="1:217">
      <c r="A462" t="s">
        <v>276</v>
      </c>
      <c r="B462" t="s">
        <v>258</v>
      </c>
      <c r="C462" t="str">
        <f>"121109"</f>
        <v>121109</v>
      </c>
      <c r="D462" t="s">
        <v>130</v>
      </c>
      <c r="E462">
        <v>5</v>
      </c>
      <c r="F462">
        <v>1887</v>
      </c>
      <c r="G462">
        <v>1460</v>
      </c>
      <c r="H462">
        <v>568</v>
      </c>
      <c r="I462">
        <v>892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892</v>
      </c>
      <c r="T462">
        <v>0</v>
      </c>
      <c r="U462">
        <v>0</v>
      </c>
      <c r="V462">
        <v>892</v>
      </c>
      <c r="W462">
        <v>48</v>
      </c>
      <c r="X462">
        <v>39</v>
      </c>
      <c r="Y462">
        <v>9</v>
      </c>
      <c r="Z462">
        <v>0</v>
      </c>
      <c r="AA462">
        <v>844</v>
      </c>
      <c r="AB462">
        <v>527</v>
      </c>
      <c r="AC462">
        <v>69</v>
      </c>
      <c r="AD462">
        <v>21</v>
      </c>
      <c r="AE462">
        <v>157</v>
      </c>
      <c r="AF462">
        <v>0</v>
      </c>
      <c r="AG462">
        <v>17</v>
      </c>
      <c r="AH462">
        <v>19</v>
      </c>
      <c r="AI462">
        <v>29</v>
      </c>
      <c r="AJ462">
        <v>156</v>
      </c>
      <c r="AK462">
        <v>1</v>
      </c>
      <c r="AL462">
        <v>16</v>
      </c>
      <c r="AM462">
        <v>15</v>
      </c>
      <c r="AN462">
        <v>1</v>
      </c>
      <c r="AO462">
        <v>2</v>
      </c>
      <c r="AP462">
        <v>1</v>
      </c>
      <c r="AQ462">
        <v>0</v>
      </c>
      <c r="AR462">
        <v>3</v>
      </c>
      <c r="AS462">
        <v>0</v>
      </c>
      <c r="AT462">
        <v>13</v>
      </c>
      <c r="AU462">
        <v>2</v>
      </c>
      <c r="AV462">
        <v>5</v>
      </c>
      <c r="AW462">
        <v>527</v>
      </c>
      <c r="AX462">
        <v>107</v>
      </c>
      <c r="AY462">
        <v>10</v>
      </c>
      <c r="AZ462">
        <v>84</v>
      </c>
      <c r="BA462">
        <v>1</v>
      </c>
      <c r="BB462">
        <v>1</v>
      </c>
      <c r="BC462">
        <v>0</v>
      </c>
      <c r="BD462">
        <v>0</v>
      </c>
      <c r="BE462">
        <v>5</v>
      </c>
      <c r="BF462">
        <v>0</v>
      </c>
      <c r="BG462">
        <v>0</v>
      </c>
      <c r="BH462">
        <v>4</v>
      </c>
      <c r="BI462">
        <v>1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1</v>
      </c>
      <c r="BP462">
        <v>0</v>
      </c>
      <c r="BQ462">
        <v>0</v>
      </c>
      <c r="BR462">
        <v>0</v>
      </c>
      <c r="BS462">
        <v>107</v>
      </c>
      <c r="BT462">
        <v>15</v>
      </c>
      <c r="BU462">
        <v>8</v>
      </c>
      <c r="BV462">
        <v>2</v>
      </c>
      <c r="BW462">
        <v>2</v>
      </c>
      <c r="BX462">
        <v>1</v>
      </c>
      <c r="BY462">
        <v>0</v>
      </c>
      <c r="BZ462">
        <v>1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1</v>
      </c>
      <c r="CG462">
        <v>15</v>
      </c>
      <c r="CH462">
        <v>43</v>
      </c>
      <c r="CI462">
        <v>20</v>
      </c>
      <c r="CJ462">
        <v>7</v>
      </c>
      <c r="CK462">
        <v>4</v>
      </c>
      <c r="CL462">
        <v>0</v>
      </c>
      <c r="CM462">
        <v>1</v>
      </c>
      <c r="CN462">
        <v>0</v>
      </c>
      <c r="CO462">
        <v>6</v>
      </c>
      <c r="CP462">
        <v>0</v>
      </c>
      <c r="CQ462">
        <v>0</v>
      </c>
      <c r="CR462">
        <v>1</v>
      </c>
      <c r="CS462">
        <v>0</v>
      </c>
      <c r="CT462">
        <v>1</v>
      </c>
      <c r="CU462">
        <v>1</v>
      </c>
      <c r="CV462">
        <v>2</v>
      </c>
      <c r="CW462">
        <v>43</v>
      </c>
      <c r="CX462">
        <v>31</v>
      </c>
      <c r="CY462">
        <v>3</v>
      </c>
      <c r="CZ462">
        <v>6</v>
      </c>
      <c r="DA462">
        <v>15</v>
      </c>
      <c r="DB462">
        <v>0</v>
      </c>
      <c r="DC462">
        <v>0</v>
      </c>
      <c r="DD462">
        <v>0</v>
      </c>
      <c r="DE462">
        <v>1</v>
      </c>
      <c r="DF462">
        <v>3</v>
      </c>
      <c r="DG462">
        <v>1</v>
      </c>
      <c r="DH462">
        <v>0</v>
      </c>
      <c r="DI462">
        <v>0</v>
      </c>
      <c r="DJ462">
        <v>1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1</v>
      </c>
      <c r="DR462">
        <v>31</v>
      </c>
      <c r="DS462">
        <v>2</v>
      </c>
      <c r="DT462">
        <v>0</v>
      </c>
      <c r="DU462">
        <v>0</v>
      </c>
      <c r="DV462">
        <v>0</v>
      </c>
      <c r="DW462" t="s">
        <v>0</v>
      </c>
      <c r="DX462">
        <v>0</v>
      </c>
      <c r="DY462">
        <v>0</v>
      </c>
      <c r="DZ462">
        <v>1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1</v>
      </c>
      <c r="EN462">
        <v>2</v>
      </c>
      <c r="EO462">
        <v>75</v>
      </c>
      <c r="EP462">
        <v>13</v>
      </c>
      <c r="EQ462">
        <v>5</v>
      </c>
      <c r="ER462">
        <v>22</v>
      </c>
      <c r="ES462">
        <v>3</v>
      </c>
      <c r="ET462">
        <v>0</v>
      </c>
      <c r="EU462">
        <v>3</v>
      </c>
      <c r="EV462">
        <v>3</v>
      </c>
      <c r="EW462">
        <v>2</v>
      </c>
      <c r="EX462">
        <v>4</v>
      </c>
      <c r="EY462">
        <v>3</v>
      </c>
      <c r="EZ462">
        <v>1</v>
      </c>
      <c r="FA462">
        <v>1</v>
      </c>
      <c r="FB462">
        <v>4</v>
      </c>
      <c r="FC462">
        <v>0</v>
      </c>
      <c r="FD462">
        <v>3</v>
      </c>
      <c r="FE462">
        <v>2</v>
      </c>
      <c r="FF462">
        <v>1</v>
      </c>
      <c r="FG462">
        <v>2</v>
      </c>
      <c r="FH462">
        <v>2</v>
      </c>
      <c r="FI462">
        <v>1</v>
      </c>
      <c r="FJ462">
        <v>75</v>
      </c>
      <c r="FK462">
        <v>38</v>
      </c>
      <c r="FL462">
        <v>20</v>
      </c>
      <c r="FM462">
        <v>5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3</v>
      </c>
      <c r="FT462">
        <v>1</v>
      </c>
      <c r="FU462">
        <v>0</v>
      </c>
      <c r="FV462">
        <v>0</v>
      </c>
      <c r="FW462">
        <v>1</v>
      </c>
      <c r="FX462">
        <v>8</v>
      </c>
      <c r="FY462">
        <v>38</v>
      </c>
      <c r="FZ462">
        <v>4</v>
      </c>
      <c r="GA462">
        <v>1</v>
      </c>
      <c r="GB462">
        <v>2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1</v>
      </c>
      <c r="GN462">
        <v>0</v>
      </c>
      <c r="GO462">
        <v>4</v>
      </c>
      <c r="GP462">
        <v>2</v>
      </c>
      <c r="GQ462">
        <v>0</v>
      </c>
      <c r="GR462">
        <v>1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1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2</v>
      </c>
    </row>
    <row r="463" spans="1:217">
      <c r="A463" t="s">
        <v>275</v>
      </c>
      <c r="B463" t="s">
        <v>258</v>
      </c>
      <c r="C463" t="str">
        <f>"121109"</f>
        <v>121109</v>
      </c>
      <c r="D463" t="s">
        <v>130</v>
      </c>
      <c r="E463">
        <v>6</v>
      </c>
      <c r="F463">
        <v>1331</v>
      </c>
      <c r="G463">
        <v>1050</v>
      </c>
      <c r="H463">
        <v>475</v>
      </c>
      <c r="I463">
        <v>575</v>
      </c>
      <c r="J463">
        <v>2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575</v>
      </c>
      <c r="T463">
        <v>0</v>
      </c>
      <c r="U463">
        <v>0</v>
      </c>
      <c r="V463">
        <v>575</v>
      </c>
      <c r="W463">
        <v>19</v>
      </c>
      <c r="X463">
        <v>14</v>
      </c>
      <c r="Y463">
        <v>5</v>
      </c>
      <c r="Z463">
        <v>0</v>
      </c>
      <c r="AA463">
        <v>556</v>
      </c>
      <c r="AB463">
        <v>369</v>
      </c>
      <c r="AC463">
        <v>28</v>
      </c>
      <c r="AD463">
        <v>15</v>
      </c>
      <c r="AE463">
        <v>138</v>
      </c>
      <c r="AF463">
        <v>3</v>
      </c>
      <c r="AG463">
        <v>9</v>
      </c>
      <c r="AH463">
        <v>36</v>
      </c>
      <c r="AI463">
        <v>18</v>
      </c>
      <c r="AJ463">
        <v>66</v>
      </c>
      <c r="AK463">
        <v>3</v>
      </c>
      <c r="AL463">
        <v>13</v>
      </c>
      <c r="AM463">
        <v>0</v>
      </c>
      <c r="AN463">
        <v>5</v>
      </c>
      <c r="AO463">
        <v>0</v>
      </c>
      <c r="AP463">
        <v>4</v>
      </c>
      <c r="AQ463">
        <v>3</v>
      </c>
      <c r="AR463">
        <v>5</v>
      </c>
      <c r="AS463">
        <v>1</v>
      </c>
      <c r="AT463">
        <v>7</v>
      </c>
      <c r="AU463">
        <v>2</v>
      </c>
      <c r="AV463">
        <v>13</v>
      </c>
      <c r="AW463">
        <v>369</v>
      </c>
      <c r="AX463">
        <v>59</v>
      </c>
      <c r="AY463">
        <v>3</v>
      </c>
      <c r="AZ463">
        <v>38</v>
      </c>
      <c r="BA463">
        <v>0</v>
      </c>
      <c r="BB463">
        <v>2</v>
      </c>
      <c r="BC463">
        <v>2</v>
      </c>
      <c r="BD463">
        <v>0</v>
      </c>
      <c r="BE463">
        <v>2</v>
      </c>
      <c r="BF463">
        <v>1</v>
      </c>
      <c r="BG463">
        <v>2</v>
      </c>
      <c r="BH463">
        <v>5</v>
      </c>
      <c r="BI463">
        <v>0</v>
      </c>
      <c r="BJ463">
        <v>0</v>
      </c>
      <c r="BK463">
        <v>1</v>
      </c>
      <c r="BL463">
        <v>1</v>
      </c>
      <c r="BM463">
        <v>0</v>
      </c>
      <c r="BN463">
        <v>0</v>
      </c>
      <c r="BO463">
        <v>2</v>
      </c>
      <c r="BP463">
        <v>0</v>
      </c>
      <c r="BQ463">
        <v>0</v>
      </c>
      <c r="BR463">
        <v>0</v>
      </c>
      <c r="BS463">
        <v>59</v>
      </c>
      <c r="BT463">
        <v>10</v>
      </c>
      <c r="BU463">
        <v>3</v>
      </c>
      <c r="BV463">
        <v>0</v>
      </c>
      <c r="BW463">
        <v>2</v>
      </c>
      <c r="BX463">
        <v>1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1</v>
      </c>
      <c r="CE463">
        <v>0</v>
      </c>
      <c r="CF463">
        <v>3</v>
      </c>
      <c r="CG463">
        <v>10</v>
      </c>
      <c r="CH463">
        <v>16</v>
      </c>
      <c r="CI463">
        <v>2</v>
      </c>
      <c r="CJ463">
        <v>0</v>
      </c>
      <c r="CK463">
        <v>2</v>
      </c>
      <c r="CL463">
        <v>0</v>
      </c>
      <c r="CM463">
        <v>0</v>
      </c>
      <c r="CN463">
        <v>0</v>
      </c>
      <c r="CO463">
        <v>8</v>
      </c>
      <c r="CP463">
        <v>1</v>
      </c>
      <c r="CQ463">
        <v>2</v>
      </c>
      <c r="CR463">
        <v>0</v>
      </c>
      <c r="CS463">
        <v>1</v>
      </c>
      <c r="CT463">
        <v>0</v>
      </c>
      <c r="CU463">
        <v>0</v>
      </c>
      <c r="CV463">
        <v>0</v>
      </c>
      <c r="CW463">
        <v>16</v>
      </c>
      <c r="CX463">
        <v>29</v>
      </c>
      <c r="CY463">
        <v>0</v>
      </c>
      <c r="CZ463">
        <v>0</v>
      </c>
      <c r="DA463">
        <v>18</v>
      </c>
      <c r="DB463">
        <v>0</v>
      </c>
      <c r="DC463">
        <v>2</v>
      </c>
      <c r="DD463">
        <v>0</v>
      </c>
      <c r="DE463">
        <v>2</v>
      </c>
      <c r="DF463">
        <v>0</v>
      </c>
      <c r="DG463">
        <v>2</v>
      </c>
      <c r="DH463">
        <v>0</v>
      </c>
      <c r="DI463">
        <v>3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2</v>
      </c>
      <c r="DR463">
        <v>29</v>
      </c>
      <c r="DS463">
        <v>13</v>
      </c>
      <c r="DT463">
        <v>7</v>
      </c>
      <c r="DU463">
        <v>0</v>
      </c>
      <c r="DV463">
        <v>1</v>
      </c>
      <c r="DW463" t="s">
        <v>0</v>
      </c>
      <c r="DX463">
        <v>0</v>
      </c>
      <c r="DY463">
        <v>3</v>
      </c>
      <c r="DZ463">
        <v>0</v>
      </c>
      <c r="EA463">
        <v>1</v>
      </c>
      <c r="EB463">
        <v>1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13</v>
      </c>
      <c r="EO463">
        <v>41</v>
      </c>
      <c r="EP463">
        <v>7</v>
      </c>
      <c r="EQ463">
        <v>3</v>
      </c>
      <c r="ER463">
        <v>16</v>
      </c>
      <c r="ES463">
        <v>3</v>
      </c>
      <c r="ET463">
        <v>0</v>
      </c>
      <c r="EU463">
        <v>2</v>
      </c>
      <c r="EV463">
        <v>3</v>
      </c>
      <c r="EW463">
        <v>1</v>
      </c>
      <c r="EX463">
        <v>0</v>
      </c>
      <c r="EY463">
        <v>0</v>
      </c>
      <c r="EZ463">
        <v>0</v>
      </c>
      <c r="FA463">
        <v>0</v>
      </c>
      <c r="FB463">
        <v>2</v>
      </c>
      <c r="FC463">
        <v>0</v>
      </c>
      <c r="FD463">
        <v>0</v>
      </c>
      <c r="FE463">
        <v>1</v>
      </c>
      <c r="FF463">
        <v>0</v>
      </c>
      <c r="FG463">
        <v>0</v>
      </c>
      <c r="FH463">
        <v>1</v>
      </c>
      <c r="FI463">
        <v>2</v>
      </c>
      <c r="FJ463">
        <v>41</v>
      </c>
      <c r="FK463">
        <v>12</v>
      </c>
      <c r="FL463">
        <v>6</v>
      </c>
      <c r="FM463">
        <v>0</v>
      </c>
      <c r="FN463">
        <v>0</v>
      </c>
      <c r="FO463">
        <v>3</v>
      </c>
      <c r="FP463">
        <v>0</v>
      </c>
      <c r="FQ463">
        <v>0</v>
      </c>
      <c r="FR463">
        <v>1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2</v>
      </c>
      <c r="FY463">
        <v>12</v>
      </c>
      <c r="FZ463">
        <v>3</v>
      </c>
      <c r="GA463">
        <v>2</v>
      </c>
      <c r="GB463">
        <v>1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3</v>
      </c>
      <c r="GP463">
        <v>4</v>
      </c>
      <c r="GQ463">
        <v>1</v>
      </c>
      <c r="GR463">
        <v>0</v>
      </c>
      <c r="GS463">
        <v>0</v>
      </c>
      <c r="GT463">
        <v>0</v>
      </c>
      <c r="GU463">
        <v>0</v>
      </c>
      <c r="GV463">
        <v>1</v>
      </c>
      <c r="GW463">
        <v>2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0</v>
      </c>
      <c r="HI463">
        <v>4</v>
      </c>
    </row>
    <row r="464" spans="1:217">
      <c r="A464" t="s">
        <v>274</v>
      </c>
      <c r="B464" t="s">
        <v>258</v>
      </c>
      <c r="C464" t="str">
        <f>"121109"</f>
        <v>121109</v>
      </c>
      <c r="D464" t="s">
        <v>103</v>
      </c>
      <c r="E464">
        <v>7</v>
      </c>
      <c r="F464">
        <v>1081</v>
      </c>
      <c r="G464">
        <v>830</v>
      </c>
      <c r="H464">
        <v>407</v>
      </c>
      <c r="I464">
        <v>423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423</v>
      </c>
      <c r="T464">
        <v>0</v>
      </c>
      <c r="U464">
        <v>0</v>
      </c>
      <c r="V464">
        <v>423</v>
      </c>
      <c r="W464">
        <v>30</v>
      </c>
      <c r="X464">
        <v>19</v>
      </c>
      <c r="Y464">
        <v>5</v>
      </c>
      <c r="Z464">
        <v>0</v>
      </c>
      <c r="AA464">
        <v>393</v>
      </c>
      <c r="AB464">
        <v>216</v>
      </c>
      <c r="AC464">
        <v>10</v>
      </c>
      <c r="AD464">
        <v>3</v>
      </c>
      <c r="AE464">
        <v>127</v>
      </c>
      <c r="AF464">
        <v>4</v>
      </c>
      <c r="AG464">
        <v>7</v>
      </c>
      <c r="AH464">
        <v>4</v>
      </c>
      <c r="AI464">
        <v>3</v>
      </c>
      <c r="AJ464">
        <v>40</v>
      </c>
      <c r="AK464">
        <v>0</v>
      </c>
      <c r="AL464">
        <v>10</v>
      </c>
      <c r="AM464">
        <v>2</v>
      </c>
      <c r="AN464">
        <v>1</v>
      </c>
      <c r="AO464">
        <v>0</v>
      </c>
      <c r="AP464">
        <v>0</v>
      </c>
      <c r="AQ464">
        <v>0</v>
      </c>
      <c r="AR464">
        <v>2</v>
      </c>
      <c r="AS464">
        <v>0</v>
      </c>
      <c r="AT464">
        <v>3</v>
      </c>
      <c r="AU464">
        <v>0</v>
      </c>
      <c r="AV464">
        <v>0</v>
      </c>
      <c r="AW464">
        <v>216</v>
      </c>
      <c r="AX464">
        <v>67</v>
      </c>
      <c r="AY464">
        <v>8</v>
      </c>
      <c r="AZ464">
        <v>52</v>
      </c>
      <c r="BA464">
        <v>2</v>
      </c>
      <c r="BB464">
        <v>1</v>
      </c>
      <c r="BC464">
        <v>0</v>
      </c>
      <c r="BD464">
        <v>0</v>
      </c>
      <c r="BE464">
        <v>2</v>
      </c>
      <c r="BF464">
        <v>0</v>
      </c>
      <c r="BG464">
        <v>0</v>
      </c>
      <c r="BH464">
        <v>1</v>
      </c>
      <c r="BI464">
        <v>0</v>
      </c>
      <c r="BJ464">
        <v>0</v>
      </c>
      <c r="BK464">
        <v>0</v>
      </c>
      <c r="BL464">
        <v>0</v>
      </c>
      <c r="BM464">
        <v>1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67</v>
      </c>
      <c r="BT464">
        <v>9</v>
      </c>
      <c r="BU464">
        <v>2</v>
      </c>
      <c r="BV464">
        <v>0</v>
      </c>
      <c r="BW464">
        <v>1</v>
      </c>
      <c r="BX464">
        <v>2</v>
      </c>
      <c r="BY464">
        <v>0</v>
      </c>
      <c r="BZ464">
        <v>0</v>
      </c>
      <c r="CA464">
        <v>1</v>
      </c>
      <c r="CB464">
        <v>2</v>
      </c>
      <c r="CC464">
        <v>1</v>
      </c>
      <c r="CD464">
        <v>0</v>
      </c>
      <c r="CE464">
        <v>0</v>
      </c>
      <c r="CF464">
        <v>0</v>
      </c>
      <c r="CG464">
        <v>9</v>
      </c>
      <c r="CH464">
        <v>14</v>
      </c>
      <c r="CI464">
        <v>2</v>
      </c>
      <c r="CJ464">
        <v>1</v>
      </c>
      <c r="CK464">
        <v>0</v>
      </c>
      <c r="CL464">
        <v>1</v>
      </c>
      <c r="CM464">
        <v>0</v>
      </c>
      <c r="CN464">
        <v>0</v>
      </c>
      <c r="CO464">
        <v>6</v>
      </c>
      <c r="CP464">
        <v>0</v>
      </c>
      <c r="CQ464">
        <v>0</v>
      </c>
      <c r="CR464">
        <v>0</v>
      </c>
      <c r="CS464">
        <v>0</v>
      </c>
      <c r="CT464">
        <v>2</v>
      </c>
      <c r="CU464">
        <v>2</v>
      </c>
      <c r="CV464">
        <v>0</v>
      </c>
      <c r="CW464">
        <v>14</v>
      </c>
      <c r="CX464">
        <v>38</v>
      </c>
      <c r="CY464">
        <v>1</v>
      </c>
      <c r="CZ464">
        <v>1</v>
      </c>
      <c r="DA464">
        <v>29</v>
      </c>
      <c r="DB464">
        <v>0</v>
      </c>
      <c r="DC464">
        <v>0</v>
      </c>
      <c r="DD464">
        <v>0</v>
      </c>
      <c r="DE464">
        <v>1</v>
      </c>
      <c r="DF464">
        <v>4</v>
      </c>
      <c r="DG464">
        <v>2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38</v>
      </c>
      <c r="DS464">
        <v>10</v>
      </c>
      <c r="DT464">
        <v>4</v>
      </c>
      <c r="DU464">
        <v>0</v>
      </c>
      <c r="DV464">
        <v>1</v>
      </c>
      <c r="DW464" t="s">
        <v>0</v>
      </c>
      <c r="DX464">
        <v>0</v>
      </c>
      <c r="DY464">
        <v>2</v>
      </c>
      <c r="DZ464">
        <v>1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1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1</v>
      </c>
      <c r="EN464">
        <v>10</v>
      </c>
      <c r="EO464">
        <v>27</v>
      </c>
      <c r="EP464">
        <v>5</v>
      </c>
      <c r="EQ464">
        <v>1</v>
      </c>
      <c r="ER464">
        <v>14</v>
      </c>
      <c r="ES464">
        <v>1</v>
      </c>
      <c r="ET464">
        <v>0</v>
      </c>
      <c r="EU464">
        <v>0</v>
      </c>
      <c r="EV464">
        <v>1</v>
      </c>
      <c r="EW464">
        <v>1</v>
      </c>
      <c r="EX464">
        <v>3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1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27</v>
      </c>
      <c r="FK464">
        <v>9</v>
      </c>
      <c r="FL464">
        <v>3</v>
      </c>
      <c r="FM464">
        <v>1</v>
      </c>
      <c r="FN464">
        <v>3</v>
      </c>
      <c r="FO464">
        <v>0</v>
      </c>
      <c r="FP464">
        <v>0</v>
      </c>
      <c r="FQ464">
        <v>0</v>
      </c>
      <c r="FR464">
        <v>0</v>
      </c>
      <c r="FS464">
        <v>1</v>
      </c>
      <c r="FT464">
        <v>0</v>
      </c>
      <c r="FU464">
        <v>0</v>
      </c>
      <c r="FV464">
        <v>0</v>
      </c>
      <c r="FW464">
        <v>0</v>
      </c>
      <c r="FX464">
        <v>1</v>
      </c>
      <c r="FY464">
        <v>9</v>
      </c>
      <c r="FZ464">
        <v>1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1</v>
      </c>
      <c r="GO464">
        <v>1</v>
      </c>
      <c r="GP464">
        <v>2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1</v>
      </c>
      <c r="GX464">
        <v>0</v>
      </c>
      <c r="GY464">
        <v>0</v>
      </c>
      <c r="GZ464">
        <v>0</v>
      </c>
      <c r="HA464">
        <v>0</v>
      </c>
      <c r="HB464">
        <v>1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2</v>
      </c>
    </row>
    <row r="465" spans="1:217">
      <c r="A465" t="s">
        <v>273</v>
      </c>
      <c r="B465" t="s">
        <v>258</v>
      </c>
      <c r="C465" t="str">
        <f>"121109"</f>
        <v>121109</v>
      </c>
      <c r="D465" t="s">
        <v>103</v>
      </c>
      <c r="E465">
        <v>8</v>
      </c>
      <c r="F465">
        <v>1037</v>
      </c>
      <c r="G465">
        <v>800</v>
      </c>
      <c r="H465">
        <v>246</v>
      </c>
      <c r="I465">
        <v>554</v>
      </c>
      <c r="J465">
        <v>0</v>
      </c>
      <c r="K465">
        <v>3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554</v>
      </c>
      <c r="T465">
        <v>0</v>
      </c>
      <c r="U465">
        <v>0</v>
      </c>
      <c r="V465">
        <v>554</v>
      </c>
      <c r="W465">
        <v>33</v>
      </c>
      <c r="X465">
        <v>31</v>
      </c>
      <c r="Y465">
        <v>2</v>
      </c>
      <c r="Z465">
        <v>0</v>
      </c>
      <c r="AA465">
        <v>521</v>
      </c>
      <c r="AB465">
        <v>191</v>
      </c>
      <c r="AC465">
        <v>8</v>
      </c>
      <c r="AD465">
        <v>6</v>
      </c>
      <c r="AE465">
        <v>96</v>
      </c>
      <c r="AF465">
        <v>9</v>
      </c>
      <c r="AG465">
        <v>3</v>
      </c>
      <c r="AH465">
        <v>0</v>
      </c>
      <c r="AI465">
        <v>4</v>
      </c>
      <c r="AJ465">
        <v>36</v>
      </c>
      <c r="AK465">
        <v>2</v>
      </c>
      <c r="AL465">
        <v>9</v>
      </c>
      <c r="AM465">
        <v>1</v>
      </c>
      <c r="AN465">
        <v>0</v>
      </c>
      <c r="AO465">
        <v>0</v>
      </c>
      <c r="AP465">
        <v>0</v>
      </c>
      <c r="AQ465">
        <v>2</v>
      </c>
      <c r="AR465">
        <v>5</v>
      </c>
      <c r="AS465">
        <v>0</v>
      </c>
      <c r="AT465">
        <v>10</v>
      </c>
      <c r="AU465">
        <v>0</v>
      </c>
      <c r="AV465">
        <v>0</v>
      </c>
      <c r="AW465">
        <v>191</v>
      </c>
      <c r="AX465">
        <v>116</v>
      </c>
      <c r="AY465">
        <v>5</v>
      </c>
      <c r="AZ465">
        <v>91</v>
      </c>
      <c r="BA465">
        <v>4</v>
      </c>
      <c r="BB465">
        <v>0</v>
      </c>
      <c r="BC465">
        <v>0</v>
      </c>
      <c r="BD465">
        <v>0</v>
      </c>
      <c r="BE465">
        <v>6</v>
      </c>
      <c r="BF465">
        <v>1</v>
      </c>
      <c r="BG465">
        <v>0</v>
      </c>
      <c r="BH465">
        <v>5</v>
      </c>
      <c r="BI465">
        <v>0</v>
      </c>
      <c r="BJ465">
        <v>0</v>
      </c>
      <c r="BK465">
        <v>0</v>
      </c>
      <c r="BL465">
        <v>1</v>
      </c>
      <c r="BM465">
        <v>0</v>
      </c>
      <c r="BN465">
        <v>1</v>
      </c>
      <c r="BO465">
        <v>0</v>
      </c>
      <c r="BP465">
        <v>1</v>
      </c>
      <c r="BQ465">
        <v>0</v>
      </c>
      <c r="BR465">
        <v>1</v>
      </c>
      <c r="BS465">
        <v>116</v>
      </c>
      <c r="BT465">
        <v>11</v>
      </c>
      <c r="BU465">
        <v>6</v>
      </c>
      <c r="BV465">
        <v>2</v>
      </c>
      <c r="BW465">
        <v>1</v>
      </c>
      <c r="BX465">
        <v>2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11</v>
      </c>
      <c r="CH465">
        <v>26</v>
      </c>
      <c r="CI465">
        <v>9</v>
      </c>
      <c r="CJ465">
        <v>3</v>
      </c>
      <c r="CK465">
        <v>0</v>
      </c>
      <c r="CL465">
        <v>1</v>
      </c>
      <c r="CM465">
        <v>1</v>
      </c>
      <c r="CN465">
        <v>0</v>
      </c>
      <c r="CO465">
        <v>7</v>
      </c>
      <c r="CP465">
        <v>0</v>
      </c>
      <c r="CQ465">
        <v>3</v>
      </c>
      <c r="CR465">
        <v>0</v>
      </c>
      <c r="CS465">
        <v>0</v>
      </c>
      <c r="CT465">
        <v>0</v>
      </c>
      <c r="CU465">
        <v>0</v>
      </c>
      <c r="CV465">
        <v>2</v>
      </c>
      <c r="CW465">
        <v>26</v>
      </c>
      <c r="CX465">
        <v>118</v>
      </c>
      <c r="CY465">
        <v>6</v>
      </c>
      <c r="CZ465">
        <v>4</v>
      </c>
      <c r="DA465">
        <v>96</v>
      </c>
      <c r="DB465">
        <v>2</v>
      </c>
      <c r="DC465">
        <v>1</v>
      </c>
      <c r="DD465">
        <v>1</v>
      </c>
      <c r="DE465">
        <v>0</v>
      </c>
      <c r="DF465">
        <v>1</v>
      </c>
      <c r="DG465">
        <v>0</v>
      </c>
      <c r="DH465">
        <v>2</v>
      </c>
      <c r="DI465">
        <v>1</v>
      </c>
      <c r="DJ465">
        <v>0</v>
      </c>
      <c r="DK465">
        <v>0</v>
      </c>
      <c r="DL465">
        <v>1</v>
      </c>
      <c r="DM465">
        <v>0</v>
      </c>
      <c r="DN465">
        <v>0</v>
      </c>
      <c r="DO465">
        <v>1</v>
      </c>
      <c r="DP465">
        <v>2</v>
      </c>
      <c r="DQ465">
        <v>0</v>
      </c>
      <c r="DR465">
        <v>118</v>
      </c>
      <c r="DS465">
        <v>11</v>
      </c>
      <c r="DT465">
        <v>6</v>
      </c>
      <c r="DU465">
        <v>0</v>
      </c>
      <c r="DV465">
        <v>1</v>
      </c>
      <c r="DW465" t="s">
        <v>0</v>
      </c>
      <c r="DX465">
        <v>0</v>
      </c>
      <c r="DY465">
        <v>1</v>
      </c>
      <c r="DZ465">
        <v>0</v>
      </c>
      <c r="EA465">
        <v>1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1</v>
      </c>
      <c r="EJ465">
        <v>0</v>
      </c>
      <c r="EK465">
        <v>0</v>
      </c>
      <c r="EL465">
        <v>0</v>
      </c>
      <c r="EM465">
        <v>1</v>
      </c>
      <c r="EN465">
        <v>11</v>
      </c>
      <c r="EO465">
        <v>26</v>
      </c>
      <c r="EP465">
        <v>7</v>
      </c>
      <c r="EQ465">
        <v>2</v>
      </c>
      <c r="ER465">
        <v>8</v>
      </c>
      <c r="ES465">
        <v>0</v>
      </c>
      <c r="ET465">
        <v>1</v>
      </c>
      <c r="EU465">
        <v>0</v>
      </c>
      <c r="EV465">
        <v>1</v>
      </c>
      <c r="EW465">
        <v>0</v>
      </c>
      <c r="EX465">
        <v>1</v>
      </c>
      <c r="EY465">
        <v>3</v>
      </c>
      <c r="EZ465">
        <v>0</v>
      </c>
      <c r="FA465">
        <v>0</v>
      </c>
      <c r="FB465">
        <v>0</v>
      </c>
      <c r="FC465">
        <v>0</v>
      </c>
      <c r="FD465">
        <v>1</v>
      </c>
      <c r="FE465">
        <v>2</v>
      </c>
      <c r="FF465">
        <v>0</v>
      </c>
      <c r="FG465">
        <v>0</v>
      </c>
      <c r="FH465">
        <v>0</v>
      </c>
      <c r="FI465">
        <v>0</v>
      </c>
      <c r="FJ465">
        <v>26</v>
      </c>
      <c r="FK465">
        <v>20</v>
      </c>
      <c r="FL465">
        <v>10</v>
      </c>
      <c r="FM465">
        <v>1</v>
      </c>
      <c r="FN465">
        <v>1</v>
      </c>
      <c r="FO465">
        <v>2</v>
      </c>
      <c r="FP465">
        <v>3</v>
      </c>
      <c r="FQ465">
        <v>1</v>
      </c>
      <c r="FR465">
        <v>0</v>
      </c>
      <c r="FS465">
        <v>0</v>
      </c>
      <c r="FT465">
        <v>2</v>
      </c>
      <c r="FU465">
        <v>0</v>
      </c>
      <c r="FV465">
        <v>0</v>
      </c>
      <c r="FW465">
        <v>0</v>
      </c>
      <c r="FX465">
        <v>0</v>
      </c>
      <c r="FY465">
        <v>20</v>
      </c>
      <c r="FZ465">
        <v>1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1</v>
      </c>
      <c r="GO465">
        <v>1</v>
      </c>
      <c r="GP465">
        <v>1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1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1</v>
      </c>
    </row>
    <row r="466" spans="1:217">
      <c r="A466" t="s">
        <v>272</v>
      </c>
      <c r="B466" t="s">
        <v>258</v>
      </c>
      <c r="C466" t="str">
        <f>"121109"</f>
        <v>121109</v>
      </c>
      <c r="D466" t="s">
        <v>103</v>
      </c>
      <c r="E466">
        <v>9</v>
      </c>
      <c r="F466">
        <v>400</v>
      </c>
      <c r="G466">
        <v>310</v>
      </c>
      <c r="H466">
        <v>122</v>
      </c>
      <c r="I466">
        <v>188</v>
      </c>
      <c r="J466">
        <v>0</v>
      </c>
      <c r="K466">
        <v>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188</v>
      </c>
      <c r="T466">
        <v>0</v>
      </c>
      <c r="U466">
        <v>0</v>
      </c>
      <c r="V466">
        <v>188</v>
      </c>
      <c r="W466">
        <v>6</v>
      </c>
      <c r="X466">
        <v>4</v>
      </c>
      <c r="Y466">
        <v>2</v>
      </c>
      <c r="Z466">
        <v>0</v>
      </c>
      <c r="AA466">
        <v>182</v>
      </c>
      <c r="AB466">
        <v>121</v>
      </c>
      <c r="AC466">
        <v>8</v>
      </c>
      <c r="AD466">
        <v>4</v>
      </c>
      <c r="AE466">
        <v>43</v>
      </c>
      <c r="AF466">
        <v>3</v>
      </c>
      <c r="AG466">
        <v>1</v>
      </c>
      <c r="AH466">
        <v>3</v>
      </c>
      <c r="AI466">
        <v>1</v>
      </c>
      <c r="AJ466">
        <v>43</v>
      </c>
      <c r="AK466">
        <v>1</v>
      </c>
      <c r="AL466">
        <v>5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1</v>
      </c>
      <c r="AS466">
        <v>0</v>
      </c>
      <c r="AT466">
        <v>4</v>
      </c>
      <c r="AU466">
        <v>1</v>
      </c>
      <c r="AV466">
        <v>0</v>
      </c>
      <c r="AW466">
        <v>121</v>
      </c>
      <c r="AX466">
        <v>29</v>
      </c>
      <c r="AY466">
        <v>6</v>
      </c>
      <c r="AZ466">
        <v>19</v>
      </c>
      <c r="BA466">
        <v>0</v>
      </c>
      <c r="BB466">
        <v>1</v>
      </c>
      <c r="BC466">
        <v>1</v>
      </c>
      <c r="BD466">
        <v>0</v>
      </c>
      <c r="BE466">
        <v>1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1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29</v>
      </c>
      <c r="BT466">
        <v>3</v>
      </c>
      <c r="BU466">
        <v>1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1</v>
      </c>
      <c r="CB466">
        <v>0</v>
      </c>
      <c r="CC466">
        <v>0</v>
      </c>
      <c r="CD466">
        <v>0</v>
      </c>
      <c r="CE466">
        <v>0</v>
      </c>
      <c r="CF466">
        <v>1</v>
      </c>
      <c r="CG466">
        <v>3</v>
      </c>
      <c r="CH466">
        <v>5</v>
      </c>
      <c r="CI466">
        <v>1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4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5</v>
      </c>
      <c r="CX466">
        <v>11</v>
      </c>
      <c r="CY466">
        <v>0</v>
      </c>
      <c r="CZ466">
        <v>2</v>
      </c>
      <c r="DA466">
        <v>3</v>
      </c>
      <c r="DB466">
        <v>0</v>
      </c>
      <c r="DC466">
        <v>0</v>
      </c>
      <c r="DD466">
        <v>0</v>
      </c>
      <c r="DE466">
        <v>0</v>
      </c>
      <c r="DF466">
        <v>4</v>
      </c>
      <c r="DG466">
        <v>1</v>
      </c>
      <c r="DH466">
        <v>0</v>
      </c>
      <c r="DI466">
        <v>1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11</v>
      </c>
      <c r="DS466">
        <v>3</v>
      </c>
      <c r="DT466">
        <v>1</v>
      </c>
      <c r="DU466">
        <v>0</v>
      </c>
      <c r="DV466">
        <v>0</v>
      </c>
      <c r="DW466" t="s">
        <v>0</v>
      </c>
      <c r="DX466">
        <v>0</v>
      </c>
      <c r="DY466">
        <v>1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1</v>
      </c>
      <c r="EK466">
        <v>0</v>
      </c>
      <c r="EL466">
        <v>0</v>
      </c>
      <c r="EM466">
        <v>0</v>
      </c>
      <c r="EN466">
        <v>3</v>
      </c>
      <c r="EO466">
        <v>8</v>
      </c>
      <c r="EP466">
        <v>1</v>
      </c>
      <c r="EQ466">
        <v>1</v>
      </c>
      <c r="ER466">
        <v>2</v>
      </c>
      <c r="ES466">
        <v>0</v>
      </c>
      <c r="ET466">
        <v>1</v>
      </c>
      <c r="EU466">
        <v>0</v>
      </c>
      <c r="EV466">
        <v>2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1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8</v>
      </c>
      <c r="FK466">
        <v>1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1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1</v>
      </c>
      <c r="FZ466">
        <v>1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1</v>
      </c>
      <c r="GH466">
        <v>0</v>
      </c>
      <c r="GI466">
        <v>0</v>
      </c>
      <c r="GJ466">
        <v>0</v>
      </c>
      <c r="GK466">
        <v>0</v>
      </c>
      <c r="GL466">
        <v>0</v>
      </c>
      <c r="GM466">
        <v>0</v>
      </c>
      <c r="GN466">
        <v>0</v>
      </c>
      <c r="GO466">
        <v>1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0</v>
      </c>
      <c r="HI466">
        <v>0</v>
      </c>
    </row>
    <row r="467" spans="1:217">
      <c r="A467" t="s">
        <v>271</v>
      </c>
      <c r="B467" t="s">
        <v>258</v>
      </c>
      <c r="C467" t="str">
        <f>"121109"</f>
        <v>121109</v>
      </c>
      <c r="D467" t="s">
        <v>103</v>
      </c>
      <c r="E467">
        <v>10</v>
      </c>
      <c r="F467">
        <v>1162</v>
      </c>
      <c r="G467">
        <v>900</v>
      </c>
      <c r="H467">
        <v>417</v>
      </c>
      <c r="I467">
        <v>483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483</v>
      </c>
      <c r="T467">
        <v>0</v>
      </c>
      <c r="U467">
        <v>0</v>
      </c>
      <c r="V467">
        <v>483</v>
      </c>
      <c r="W467">
        <v>15</v>
      </c>
      <c r="X467">
        <v>11</v>
      </c>
      <c r="Y467">
        <v>4</v>
      </c>
      <c r="Z467">
        <v>0</v>
      </c>
      <c r="AA467">
        <v>468</v>
      </c>
      <c r="AB467">
        <v>294</v>
      </c>
      <c r="AC467">
        <v>23</v>
      </c>
      <c r="AD467">
        <v>9</v>
      </c>
      <c r="AE467">
        <v>87</v>
      </c>
      <c r="AF467">
        <v>4</v>
      </c>
      <c r="AG467">
        <v>1</v>
      </c>
      <c r="AH467">
        <v>3</v>
      </c>
      <c r="AI467">
        <v>13</v>
      </c>
      <c r="AJ467">
        <v>102</v>
      </c>
      <c r="AK467">
        <v>1</v>
      </c>
      <c r="AL467">
        <v>14</v>
      </c>
      <c r="AM467">
        <v>2</v>
      </c>
      <c r="AN467">
        <v>2</v>
      </c>
      <c r="AO467">
        <v>0</v>
      </c>
      <c r="AP467">
        <v>1</v>
      </c>
      <c r="AQ467">
        <v>0</v>
      </c>
      <c r="AR467">
        <v>7</v>
      </c>
      <c r="AS467">
        <v>2</v>
      </c>
      <c r="AT467">
        <v>20</v>
      </c>
      <c r="AU467">
        <v>2</v>
      </c>
      <c r="AV467">
        <v>1</v>
      </c>
      <c r="AW467">
        <v>294</v>
      </c>
      <c r="AX467">
        <v>58</v>
      </c>
      <c r="AY467">
        <v>6</v>
      </c>
      <c r="AZ467">
        <v>42</v>
      </c>
      <c r="BA467">
        <v>0</v>
      </c>
      <c r="BB467">
        <v>0</v>
      </c>
      <c r="BC467">
        <v>2</v>
      </c>
      <c r="BD467">
        <v>0</v>
      </c>
      <c r="BE467">
        <v>0</v>
      </c>
      <c r="BF467">
        <v>0</v>
      </c>
      <c r="BG467">
        <v>1</v>
      </c>
      <c r="BH467">
        <v>3</v>
      </c>
      <c r="BI467">
        <v>1</v>
      </c>
      <c r="BJ467">
        <v>1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2</v>
      </c>
      <c r="BS467">
        <v>58</v>
      </c>
      <c r="BT467">
        <v>11</v>
      </c>
      <c r="BU467">
        <v>6</v>
      </c>
      <c r="BV467">
        <v>0</v>
      </c>
      <c r="BW467">
        <v>1</v>
      </c>
      <c r="BX467">
        <v>2</v>
      </c>
      <c r="BY467">
        <v>0</v>
      </c>
      <c r="BZ467">
        <v>1</v>
      </c>
      <c r="CA467">
        <v>0</v>
      </c>
      <c r="CB467">
        <v>1</v>
      </c>
      <c r="CC467">
        <v>0</v>
      </c>
      <c r="CD467">
        <v>0</v>
      </c>
      <c r="CE467">
        <v>0</v>
      </c>
      <c r="CF467">
        <v>0</v>
      </c>
      <c r="CG467">
        <v>11</v>
      </c>
      <c r="CH467">
        <v>11</v>
      </c>
      <c r="CI467">
        <v>4</v>
      </c>
      <c r="CJ467">
        <v>1</v>
      </c>
      <c r="CK467">
        <v>2</v>
      </c>
      <c r="CL467">
        <v>1</v>
      </c>
      <c r="CM467">
        <v>0</v>
      </c>
      <c r="CN467">
        <v>0</v>
      </c>
      <c r="CO467">
        <v>3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11</v>
      </c>
      <c r="CX467">
        <v>23</v>
      </c>
      <c r="CY467">
        <v>1</v>
      </c>
      <c r="CZ467">
        <v>1</v>
      </c>
      <c r="DA467">
        <v>16</v>
      </c>
      <c r="DB467">
        <v>0</v>
      </c>
      <c r="DC467">
        <v>0</v>
      </c>
      <c r="DD467">
        <v>1</v>
      </c>
      <c r="DE467">
        <v>1</v>
      </c>
      <c r="DF467">
        <v>1</v>
      </c>
      <c r="DG467">
        <v>0</v>
      </c>
      <c r="DH467">
        <v>0</v>
      </c>
      <c r="DI467">
        <v>1</v>
      </c>
      <c r="DJ467">
        <v>0</v>
      </c>
      <c r="DK467">
        <v>0</v>
      </c>
      <c r="DL467">
        <v>0</v>
      </c>
      <c r="DM467">
        <v>1</v>
      </c>
      <c r="DN467">
        <v>0</v>
      </c>
      <c r="DO467">
        <v>0</v>
      </c>
      <c r="DP467">
        <v>0</v>
      </c>
      <c r="DQ467">
        <v>0</v>
      </c>
      <c r="DR467">
        <v>23</v>
      </c>
      <c r="DS467">
        <v>6</v>
      </c>
      <c r="DT467">
        <v>4</v>
      </c>
      <c r="DU467">
        <v>1</v>
      </c>
      <c r="DV467">
        <v>0</v>
      </c>
      <c r="DW467" t="s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1</v>
      </c>
      <c r="EN467">
        <v>6</v>
      </c>
      <c r="EO467">
        <v>47</v>
      </c>
      <c r="EP467">
        <v>17</v>
      </c>
      <c r="EQ467">
        <v>2</v>
      </c>
      <c r="ER467">
        <v>19</v>
      </c>
      <c r="ES467">
        <v>0</v>
      </c>
      <c r="ET467">
        <v>1</v>
      </c>
      <c r="EU467">
        <v>0</v>
      </c>
      <c r="EV467">
        <v>1</v>
      </c>
      <c r="EW467">
        <v>1</v>
      </c>
      <c r="EX467">
        <v>1</v>
      </c>
      <c r="EY467">
        <v>2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1</v>
      </c>
      <c r="FI467">
        <v>2</v>
      </c>
      <c r="FJ467">
        <v>47</v>
      </c>
      <c r="FK467">
        <v>17</v>
      </c>
      <c r="FL467">
        <v>9</v>
      </c>
      <c r="FM467">
        <v>1</v>
      </c>
      <c r="FN467">
        <v>1</v>
      </c>
      <c r="FO467">
        <v>1</v>
      </c>
      <c r="FP467">
        <v>1</v>
      </c>
      <c r="FQ467">
        <v>1</v>
      </c>
      <c r="FR467">
        <v>0</v>
      </c>
      <c r="FS467">
        <v>1</v>
      </c>
      <c r="FT467">
        <v>0</v>
      </c>
      <c r="FU467">
        <v>0</v>
      </c>
      <c r="FV467">
        <v>0</v>
      </c>
      <c r="FW467">
        <v>0</v>
      </c>
      <c r="FX467">
        <v>2</v>
      </c>
      <c r="FY467">
        <v>17</v>
      </c>
      <c r="FZ467">
        <v>1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1</v>
      </c>
      <c r="GL467">
        <v>0</v>
      </c>
      <c r="GM467">
        <v>0</v>
      </c>
      <c r="GN467">
        <v>0</v>
      </c>
      <c r="GO467">
        <v>1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</row>
    <row r="468" spans="1:217">
      <c r="A468" t="s">
        <v>270</v>
      </c>
      <c r="B468" t="s">
        <v>258</v>
      </c>
      <c r="C468" t="str">
        <f>"121109"</f>
        <v>121109</v>
      </c>
      <c r="D468" t="s">
        <v>103</v>
      </c>
      <c r="E468">
        <v>11</v>
      </c>
      <c r="F468">
        <v>854</v>
      </c>
      <c r="G468">
        <v>652</v>
      </c>
      <c r="H468">
        <v>284</v>
      </c>
      <c r="I468">
        <v>368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368</v>
      </c>
      <c r="T468">
        <v>0</v>
      </c>
      <c r="U468">
        <v>0</v>
      </c>
      <c r="V468">
        <v>368</v>
      </c>
      <c r="W468">
        <v>17</v>
      </c>
      <c r="X468">
        <v>14</v>
      </c>
      <c r="Y468">
        <v>3</v>
      </c>
      <c r="Z468">
        <v>0</v>
      </c>
      <c r="AA468">
        <v>351</v>
      </c>
      <c r="AB468">
        <v>231</v>
      </c>
      <c r="AC468">
        <v>27</v>
      </c>
      <c r="AD468">
        <v>6</v>
      </c>
      <c r="AE468">
        <v>72</v>
      </c>
      <c r="AF468">
        <v>5</v>
      </c>
      <c r="AG468">
        <v>12</v>
      </c>
      <c r="AH468">
        <v>20</v>
      </c>
      <c r="AI468">
        <v>6</v>
      </c>
      <c r="AJ468">
        <v>47</v>
      </c>
      <c r="AK468">
        <v>0</v>
      </c>
      <c r="AL468">
        <v>10</v>
      </c>
      <c r="AM468">
        <v>0</v>
      </c>
      <c r="AN468">
        <v>6</v>
      </c>
      <c r="AO468">
        <v>0</v>
      </c>
      <c r="AP468">
        <v>0</v>
      </c>
      <c r="AQ468">
        <v>4</v>
      </c>
      <c r="AR468">
        <v>2</v>
      </c>
      <c r="AS468">
        <v>2</v>
      </c>
      <c r="AT468">
        <v>11</v>
      </c>
      <c r="AU468">
        <v>0</v>
      </c>
      <c r="AV468">
        <v>1</v>
      </c>
      <c r="AW468">
        <v>231</v>
      </c>
      <c r="AX468">
        <v>54</v>
      </c>
      <c r="AY468">
        <v>4</v>
      </c>
      <c r="AZ468">
        <v>43</v>
      </c>
      <c r="BA468">
        <v>2</v>
      </c>
      <c r="BB468">
        <v>2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2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1</v>
      </c>
      <c r="BS468">
        <v>54</v>
      </c>
      <c r="BT468">
        <v>14</v>
      </c>
      <c r="BU468">
        <v>8</v>
      </c>
      <c r="BV468">
        <v>0</v>
      </c>
      <c r="BW468">
        <v>1</v>
      </c>
      <c r="BX468">
        <v>1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2</v>
      </c>
      <c r="CE468">
        <v>0</v>
      </c>
      <c r="CF468">
        <v>2</v>
      </c>
      <c r="CG468">
        <v>14</v>
      </c>
      <c r="CH468">
        <v>9</v>
      </c>
      <c r="CI468">
        <v>4</v>
      </c>
      <c r="CJ468">
        <v>2</v>
      </c>
      <c r="CK468">
        <v>0</v>
      </c>
      <c r="CL468">
        <v>1</v>
      </c>
      <c r="CM468">
        <v>0</v>
      </c>
      <c r="CN468">
        <v>0</v>
      </c>
      <c r="CO468">
        <v>1</v>
      </c>
      <c r="CP468">
        <v>0</v>
      </c>
      <c r="CQ468">
        <v>1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9</v>
      </c>
      <c r="CX468">
        <v>13</v>
      </c>
      <c r="CY468">
        <v>2</v>
      </c>
      <c r="CZ468">
        <v>4</v>
      </c>
      <c r="DA468">
        <v>5</v>
      </c>
      <c r="DB468">
        <v>0</v>
      </c>
      <c r="DC468">
        <v>0</v>
      </c>
      <c r="DD468">
        <v>0</v>
      </c>
      <c r="DE468">
        <v>0</v>
      </c>
      <c r="DF468">
        <v>2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13</v>
      </c>
      <c r="DS468">
        <v>3</v>
      </c>
      <c r="DT468">
        <v>2</v>
      </c>
      <c r="DU468">
        <v>1</v>
      </c>
      <c r="DV468">
        <v>0</v>
      </c>
      <c r="DW468" t="s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3</v>
      </c>
      <c r="EO468">
        <v>19</v>
      </c>
      <c r="EP468">
        <v>6</v>
      </c>
      <c r="EQ468">
        <v>2</v>
      </c>
      <c r="ER468">
        <v>5</v>
      </c>
      <c r="ES468">
        <v>0</v>
      </c>
      <c r="ET468">
        <v>0</v>
      </c>
      <c r="EU468">
        <v>1</v>
      </c>
      <c r="EV468">
        <v>1</v>
      </c>
      <c r="EW468">
        <v>1</v>
      </c>
      <c r="EX468">
        <v>0</v>
      </c>
      <c r="EY468">
        <v>1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1</v>
      </c>
      <c r="FH468">
        <v>1</v>
      </c>
      <c r="FI468">
        <v>0</v>
      </c>
      <c r="FJ468">
        <v>19</v>
      </c>
      <c r="FK468">
        <v>6</v>
      </c>
      <c r="FL468">
        <v>0</v>
      </c>
      <c r="FM468">
        <v>1</v>
      </c>
      <c r="FN468">
        <v>0</v>
      </c>
      <c r="FO468">
        <v>0</v>
      </c>
      <c r="FP468">
        <v>1</v>
      </c>
      <c r="FQ468">
        <v>1</v>
      </c>
      <c r="FR468">
        <v>1</v>
      </c>
      <c r="FS468">
        <v>1</v>
      </c>
      <c r="FT468">
        <v>0</v>
      </c>
      <c r="FU468">
        <v>0</v>
      </c>
      <c r="FV468">
        <v>0</v>
      </c>
      <c r="FW468">
        <v>0</v>
      </c>
      <c r="FX468">
        <v>1</v>
      </c>
      <c r="FY468">
        <v>6</v>
      </c>
      <c r="FZ468">
        <v>1</v>
      </c>
      <c r="GA468">
        <v>0</v>
      </c>
      <c r="GB468">
        <v>0</v>
      </c>
      <c r="GC468">
        <v>0</v>
      </c>
      <c r="GD468">
        <v>0</v>
      </c>
      <c r="GE468">
        <v>1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0</v>
      </c>
      <c r="GO468">
        <v>1</v>
      </c>
      <c r="GP468">
        <v>1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1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1</v>
      </c>
    </row>
    <row r="469" spans="1:217">
      <c r="A469" t="s">
        <v>269</v>
      </c>
      <c r="B469" t="s">
        <v>258</v>
      </c>
      <c r="C469" t="str">
        <f>"121109"</f>
        <v>121109</v>
      </c>
      <c r="D469" t="s">
        <v>103</v>
      </c>
      <c r="E469">
        <v>12</v>
      </c>
      <c r="F469">
        <v>532</v>
      </c>
      <c r="G469">
        <v>420</v>
      </c>
      <c r="H469">
        <v>256</v>
      </c>
      <c r="I469">
        <v>164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164</v>
      </c>
      <c r="T469">
        <v>0</v>
      </c>
      <c r="U469">
        <v>0</v>
      </c>
      <c r="V469">
        <v>164</v>
      </c>
      <c r="W469">
        <v>7</v>
      </c>
      <c r="X469">
        <v>4</v>
      </c>
      <c r="Y469">
        <v>3</v>
      </c>
      <c r="Z469">
        <v>0</v>
      </c>
      <c r="AA469">
        <v>157</v>
      </c>
      <c r="AB469">
        <v>105</v>
      </c>
      <c r="AC469">
        <v>11</v>
      </c>
      <c r="AD469">
        <v>1</v>
      </c>
      <c r="AE469">
        <v>31</v>
      </c>
      <c r="AF469">
        <v>1</v>
      </c>
      <c r="AG469">
        <v>2</v>
      </c>
      <c r="AH469">
        <v>8</v>
      </c>
      <c r="AI469">
        <v>5</v>
      </c>
      <c r="AJ469">
        <v>20</v>
      </c>
      <c r="AK469">
        <v>1</v>
      </c>
      <c r="AL469">
        <v>7</v>
      </c>
      <c r="AM469">
        <v>4</v>
      </c>
      <c r="AN469">
        <v>0</v>
      </c>
      <c r="AO469">
        <v>0</v>
      </c>
      <c r="AP469">
        <v>0</v>
      </c>
      <c r="AQ469">
        <v>1</v>
      </c>
      <c r="AR469">
        <v>1</v>
      </c>
      <c r="AS469">
        <v>2</v>
      </c>
      <c r="AT469">
        <v>9</v>
      </c>
      <c r="AU469">
        <v>0</v>
      </c>
      <c r="AV469">
        <v>1</v>
      </c>
      <c r="AW469">
        <v>105</v>
      </c>
      <c r="AX469">
        <v>21</v>
      </c>
      <c r="AY469">
        <v>3</v>
      </c>
      <c r="AZ469">
        <v>18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21</v>
      </c>
      <c r="BT469">
        <v>2</v>
      </c>
      <c r="BU469">
        <v>1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1</v>
      </c>
      <c r="CE469">
        <v>0</v>
      </c>
      <c r="CF469">
        <v>0</v>
      </c>
      <c r="CG469">
        <v>2</v>
      </c>
      <c r="CH469">
        <v>4</v>
      </c>
      <c r="CI469">
        <v>1</v>
      </c>
      <c r="CJ469">
        <v>0</v>
      </c>
      <c r="CK469">
        <v>0</v>
      </c>
      <c r="CL469">
        <v>0</v>
      </c>
      <c r="CM469">
        <v>0</v>
      </c>
      <c r="CN469">
        <v>1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1</v>
      </c>
      <c r="CV469">
        <v>1</v>
      </c>
      <c r="CW469">
        <v>4</v>
      </c>
      <c r="CX469">
        <v>11</v>
      </c>
      <c r="CY469">
        <v>1</v>
      </c>
      <c r="CZ469">
        <v>1</v>
      </c>
      <c r="DA469">
        <v>5</v>
      </c>
      <c r="DB469">
        <v>0</v>
      </c>
      <c r="DC469">
        <v>1</v>
      </c>
      <c r="DD469">
        <v>0</v>
      </c>
      <c r="DE469">
        <v>0</v>
      </c>
      <c r="DF469">
        <v>2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1</v>
      </c>
      <c r="DQ469">
        <v>0</v>
      </c>
      <c r="DR469">
        <v>11</v>
      </c>
      <c r="DS469">
        <v>2</v>
      </c>
      <c r="DT469">
        <v>1</v>
      </c>
      <c r="DU469">
        <v>0</v>
      </c>
      <c r="DV469">
        <v>0</v>
      </c>
      <c r="DW469" t="s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1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2</v>
      </c>
      <c r="EO469">
        <v>7</v>
      </c>
      <c r="EP469">
        <v>2</v>
      </c>
      <c r="EQ469">
        <v>0</v>
      </c>
      <c r="ER469">
        <v>1</v>
      </c>
      <c r="ES469">
        <v>0</v>
      </c>
      <c r="ET469">
        <v>0</v>
      </c>
      <c r="EU469">
        <v>1</v>
      </c>
      <c r="EV469">
        <v>0</v>
      </c>
      <c r="EW469">
        <v>0</v>
      </c>
      <c r="EX469">
        <v>1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1</v>
      </c>
      <c r="FE469">
        <v>0</v>
      </c>
      <c r="FF469">
        <v>1</v>
      </c>
      <c r="FG469">
        <v>0</v>
      </c>
      <c r="FH469">
        <v>0</v>
      </c>
      <c r="FI469">
        <v>0</v>
      </c>
      <c r="FJ469">
        <v>7</v>
      </c>
      <c r="FK469">
        <v>5</v>
      </c>
      <c r="FL469">
        <v>4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1</v>
      </c>
      <c r="FY469">
        <v>5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</row>
    <row r="470" spans="1:217">
      <c r="A470" t="s">
        <v>268</v>
      </c>
      <c r="B470" t="s">
        <v>258</v>
      </c>
      <c r="C470" t="str">
        <f>"121109"</f>
        <v>121109</v>
      </c>
      <c r="D470" t="s">
        <v>103</v>
      </c>
      <c r="E470">
        <v>13</v>
      </c>
      <c r="F470">
        <v>731</v>
      </c>
      <c r="G470">
        <v>569</v>
      </c>
      <c r="H470">
        <v>211</v>
      </c>
      <c r="I470">
        <v>358</v>
      </c>
      <c r="J470">
        <v>0</v>
      </c>
      <c r="K470">
        <v>3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358</v>
      </c>
      <c r="T470">
        <v>0</v>
      </c>
      <c r="U470">
        <v>0</v>
      </c>
      <c r="V470">
        <v>358</v>
      </c>
      <c r="W470">
        <v>20</v>
      </c>
      <c r="X470">
        <v>18</v>
      </c>
      <c r="Y470">
        <v>2</v>
      </c>
      <c r="Z470">
        <v>0</v>
      </c>
      <c r="AA470">
        <v>338</v>
      </c>
      <c r="AB470">
        <v>222</v>
      </c>
      <c r="AC470">
        <v>30</v>
      </c>
      <c r="AD470">
        <v>14</v>
      </c>
      <c r="AE470">
        <v>41</v>
      </c>
      <c r="AF470">
        <v>5</v>
      </c>
      <c r="AG470">
        <v>6</v>
      </c>
      <c r="AH470">
        <v>12</v>
      </c>
      <c r="AI470">
        <v>10</v>
      </c>
      <c r="AJ470">
        <v>58</v>
      </c>
      <c r="AK470">
        <v>0</v>
      </c>
      <c r="AL470">
        <v>17</v>
      </c>
      <c r="AM470">
        <v>6</v>
      </c>
      <c r="AN470">
        <v>3</v>
      </c>
      <c r="AO470">
        <v>0</v>
      </c>
      <c r="AP470">
        <v>0</v>
      </c>
      <c r="AQ470">
        <v>1</v>
      </c>
      <c r="AR470">
        <v>4</v>
      </c>
      <c r="AS470">
        <v>1</v>
      </c>
      <c r="AT470">
        <v>8</v>
      </c>
      <c r="AU470">
        <v>2</v>
      </c>
      <c r="AV470">
        <v>4</v>
      </c>
      <c r="AW470">
        <v>222</v>
      </c>
      <c r="AX470">
        <v>35</v>
      </c>
      <c r="AY470">
        <v>8</v>
      </c>
      <c r="AZ470">
        <v>18</v>
      </c>
      <c r="BA470">
        <v>2</v>
      </c>
      <c r="BB470">
        <v>2</v>
      </c>
      <c r="BC470">
        <v>0</v>
      </c>
      <c r="BD470">
        <v>0</v>
      </c>
      <c r="BE470">
        <v>4</v>
      </c>
      <c r="BF470">
        <v>0</v>
      </c>
      <c r="BG470">
        <v>0</v>
      </c>
      <c r="BH470">
        <v>1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35</v>
      </c>
      <c r="BT470">
        <v>4</v>
      </c>
      <c r="BU470">
        <v>1</v>
      </c>
      <c r="BV470">
        <v>0</v>
      </c>
      <c r="BW470">
        <v>0</v>
      </c>
      <c r="BX470">
        <v>1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2</v>
      </c>
      <c r="CE470">
        <v>0</v>
      </c>
      <c r="CF470">
        <v>0</v>
      </c>
      <c r="CG470">
        <v>4</v>
      </c>
      <c r="CH470">
        <v>14</v>
      </c>
      <c r="CI470">
        <v>4</v>
      </c>
      <c r="CJ470">
        <v>0</v>
      </c>
      <c r="CK470">
        <v>1</v>
      </c>
      <c r="CL470">
        <v>2</v>
      </c>
      <c r="CM470">
        <v>0</v>
      </c>
      <c r="CN470">
        <v>0</v>
      </c>
      <c r="CO470">
        <v>6</v>
      </c>
      <c r="CP470">
        <v>1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14</v>
      </c>
      <c r="CX470">
        <v>24</v>
      </c>
      <c r="CY470">
        <v>1</v>
      </c>
      <c r="CZ470">
        <v>2</v>
      </c>
      <c r="DA470">
        <v>15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1</v>
      </c>
      <c r="DH470">
        <v>0</v>
      </c>
      <c r="DI470">
        <v>0</v>
      </c>
      <c r="DJ470">
        <v>1</v>
      </c>
      <c r="DK470">
        <v>0</v>
      </c>
      <c r="DL470">
        <v>1</v>
      </c>
      <c r="DM470">
        <v>0</v>
      </c>
      <c r="DN470">
        <v>0</v>
      </c>
      <c r="DO470">
        <v>2</v>
      </c>
      <c r="DP470">
        <v>1</v>
      </c>
      <c r="DQ470">
        <v>0</v>
      </c>
      <c r="DR470">
        <v>24</v>
      </c>
      <c r="DS470">
        <v>3</v>
      </c>
      <c r="DT470">
        <v>1</v>
      </c>
      <c r="DU470">
        <v>2</v>
      </c>
      <c r="DV470">
        <v>0</v>
      </c>
      <c r="DW470" t="s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3</v>
      </c>
      <c r="EO470">
        <v>27</v>
      </c>
      <c r="EP470">
        <v>8</v>
      </c>
      <c r="EQ470">
        <v>2</v>
      </c>
      <c r="ER470">
        <v>7</v>
      </c>
      <c r="ES470">
        <v>1</v>
      </c>
      <c r="ET470">
        <v>0</v>
      </c>
      <c r="EU470">
        <v>0</v>
      </c>
      <c r="EV470">
        <v>1</v>
      </c>
      <c r="EW470">
        <v>0</v>
      </c>
      <c r="EX470">
        <v>1</v>
      </c>
      <c r="EY470">
        <v>4</v>
      </c>
      <c r="EZ470">
        <v>1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1</v>
      </c>
      <c r="FG470">
        <v>1</v>
      </c>
      <c r="FH470">
        <v>0</v>
      </c>
      <c r="FI470">
        <v>0</v>
      </c>
      <c r="FJ470">
        <v>27</v>
      </c>
      <c r="FK470">
        <v>8</v>
      </c>
      <c r="FL470">
        <v>3</v>
      </c>
      <c r="FM470">
        <v>1</v>
      </c>
      <c r="FN470">
        <v>1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1</v>
      </c>
      <c r="FX470">
        <v>2</v>
      </c>
      <c r="FY470">
        <v>8</v>
      </c>
      <c r="FZ470">
        <v>1</v>
      </c>
      <c r="GA470">
        <v>0</v>
      </c>
      <c r="GB470">
        <v>0</v>
      </c>
      <c r="GC470">
        <v>0</v>
      </c>
      <c r="GD470">
        <v>0</v>
      </c>
      <c r="GE470">
        <v>1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1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</row>
    <row r="471" spans="1:217">
      <c r="A471" t="s">
        <v>267</v>
      </c>
      <c r="B471" t="s">
        <v>258</v>
      </c>
      <c r="C471" t="str">
        <f>"121109"</f>
        <v>121109</v>
      </c>
      <c r="D471" t="s">
        <v>103</v>
      </c>
      <c r="E471">
        <v>14</v>
      </c>
      <c r="F471">
        <v>559</v>
      </c>
      <c r="G471">
        <v>440</v>
      </c>
      <c r="H471">
        <v>189</v>
      </c>
      <c r="I471">
        <v>251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251</v>
      </c>
      <c r="T471">
        <v>0</v>
      </c>
      <c r="U471">
        <v>0</v>
      </c>
      <c r="V471">
        <v>251</v>
      </c>
      <c r="W471">
        <v>8</v>
      </c>
      <c r="X471">
        <v>6</v>
      </c>
      <c r="Y471">
        <v>2</v>
      </c>
      <c r="Z471">
        <v>0</v>
      </c>
      <c r="AA471">
        <v>243</v>
      </c>
      <c r="AB471">
        <v>176</v>
      </c>
      <c r="AC471">
        <v>25</v>
      </c>
      <c r="AD471">
        <v>11</v>
      </c>
      <c r="AE471">
        <v>45</v>
      </c>
      <c r="AF471">
        <v>3</v>
      </c>
      <c r="AG471">
        <v>6</v>
      </c>
      <c r="AH471">
        <v>6</v>
      </c>
      <c r="AI471">
        <v>4</v>
      </c>
      <c r="AJ471">
        <v>55</v>
      </c>
      <c r="AK471">
        <v>0</v>
      </c>
      <c r="AL471">
        <v>2</v>
      </c>
      <c r="AM471">
        <v>9</v>
      </c>
      <c r="AN471">
        <v>0</v>
      </c>
      <c r="AO471">
        <v>0</v>
      </c>
      <c r="AP471">
        <v>0</v>
      </c>
      <c r="AQ471">
        <v>0</v>
      </c>
      <c r="AR471">
        <v>1</v>
      </c>
      <c r="AS471">
        <v>0</v>
      </c>
      <c r="AT471">
        <v>7</v>
      </c>
      <c r="AU471">
        <v>2</v>
      </c>
      <c r="AV471">
        <v>0</v>
      </c>
      <c r="AW471">
        <v>176</v>
      </c>
      <c r="AX471">
        <v>16</v>
      </c>
      <c r="AY471">
        <v>0</v>
      </c>
      <c r="AZ471">
        <v>11</v>
      </c>
      <c r="BA471">
        <v>0</v>
      </c>
      <c r="BB471">
        <v>0</v>
      </c>
      <c r="BC471">
        <v>1</v>
      </c>
      <c r="BD471">
        <v>0</v>
      </c>
      <c r="BE471">
        <v>1</v>
      </c>
      <c r="BF471">
        <v>0</v>
      </c>
      <c r="BG471">
        <v>0</v>
      </c>
      <c r="BH471">
        <v>2</v>
      </c>
      <c r="BI471">
        <v>0</v>
      </c>
      <c r="BJ471">
        <v>0</v>
      </c>
      <c r="BK471">
        <v>1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16</v>
      </c>
      <c r="BT471">
        <v>3</v>
      </c>
      <c r="BU471">
        <v>0</v>
      </c>
      <c r="BV471">
        <v>0</v>
      </c>
      <c r="BW471">
        <v>2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1</v>
      </c>
      <c r="CF471">
        <v>0</v>
      </c>
      <c r="CG471">
        <v>3</v>
      </c>
      <c r="CH471">
        <v>19</v>
      </c>
      <c r="CI471">
        <v>7</v>
      </c>
      <c r="CJ471">
        <v>1</v>
      </c>
      <c r="CK471">
        <v>0</v>
      </c>
      <c r="CL471">
        <v>1</v>
      </c>
      <c r="CM471">
        <v>0</v>
      </c>
      <c r="CN471">
        <v>1</v>
      </c>
      <c r="CO471">
        <v>8</v>
      </c>
      <c r="CP471">
        <v>1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19</v>
      </c>
      <c r="CX471">
        <v>10</v>
      </c>
      <c r="CY471">
        <v>0</v>
      </c>
      <c r="CZ471">
        <v>1</v>
      </c>
      <c r="DA471">
        <v>7</v>
      </c>
      <c r="DB471">
        <v>0</v>
      </c>
      <c r="DC471">
        <v>0</v>
      </c>
      <c r="DD471">
        <v>0</v>
      </c>
      <c r="DE471">
        <v>0</v>
      </c>
      <c r="DF471">
        <v>2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10</v>
      </c>
      <c r="DS471">
        <v>1</v>
      </c>
      <c r="DT471">
        <v>1</v>
      </c>
      <c r="DU471">
        <v>0</v>
      </c>
      <c r="DV471">
        <v>0</v>
      </c>
      <c r="DW471" t="s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1</v>
      </c>
      <c r="EO471">
        <v>15</v>
      </c>
      <c r="EP471">
        <v>4</v>
      </c>
      <c r="EQ471">
        <v>1</v>
      </c>
      <c r="ER471">
        <v>6</v>
      </c>
      <c r="ES471">
        <v>0</v>
      </c>
      <c r="ET471">
        <v>0</v>
      </c>
      <c r="EU471">
        <v>2</v>
      </c>
      <c r="EV471">
        <v>0</v>
      </c>
      <c r="EW471">
        <v>0</v>
      </c>
      <c r="EX471">
        <v>1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1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15</v>
      </c>
      <c r="FK471">
        <v>2</v>
      </c>
      <c r="FL471">
        <v>1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1</v>
      </c>
      <c r="FY471">
        <v>2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1</v>
      </c>
      <c r="GQ471">
        <v>0</v>
      </c>
      <c r="GR471">
        <v>0</v>
      </c>
      <c r="GS471">
        <v>1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1</v>
      </c>
    </row>
    <row r="472" spans="1:217">
      <c r="A472" t="s">
        <v>266</v>
      </c>
      <c r="B472" t="s">
        <v>258</v>
      </c>
      <c r="C472" t="str">
        <f>"121109"</f>
        <v>121109</v>
      </c>
      <c r="D472" t="s">
        <v>265</v>
      </c>
      <c r="E472">
        <v>15</v>
      </c>
      <c r="F472">
        <v>403</v>
      </c>
      <c r="G472">
        <v>310</v>
      </c>
      <c r="H472">
        <v>160</v>
      </c>
      <c r="I472">
        <v>150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150</v>
      </c>
      <c r="T472">
        <v>0</v>
      </c>
      <c r="U472">
        <v>0</v>
      </c>
      <c r="V472">
        <v>150</v>
      </c>
      <c r="W472">
        <v>8</v>
      </c>
      <c r="X472">
        <v>4</v>
      </c>
      <c r="Y472">
        <v>4</v>
      </c>
      <c r="Z472">
        <v>0</v>
      </c>
      <c r="AA472">
        <v>142</v>
      </c>
      <c r="AB472">
        <v>95</v>
      </c>
      <c r="AC472">
        <v>6</v>
      </c>
      <c r="AD472">
        <v>0</v>
      </c>
      <c r="AE472">
        <v>14</v>
      </c>
      <c r="AF472">
        <v>0</v>
      </c>
      <c r="AG472">
        <v>2</v>
      </c>
      <c r="AH472">
        <v>5</v>
      </c>
      <c r="AI472">
        <v>1</v>
      </c>
      <c r="AJ472">
        <v>43</v>
      </c>
      <c r="AK472">
        <v>0</v>
      </c>
      <c r="AL472">
        <v>16</v>
      </c>
      <c r="AM472">
        <v>2</v>
      </c>
      <c r="AN472">
        <v>0</v>
      </c>
      <c r="AO472">
        <v>0</v>
      </c>
      <c r="AP472">
        <v>0</v>
      </c>
      <c r="AQ472">
        <v>1</v>
      </c>
      <c r="AR472">
        <v>0</v>
      </c>
      <c r="AS472">
        <v>0</v>
      </c>
      <c r="AT472">
        <v>5</v>
      </c>
      <c r="AU472">
        <v>0</v>
      </c>
      <c r="AV472">
        <v>0</v>
      </c>
      <c r="AW472">
        <v>95</v>
      </c>
      <c r="AX472">
        <v>13</v>
      </c>
      <c r="AY472">
        <v>2</v>
      </c>
      <c r="AZ472">
        <v>8</v>
      </c>
      <c r="BA472">
        <v>0</v>
      </c>
      <c r="BB472">
        <v>0</v>
      </c>
      <c r="BC472">
        <v>0</v>
      </c>
      <c r="BD472">
        <v>1</v>
      </c>
      <c r="BE472">
        <v>0</v>
      </c>
      <c r="BF472">
        <v>0</v>
      </c>
      <c r="BG472">
        <v>0</v>
      </c>
      <c r="BH472">
        <v>2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13</v>
      </c>
      <c r="BT472">
        <v>2</v>
      </c>
      <c r="BU472">
        <v>1</v>
      </c>
      <c r="BV472">
        <v>0</v>
      </c>
      <c r="BW472">
        <v>0</v>
      </c>
      <c r="BX472">
        <v>0</v>
      </c>
      <c r="BY472">
        <v>1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2</v>
      </c>
      <c r="CH472">
        <v>3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3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3</v>
      </c>
      <c r="CX472">
        <v>13</v>
      </c>
      <c r="CY472">
        <v>0</v>
      </c>
      <c r="CZ472">
        <v>0</v>
      </c>
      <c r="DA472">
        <v>3</v>
      </c>
      <c r="DB472">
        <v>1</v>
      </c>
      <c r="DC472">
        <v>0</v>
      </c>
      <c r="DD472">
        <v>0</v>
      </c>
      <c r="DE472">
        <v>0</v>
      </c>
      <c r="DF472">
        <v>4</v>
      </c>
      <c r="DG472">
        <v>2</v>
      </c>
      <c r="DH472">
        <v>2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1</v>
      </c>
      <c r="DR472">
        <v>13</v>
      </c>
      <c r="DS472">
        <v>1</v>
      </c>
      <c r="DT472">
        <v>1</v>
      </c>
      <c r="DU472">
        <v>0</v>
      </c>
      <c r="DV472">
        <v>0</v>
      </c>
      <c r="DW472" t="s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1</v>
      </c>
      <c r="EO472">
        <v>13</v>
      </c>
      <c r="EP472">
        <v>2</v>
      </c>
      <c r="EQ472">
        <v>0</v>
      </c>
      <c r="ER472">
        <v>7</v>
      </c>
      <c r="ES472">
        <v>0</v>
      </c>
      <c r="ET472">
        <v>0</v>
      </c>
      <c r="EU472">
        <v>2</v>
      </c>
      <c r="EV472">
        <v>0</v>
      </c>
      <c r="EW472">
        <v>1</v>
      </c>
      <c r="EX472">
        <v>1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13</v>
      </c>
      <c r="FK472">
        <v>1</v>
      </c>
      <c r="FL472">
        <v>1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1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0</v>
      </c>
      <c r="GP472">
        <v>1</v>
      </c>
      <c r="GQ472">
        <v>0</v>
      </c>
      <c r="GR472">
        <v>0</v>
      </c>
      <c r="GS472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1</v>
      </c>
      <c r="HG472">
        <v>0</v>
      </c>
      <c r="HH472">
        <v>0</v>
      </c>
      <c r="HI472">
        <v>1</v>
      </c>
    </row>
    <row r="473" spans="1:217">
      <c r="A473" t="s">
        <v>264</v>
      </c>
      <c r="B473" t="s">
        <v>258</v>
      </c>
      <c r="C473" t="str">
        <f>"121109"</f>
        <v>121109</v>
      </c>
      <c r="D473" t="s">
        <v>103</v>
      </c>
      <c r="E473">
        <v>16</v>
      </c>
      <c r="F473">
        <v>1972</v>
      </c>
      <c r="G473">
        <v>1520</v>
      </c>
      <c r="H473">
        <v>681</v>
      </c>
      <c r="I473">
        <v>839</v>
      </c>
      <c r="J473">
        <v>1</v>
      </c>
      <c r="K473">
        <v>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839</v>
      </c>
      <c r="T473">
        <v>0</v>
      </c>
      <c r="U473">
        <v>0</v>
      </c>
      <c r="V473">
        <v>839</v>
      </c>
      <c r="W473">
        <v>24</v>
      </c>
      <c r="X473">
        <v>18</v>
      </c>
      <c r="Y473">
        <v>6</v>
      </c>
      <c r="Z473">
        <v>0</v>
      </c>
      <c r="AA473">
        <v>815</v>
      </c>
      <c r="AB473">
        <v>500</v>
      </c>
      <c r="AC473">
        <v>63</v>
      </c>
      <c r="AD473">
        <v>6</v>
      </c>
      <c r="AE473">
        <v>153</v>
      </c>
      <c r="AF473">
        <v>1</v>
      </c>
      <c r="AG473">
        <v>11</v>
      </c>
      <c r="AH473">
        <v>37</v>
      </c>
      <c r="AI473">
        <v>35</v>
      </c>
      <c r="AJ473">
        <v>107</v>
      </c>
      <c r="AK473">
        <v>4</v>
      </c>
      <c r="AL473">
        <v>4</v>
      </c>
      <c r="AM473">
        <v>11</v>
      </c>
      <c r="AN473">
        <v>1</v>
      </c>
      <c r="AO473">
        <v>0</v>
      </c>
      <c r="AP473">
        <v>0</v>
      </c>
      <c r="AQ473">
        <v>2</v>
      </c>
      <c r="AR473">
        <v>11</v>
      </c>
      <c r="AS473">
        <v>2</v>
      </c>
      <c r="AT473">
        <v>48</v>
      </c>
      <c r="AU473">
        <v>1</v>
      </c>
      <c r="AV473">
        <v>3</v>
      </c>
      <c r="AW473">
        <v>500</v>
      </c>
      <c r="AX473">
        <v>111</v>
      </c>
      <c r="AY473">
        <v>12</v>
      </c>
      <c r="AZ473">
        <v>76</v>
      </c>
      <c r="BA473">
        <v>3</v>
      </c>
      <c r="BB473">
        <v>1</v>
      </c>
      <c r="BC473">
        <v>0</v>
      </c>
      <c r="BD473">
        <v>0</v>
      </c>
      <c r="BE473">
        <v>9</v>
      </c>
      <c r="BF473">
        <v>2</v>
      </c>
      <c r="BG473">
        <v>0</v>
      </c>
      <c r="BH473">
        <v>7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1</v>
      </c>
      <c r="BS473">
        <v>111</v>
      </c>
      <c r="BT473">
        <v>8</v>
      </c>
      <c r="BU473">
        <v>0</v>
      </c>
      <c r="BV473">
        <v>2</v>
      </c>
      <c r="BW473">
        <v>2</v>
      </c>
      <c r="BX473">
        <v>1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3</v>
      </c>
      <c r="CE473">
        <v>0</v>
      </c>
      <c r="CF473">
        <v>0</v>
      </c>
      <c r="CG473">
        <v>8</v>
      </c>
      <c r="CH473">
        <v>62</v>
      </c>
      <c r="CI473">
        <v>17</v>
      </c>
      <c r="CJ473">
        <v>9</v>
      </c>
      <c r="CK473">
        <v>4</v>
      </c>
      <c r="CL473">
        <v>0</v>
      </c>
      <c r="CM473">
        <v>1</v>
      </c>
      <c r="CN473">
        <v>0</v>
      </c>
      <c r="CO473">
        <v>26</v>
      </c>
      <c r="CP473">
        <v>0</v>
      </c>
      <c r="CQ473">
        <v>1</v>
      </c>
      <c r="CR473">
        <v>0</v>
      </c>
      <c r="CS473">
        <v>0</v>
      </c>
      <c r="CT473">
        <v>2</v>
      </c>
      <c r="CU473">
        <v>0</v>
      </c>
      <c r="CV473">
        <v>2</v>
      </c>
      <c r="CW473">
        <v>62</v>
      </c>
      <c r="CX473">
        <v>26</v>
      </c>
      <c r="CY473">
        <v>1</v>
      </c>
      <c r="CZ473">
        <v>2</v>
      </c>
      <c r="DA473">
        <v>12</v>
      </c>
      <c r="DB473">
        <v>0</v>
      </c>
      <c r="DC473">
        <v>1</v>
      </c>
      <c r="DD473">
        <v>2</v>
      </c>
      <c r="DE473">
        <v>0</v>
      </c>
      <c r="DF473">
        <v>2</v>
      </c>
      <c r="DG473">
        <v>1</v>
      </c>
      <c r="DH473">
        <v>0</v>
      </c>
      <c r="DI473">
        <v>1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4</v>
      </c>
      <c r="DR473">
        <v>26</v>
      </c>
      <c r="DS473">
        <v>10</v>
      </c>
      <c r="DT473">
        <v>1</v>
      </c>
      <c r="DU473">
        <v>1</v>
      </c>
      <c r="DV473">
        <v>1</v>
      </c>
      <c r="DW473" t="s">
        <v>0</v>
      </c>
      <c r="DX473">
        <v>0</v>
      </c>
      <c r="DY473">
        <v>4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1</v>
      </c>
      <c r="EI473">
        <v>2</v>
      </c>
      <c r="EJ473">
        <v>0</v>
      </c>
      <c r="EK473">
        <v>0</v>
      </c>
      <c r="EL473">
        <v>0</v>
      </c>
      <c r="EM473">
        <v>0</v>
      </c>
      <c r="EN473">
        <v>10</v>
      </c>
      <c r="EO473">
        <v>72</v>
      </c>
      <c r="EP473">
        <v>18</v>
      </c>
      <c r="EQ473">
        <v>2</v>
      </c>
      <c r="ER473">
        <v>25</v>
      </c>
      <c r="ES473">
        <v>1</v>
      </c>
      <c r="ET473">
        <v>1</v>
      </c>
      <c r="EU473">
        <v>0</v>
      </c>
      <c r="EV473">
        <v>5</v>
      </c>
      <c r="EW473">
        <v>0</v>
      </c>
      <c r="EX473">
        <v>1</v>
      </c>
      <c r="EY473">
        <v>1</v>
      </c>
      <c r="EZ473">
        <v>3</v>
      </c>
      <c r="FA473">
        <v>5</v>
      </c>
      <c r="FB473">
        <v>1</v>
      </c>
      <c r="FC473">
        <v>0</v>
      </c>
      <c r="FD473">
        <v>2</v>
      </c>
      <c r="FE473">
        <v>2</v>
      </c>
      <c r="FF473">
        <v>0</v>
      </c>
      <c r="FG473">
        <v>2</v>
      </c>
      <c r="FH473">
        <v>2</v>
      </c>
      <c r="FI473">
        <v>1</v>
      </c>
      <c r="FJ473">
        <v>72</v>
      </c>
      <c r="FK473">
        <v>20</v>
      </c>
      <c r="FL473">
        <v>6</v>
      </c>
      <c r="FM473">
        <v>3</v>
      </c>
      <c r="FN473">
        <v>4</v>
      </c>
      <c r="FO473">
        <v>0</v>
      </c>
      <c r="FP473">
        <v>0</v>
      </c>
      <c r="FQ473">
        <v>0</v>
      </c>
      <c r="FR473">
        <v>1</v>
      </c>
      <c r="FS473">
        <v>1</v>
      </c>
      <c r="FT473">
        <v>1</v>
      </c>
      <c r="FU473">
        <v>0</v>
      </c>
      <c r="FV473">
        <v>0</v>
      </c>
      <c r="FW473">
        <v>1</v>
      </c>
      <c r="FX473">
        <v>3</v>
      </c>
      <c r="FY473">
        <v>20</v>
      </c>
      <c r="FZ473">
        <v>5</v>
      </c>
      <c r="GA473">
        <v>2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1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2</v>
      </c>
      <c r="GO473">
        <v>5</v>
      </c>
      <c r="GP473">
        <v>1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1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1</v>
      </c>
    </row>
    <row r="474" spans="1:217">
      <c r="A474" t="s">
        <v>263</v>
      </c>
      <c r="B474" t="s">
        <v>258</v>
      </c>
      <c r="C474" t="str">
        <f>"121109"</f>
        <v>121109</v>
      </c>
      <c r="D474" t="s">
        <v>103</v>
      </c>
      <c r="E474">
        <v>17</v>
      </c>
      <c r="F474">
        <v>720</v>
      </c>
      <c r="G474">
        <v>570</v>
      </c>
      <c r="H474">
        <v>276</v>
      </c>
      <c r="I474">
        <v>294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294</v>
      </c>
      <c r="T474">
        <v>0</v>
      </c>
      <c r="U474">
        <v>0</v>
      </c>
      <c r="V474">
        <v>294</v>
      </c>
      <c r="W474">
        <v>13</v>
      </c>
      <c r="X474">
        <v>9</v>
      </c>
      <c r="Y474">
        <v>3</v>
      </c>
      <c r="Z474">
        <v>0</v>
      </c>
      <c r="AA474">
        <v>281</v>
      </c>
      <c r="AB474">
        <v>216</v>
      </c>
      <c r="AC474">
        <v>16</v>
      </c>
      <c r="AD474">
        <v>3</v>
      </c>
      <c r="AE474">
        <v>54</v>
      </c>
      <c r="AF474">
        <v>1</v>
      </c>
      <c r="AG474">
        <v>3</v>
      </c>
      <c r="AH474">
        <v>21</v>
      </c>
      <c r="AI474">
        <v>9</v>
      </c>
      <c r="AJ474">
        <v>49</v>
      </c>
      <c r="AK474">
        <v>0</v>
      </c>
      <c r="AL474">
        <v>3</v>
      </c>
      <c r="AM474">
        <v>3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52</v>
      </c>
      <c r="AU474">
        <v>0</v>
      </c>
      <c r="AV474">
        <v>2</v>
      </c>
      <c r="AW474">
        <v>216</v>
      </c>
      <c r="AX474">
        <v>18</v>
      </c>
      <c r="AY474">
        <v>1</v>
      </c>
      <c r="AZ474">
        <v>13</v>
      </c>
      <c r="BA474">
        <v>2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1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1</v>
      </c>
      <c r="BO474">
        <v>0</v>
      </c>
      <c r="BP474">
        <v>0</v>
      </c>
      <c r="BQ474">
        <v>0</v>
      </c>
      <c r="BR474">
        <v>0</v>
      </c>
      <c r="BS474">
        <v>18</v>
      </c>
      <c r="BT474">
        <v>2</v>
      </c>
      <c r="BU474">
        <v>2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2</v>
      </c>
      <c r="CH474">
        <v>5</v>
      </c>
      <c r="CI474">
        <v>3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1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1</v>
      </c>
      <c r="CW474">
        <v>5</v>
      </c>
      <c r="CX474">
        <v>13</v>
      </c>
      <c r="CY474">
        <v>2</v>
      </c>
      <c r="CZ474">
        <v>0</v>
      </c>
      <c r="DA474">
        <v>11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13</v>
      </c>
      <c r="DS474">
        <v>6</v>
      </c>
      <c r="DT474">
        <v>1</v>
      </c>
      <c r="DU474">
        <v>0</v>
      </c>
      <c r="DV474">
        <v>0</v>
      </c>
      <c r="DW474" t="s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1</v>
      </c>
      <c r="ED474">
        <v>0</v>
      </c>
      <c r="EE474">
        <v>1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3</v>
      </c>
      <c r="EN474">
        <v>6</v>
      </c>
      <c r="EO474">
        <v>17</v>
      </c>
      <c r="EP474">
        <v>2</v>
      </c>
      <c r="EQ474">
        <v>2</v>
      </c>
      <c r="ER474">
        <v>3</v>
      </c>
      <c r="ES474">
        <v>2</v>
      </c>
      <c r="ET474">
        <v>1</v>
      </c>
      <c r="EU474">
        <v>1</v>
      </c>
      <c r="EV474">
        <v>1</v>
      </c>
      <c r="EW474">
        <v>1</v>
      </c>
      <c r="EX474">
        <v>1</v>
      </c>
      <c r="EY474">
        <v>0</v>
      </c>
      <c r="EZ474">
        <v>0</v>
      </c>
      <c r="FA474">
        <v>2</v>
      </c>
      <c r="FB474">
        <v>1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17</v>
      </c>
      <c r="FK474">
        <v>4</v>
      </c>
      <c r="FL474">
        <v>3</v>
      </c>
      <c r="FM474">
        <v>1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4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0</v>
      </c>
      <c r="GR474">
        <v>0</v>
      </c>
      <c r="GS474">
        <v>0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0</v>
      </c>
      <c r="HH474">
        <v>0</v>
      </c>
      <c r="HI474">
        <v>0</v>
      </c>
    </row>
    <row r="475" spans="1:217">
      <c r="A475" t="s">
        <v>262</v>
      </c>
      <c r="B475" t="s">
        <v>258</v>
      </c>
      <c r="C475" t="str">
        <f>"121109"</f>
        <v>121109</v>
      </c>
      <c r="D475" t="s">
        <v>103</v>
      </c>
      <c r="E475">
        <v>18</v>
      </c>
      <c r="F475">
        <v>606</v>
      </c>
      <c r="G475">
        <v>470</v>
      </c>
      <c r="H475">
        <v>264</v>
      </c>
      <c r="I475">
        <v>206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206</v>
      </c>
      <c r="T475">
        <v>0</v>
      </c>
      <c r="U475">
        <v>0</v>
      </c>
      <c r="V475">
        <v>206</v>
      </c>
      <c r="W475">
        <v>8</v>
      </c>
      <c r="X475">
        <v>7</v>
      </c>
      <c r="Y475">
        <v>1</v>
      </c>
      <c r="Z475">
        <v>0</v>
      </c>
      <c r="AA475">
        <v>198</v>
      </c>
      <c r="AB475">
        <v>129</v>
      </c>
      <c r="AC475">
        <v>7</v>
      </c>
      <c r="AD475">
        <v>6</v>
      </c>
      <c r="AE475">
        <v>48</v>
      </c>
      <c r="AF475">
        <v>1</v>
      </c>
      <c r="AG475">
        <v>4</v>
      </c>
      <c r="AH475">
        <v>5</v>
      </c>
      <c r="AI475">
        <v>4</v>
      </c>
      <c r="AJ475">
        <v>33</v>
      </c>
      <c r="AK475">
        <v>2</v>
      </c>
      <c r="AL475">
        <v>3</v>
      </c>
      <c r="AM475">
        <v>2</v>
      </c>
      <c r="AN475">
        <v>0</v>
      </c>
      <c r="AO475">
        <v>0</v>
      </c>
      <c r="AP475">
        <v>0</v>
      </c>
      <c r="AQ475">
        <v>0</v>
      </c>
      <c r="AR475">
        <v>3</v>
      </c>
      <c r="AS475">
        <v>0</v>
      </c>
      <c r="AT475">
        <v>8</v>
      </c>
      <c r="AU475">
        <v>1</v>
      </c>
      <c r="AV475">
        <v>2</v>
      </c>
      <c r="AW475">
        <v>129</v>
      </c>
      <c r="AX475">
        <v>19</v>
      </c>
      <c r="AY475">
        <v>2</v>
      </c>
      <c r="AZ475">
        <v>15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1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1</v>
      </c>
      <c r="BQ475">
        <v>0</v>
      </c>
      <c r="BR475">
        <v>0</v>
      </c>
      <c r="BS475">
        <v>19</v>
      </c>
      <c r="BT475">
        <v>4</v>
      </c>
      <c r="BU475">
        <v>0</v>
      </c>
      <c r="BV475">
        <v>2</v>
      </c>
      <c r="BW475">
        <v>1</v>
      </c>
      <c r="BX475">
        <v>1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4</v>
      </c>
      <c r="CH475">
        <v>11</v>
      </c>
      <c r="CI475">
        <v>6</v>
      </c>
      <c r="CJ475">
        <v>0</v>
      </c>
      <c r="CK475">
        <v>1</v>
      </c>
      <c r="CL475">
        <v>0</v>
      </c>
      <c r="CM475">
        <v>0</v>
      </c>
      <c r="CN475">
        <v>0</v>
      </c>
      <c r="CO475">
        <v>2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2</v>
      </c>
      <c r="CW475">
        <v>11</v>
      </c>
      <c r="CX475">
        <v>9</v>
      </c>
      <c r="CY475">
        <v>1</v>
      </c>
      <c r="CZ475">
        <v>0</v>
      </c>
      <c r="DA475">
        <v>7</v>
      </c>
      <c r="DB475">
        <v>0</v>
      </c>
      <c r="DC475">
        <v>0</v>
      </c>
      <c r="DD475">
        <v>0</v>
      </c>
      <c r="DE475">
        <v>1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9</v>
      </c>
      <c r="DS475">
        <v>2</v>
      </c>
      <c r="DT475">
        <v>0</v>
      </c>
      <c r="DU475">
        <v>0</v>
      </c>
      <c r="DV475">
        <v>0</v>
      </c>
      <c r="DW475" t="s">
        <v>0</v>
      </c>
      <c r="DX475">
        <v>0</v>
      </c>
      <c r="DY475">
        <v>1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1</v>
      </c>
      <c r="EO475">
        <v>16</v>
      </c>
      <c r="EP475">
        <v>4</v>
      </c>
      <c r="EQ475">
        <v>1</v>
      </c>
      <c r="ER475">
        <v>6</v>
      </c>
      <c r="ES475">
        <v>1</v>
      </c>
      <c r="ET475">
        <v>1</v>
      </c>
      <c r="EU475">
        <v>0</v>
      </c>
      <c r="EV475">
        <v>1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2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16</v>
      </c>
      <c r="FK475">
        <v>7</v>
      </c>
      <c r="FL475">
        <v>2</v>
      </c>
      <c r="FM475">
        <v>1</v>
      </c>
      <c r="FN475">
        <v>0</v>
      </c>
      <c r="FO475">
        <v>0</v>
      </c>
      <c r="FP475">
        <v>1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3</v>
      </c>
      <c r="FY475">
        <v>7</v>
      </c>
      <c r="FZ475">
        <v>1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1</v>
      </c>
      <c r="GH475">
        <v>0</v>
      </c>
      <c r="GI475">
        <v>0</v>
      </c>
      <c r="GJ475">
        <v>0</v>
      </c>
      <c r="GK475">
        <v>0</v>
      </c>
      <c r="GL475">
        <v>0</v>
      </c>
      <c r="GM475">
        <v>0</v>
      </c>
      <c r="GN475">
        <v>0</v>
      </c>
      <c r="GO475">
        <v>1</v>
      </c>
      <c r="GP475">
        <v>0</v>
      </c>
      <c r="GQ475">
        <v>0</v>
      </c>
      <c r="GR475">
        <v>0</v>
      </c>
      <c r="GS475">
        <v>0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0</v>
      </c>
      <c r="HI475">
        <v>0</v>
      </c>
    </row>
    <row r="476" spans="1:217">
      <c r="A476" t="s">
        <v>261</v>
      </c>
      <c r="B476" t="s">
        <v>258</v>
      </c>
      <c r="C476" t="str">
        <f>"121109"</f>
        <v>121109</v>
      </c>
      <c r="D476" t="s">
        <v>103</v>
      </c>
      <c r="E476">
        <v>19</v>
      </c>
      <c r="F476">
        <v>410</v>
      </c>
      <c r="G476">
        <v>310</v>
      </c>
      <c r="H476">
        <v>132</v>
      </c>
      <c r="I476">
        <v>178</v>
      </c>
      <c r="J476">
        <v>0</v>
      </c>
      <c r="K476">
        <v>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178</v>
      </c>
      <c r="T476">
        <v>0</v>
      </c>
      <c r="U476">
        <v>0</v>
      </c>
      <c r="V476">
        <v>178</v>
      </c>
      <c r="W476">
        <v>13</v>
      </c>
      <c r="X476">
        <v>13</v>
      </c>
      <c r="Y476">
        <v>0</v>
      </c>
      <c r="Z476">
        <v>0</v>
      </c>
      <c r="AA476">
        <v>165</v>
      </c>
      <c r="AB476">
        <v>93</v>
      </c>
      <c r="AC476">
        <v>4</v>
      </c>
      <c r="AD476">
        <v>3</v>
      </c>
      <c r="AE476">
        <v>34</v>
      </c>
      <c r="AF476">
        <v>0</v>
      </c>
      <c r="AG476">
        <v>3</v>
      </c>
      <c r="AH476">
        <v>6</v>
      </c>
      <c r="AI476">
        <v>2</v>
      </c>
      <c r="AJ476">
        <v>29</v>
      </c>
      <c r="AK476">
        <v>0</v>
      </c>
      <c r="AL476">
        <v>2</v>
      </c>
      <c r="AM476">
        <v>3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1</v>
      </c>
      <c r="AT476">
        <v>3</v>
      </c>
      <c r="AU476">
        <v>0</v>
      </c>
      <c r="AV476">
        <v>2</v>
      </c>
      <c r="AW476">
        <v>93</v>
      </c>
      <c r="AX476">
        <v>32</v>
      </c>
      <c r="AY476">
        <v>2</v>
      </c>
      <c r="AZ476">
        <v>13</v>
      </c>
      <c r="BA476">
        <v>0</v>
      </c>
      <c r="BB476">
        <v>0</v>
      </c>
      <c r="BC476">
        <v>0</v>
      </c>
      <c r="BD476">
        <v>0</v>
      </c>
      <c r="BE476">
        <v>17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32</v>
      </c>
      <c r="BT476">
        <v>4</v>
      </c>
      <c r="BU476">
        <v>0</v>
      </c>
      <c r="BV476">
        <v>2</v>
      </c>
      <c r="BW476">
        <v>1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1</v>
      </c>
      <c r="CG476">
        <v>4</v>
      </c>
      <c r="CH476">
        <v>10</v>
      </c>
      <c r="CI476">
        <v>2</v>
      </c>
      <c r="CJ476">
        <v>1</v>
      </c>
      <c r="CK476">
        <v>0</v>
      </c>
      <c r="CL476">
        <v>1</v>
      </c>
      <c r="CM476">
        <v>0</v>
      </c>
      <c r="CN476">
        <v>0</v>
      </c>
      <c r="CO476">
        <v>4</v>
      </c>
      <c r="CP476">
        <v>1</v>
      </c>
      <c r="CQ476">
        <v>0</v>
      </c>
      <c r="CR476">
        <v>0</v>
      </c>
      <c r="CS476">
        <v>1</v>
      </c>
      <c r="CT476">
        <v>0</v>
      </c>
      <c r="CU476">
        <v>0</v>
      </c>
      <c r="CV476">
        <v>0</v>
      </c>
      <c r="CW476">
        <v>10</v>
      </c>
      <c r="CX476">
        <v>7</v>
      </c>
      <c r="CY476">
        <v>0</v>
      </c>
      <c r="CZ476">
        <v>0</v>
      </c>
      <c r="DA476">
        <v>6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1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7</v>
      </c>
      <c r="DS476">
        <v>1</v>
      </c>
      <c r="DT476">
        <v>1</v>
      </c>
      <c r="DU476">
        <v>0</v>
      </c>
      <c r="DV476">
        <v>0</v>
      </c>
      <c r="DW476" t="s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1</v>
      </c>
      <c r="EO476">
        <v>7</v>
      </c>
      <c r="EP476">
        <v>1</v>
      </c>
      <c r="EQ476">
        <v>0</v>
      </c>
      <c r="ER476">
        <v>2</v>
      </c>
      <c r="ES476">
        <v>1</v>
      </c>
      <c r="ET476">
        <v>1</v>
      </c>
      <c r="EU476">
        <v>0</v>
      </c>
      <c r="EV476">
        <v>0</v>
      </c>
      <c r="EW476">
        <v>0</v>
      </c>
      <c r="EX476">
        <v>0</v>
      </c>
      <c r="EY476">
        <v>1</v>
      </c>
      <c r="EZ476">
        <v>0</v>
      </c>
      <c r="FA476">
        <v>0</v>
      </c>
      <c r="FB476">
        <v>1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7</v>
      </c>
      <c r="FK476">
        <v>10</v>
      </c>
      <c r="FL476">
        <v>5</v>
      </c>
      <c r="FM476">
        <v>0</v>
      </c>
      <c r="FN476">
        <v>0</v>
      </c>
      <c r="FO476">
        <v>0</v>
      </c>
      <c r="FP476">
        <v>1</v>
      </c>
      <c r="FQ476">
        <v>0</v>
      </c>
      <c r="FR476">
        <v>0</v>
      </c>
      <c r="FS476">
        <v>1</v>
      </c>
      <c r="FT476">
        <v>0</v>
      </c>
      <c r="FU476">
        <v>0</v>
      </c>
      <c r="FV476">
        <v>0</v>
      </c>
      <c r="FW476">
        <v>0</v>
      </c>
      <c r="FX476">
        <v>3</v>
      </c>
      <c r="FY476">
        <v>10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0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1</v>
      </c>
      <c r="GQ476">
        <v>0</v>
      </c>
      <c r="GR476">
        <v>0</v>
      </c>
      <c r="GS476">
        <v>1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0</v>
      </c>
      <c r="HF476">
        <v>0</v>
      </c>
      <c r="HG476">
        <v>0</v>
      </c>
      <c r="HH476">
        <v>0</v>
      </c>
      <c r="HI476">
        <v>1</v>
      </c>
    </row>
    <row r="477" spans="1:217">
      <c r="A477" t="s">
        <v>260</v>
      </c>
      <c r="B477" t="s">
        <v>258</v>
      </c>
      <c r="C477" t="str">
        <f>"121109"</f>
        <v>121109</v>
      </c>
      <c r="D477" t="s">
        <v>103</v>
      </c>
      <c r="E477">
        <v>20</v>
      </c>
      <c r="F477">
        <v>457</v>
      </c>
      <c r="G477">
        <v>360</v>
      </c>
      <c r="H477">
        <v>176</v>
      </c>
      <c r="I477">
        <v>184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184</v>
      </c>
      <c r="T477">
        <v>0</v>
      </c>
      <c r="U477">
        <v>0</v>
      </c>
      <c r="V477">
        <v>184</v>
      </c>
      <c r="W477">
        <v>20</v>
      </c>
      <c r="X477">
        <v>18</v>
      </c>
      <c r="Y477">
        <v>2</v>
      </c>
      <c r="Z477">
        <v>0</v>
      </c>
      <c r="AA477">
        <v>164</v>
      </c>
      <c r="AB477">
        <v>115</v>
      </c>
      <c r="AC477">
        <v>9</v>
      </c>
      <c r="AD477">
        <v>7</v>
      </c>
      <c r="AE477">
        <v>40</v>
      </c>
      <c r="AF477">
        <v>1</v>
      </c>
      <c r="AG477">
        <v>8</v>
      </c>
      <c r="AH477">
        <v>4</v>
      </c>
      <c r="AI477">
        <v>2</v>
      </c>
      <c r="AJ477">
        <v>32</v>
      </c>
      <c r="AK477">
        <v>0</v>
      </c>
      <c r="AL477">
        <v>6</v>
      </c>
      <c r="AM477">
        <v>1</v>
      </c>
      <c r="AN477">
        <v>0</v>
      </c>
      <c r="AO477">
        <v>0</v>
      </c>
      <c r="AP477">
        <v>0</v>
      </c>
      <c r="AQ477">
        <v>0</v>
      </c>
      <c r="AR477">
        <v>3</v>
      </c>
      <c r="AS477">
        <v>0</v>
      </c>
      <c r="AT477">
        <v>1</v>
      </c>
      <c r="AU477">
        <v>0</v>
      </c>
      <c r="AV477">
        <v>1</v>
      </c>
      <c r="AW477">
        <v>115</v>
      </c>
      <c r="AX477">
        <v>22</v>
      </c>
      <c r="AY477">
        <v>3</v>
      </c>
      <c r="AZ477">
        <v>18</v>
      </c>
      <c r="BA477">
        <v>0</v>
      </c>
      <c r="BB477">
        <v>0</v>
      </c>
      <c r="BC477">
        <v>1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22</v>
      </c>
      <c r="BT477">
        <v>3</v>
      </c>
      <c r="BU477">
        <v>1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1</v>
      </c>
      <c r="CB477">
        <v>0</v>
      </c>
      <c r="CC477">
        <v>0</v>
      </c>
      <c r="CD477">
        <v>0</v>
      </c>
      <c r="CE477">
        <v>0</v>
      </c>
      <c r="CF477">
        <v>1</v>
      </c>
      <c r="CG477">
        <v>3</v>
      </c>
      <c r="CH477">
        <v>2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1</v>
      </c>
      <c r="CO477">
        <v>1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2</v>
      </c>
      <c r="CX477">
        <v>8</v>
      </c>
      <c r="CY477">
        <v>1</v>
      </c>
      <c r="CZ477">
        <v>0</v>
      </c>
      <c r="DA477">
        <v>6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1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8</v>
      </c>
      <c r="DS477">
        <v>4</v>
      </c>
      <c r="DT477">
        <v>0</v>
      </c>
      <c r="DU477">
        <v>1</v>
      </c>
      <c r="DV477">
        <v>0</v>
      </c>
      <c r="DW477" t="s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1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2</v>
      </c>
      <c r="EN477">
        <v>4</v>
      </c>
      <c r="EO477">
        <v>9</v>
      </c>
      <c r="EP477">
        <v>1</v>
      </c>
      <c r="EQ477">
        <v>0</v>
      </c>
      <c r="ER477">
        <v>5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1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1</v>
      </c>
      <c r="FI477">
        <v>1</v>
      </c>
      <c r="FJ477">
        <v>9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0</v>
      </c>
      <c r="GL477">
        <v>0</v>
      </c>
      <c r="GM477">
        <v>0</v>
      </c>
      <c r="GN477">
        <v>0</v>
      </c>
      <c r="GO477">
        <v>0</v>
      </c>
      <c r="GP477">
        <v>1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1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1</v>
      </c>
    </row>
    <row r="478" spans="1:217">
      <c r="A478" t="s">
        <v>259</v>
      </c>
      <c r="B478" t="s">
        <v>258</v>
      </c>
      <c r="C478" t="str">
        <f>"121109"</f>
        <v>121109</v>
      </c>
      <c r="D478" t="s">
        <v>257</v>
      </c>
      <c r="E478">
        <v>21</v>
      </c>
      <c r="F478">
        <v>468</v>
      </c>
      <c r="G478">
        <v>360</v>
      </c>
      <c r="H478">
        <v>168</v>
      </c>
      <c r="I478">
        <v>192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192</v>
      </c>
      <c r="T478">
        <v>0</v>
      </c>
      <c r="U478">
        <v>0</v>
      </c>
      <c r="V478">
        <v>192</v>
      </c>
      <c r="W478">
        <v>4</v>
      </c>
      <c r="X478">
        <v>3</v>
      </c>
      <c r="Y478">
        <v>1</v>
      </c>
      <c r="Z478">
        <v>0</v>
      </c>
      <c r="AA478">
        <v>188</v>
      </c>
      <c r="AB478">
        <v>138</v>
      </c>
      <c r="AC478">
        <v>19</v>
      </c>
      <c r="AD478">
        <v>3</v>
      </c>
      <c r="AE478">
        <v>47</v>
      </c>
      <c r="AF478">
        <v>0</v>
      </c>
      <c r="AG478">
        <v>3</v>
      </c>
      <c r="AH478">
        <v>11</v>
      </c>
      <c r="AI478">
        <v>6</v>
      </c>
      <c r="AJ478">
        <v>29</v>
      </c>
      <c r="AK478">
        <v>0</v>
      </c>
      <c r="AL478">
        <v>6</v>
      </c>
      <c r="AM478">
        <v>8</v>
      </c>
      <c r="AN478">
        <v>0</v>
      </c>
      <c r="AO478">
        <v>0</v>
      </c>
      <c r="AP478">
        <v>0</v>
      </c>
      <c r="AQ478">
        <v>0</v>
      </c>
      <c r="AR478">
        <v>1</v>
      </c>
      <c r="AS478">
        <v>1</v>
      </c>
      <c r="AT478">
        <v>3</v>
      </c>
      <c r="AU478">
        <v>1</v>
      </c>
      <c r="AV478">
        <v>0</v>
      </c>
      <c r="AW478">
        <v>138</v>
      </c>
      <c r="AX478">
        <v>20</v>
      </c>
      <c r="AY478">
        <v>4</v>
      </c>
      <c r="AZ478">
        <v>15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1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20</v>
      </c>
      <c r="BT478">
        <v>5</v>
      </c>
      <c r="BU478">
        <v>2</v>
      </c>
      <c r="BV478">
        <v>0</v>
      </c>
      <c r="BW478">
        <v>2</v>
      </c>
      <c r="BX478">
        <v>0</v>
      </c>
      <c r="BY478">
        <v>0</v>
      </c>
      <c r="BZ478">
        <v>0</v>
      </c>
      <c r="CA478">
        <v>0</v>
      </c>
      <c r="CB478">
        <v>1</v>
      </c>
      <c r="CC478">
        <v>0</v>
      </c>
      <c r="CD478">
        <v>0</v>
      </c>
      <c r="CE478">
        <v>0</v>
      </c>
      <c r="CF478">
        <v>0</v>
      </c>
      <c r="CG478">
        <v>5</v>
      </c>
      <c r="CH478">
        <v>3</v>
      </c>
      <c r="CI478">
        <v>0</v>
      </c>
      <c r="CJ478">
        <v>0</v>
      </c>
      <c r="CK478">
        <v>0</v>
      </c>
      <c r="CL478">
        <v>0</v>
      </c>
      <c r="CM478">
        <v>1</v>
      </c>
      <c r="CN478">
        <v>0</v>
      </c>
      <c r="CO478">
        <v>2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3</v>
      </c>
      <c r="CX478">
        <v>4</v>
      </c>
      <c r="CY478">
        <v>0</v>
      </c>
      <c r="CZ478">
        <v>0</v>
      </c>
      <c r="DA478">
        <v>4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4</v>
      </c>
      <c r="DS478">
        <v>1</v>
      </c>
      <c r="DT478">
        <v>0</v>
      </c>
      <c r="DU478">
        <v>0</v>
      </c>
      <c r="DV478">
        <v>0</v>
      </c>
      <c r="DW478" t="s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1</v>
      </c>
      <c r="EK478">
        <v>0</v>
      </c>
      <c r="EL478">
        <v>0</v>
      </c>
      <c r="EM478">
        <v>0</v>
      </c>
      <c r="EN478">
        <v>1</v>
      </c>
      <c r="EO478">
        <v>15</v>
      </c>
      <c r="EP478">
        <v>1</v>
      </c>
      <c r="EQ478">
        <v>0</v>
      </c>
      <c r="ER478">
        <v>10</v>
      </c>
      <c r="ES478">
        <v>0</v>
      </c>
      <c r="ET478">
        <v>0</v>
      </c>
      <c r="EU478">
        <v>0</v>
      </c>
      <c r="EV478">
        <v>1</v>
      </c>
      <c r="EW478">
        <v>0</v>
      </c>
      <c r="EX478">
        <v>2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1</v>
      </c>
      <c r="FF478">
        <v>0</v>
      </c>
      <c r="FG478">
        <v>0</v>
      </c>
      <c r="FH478">
        <v>0</v>
      </c>
      <c r="FI478">
        <v>0</v>
      </c>
      <c r="FJ478">
        <v>15</v>
      </c>
      <c r="FK478">
        <v>2</v>
      </c>
      <c r="FL478">
        <v>1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1</v>
      </c>
      <c r="FY478">
        <v>2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0</v>
      </c>
      <c r="GN478">
        <v>0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</row>
    <row r="479" spans="1:217">
      <c r="A479" t="s">
        <v>256</v>
      </c>
      <c r="B479" t="s">
        <v>247</v>
      </c>
      <c r="C479" t="str">
        <f>"121110"</f>
        <v>121110</v>
      </c>
      <c r="D479" t="s">
        <v>255</v>
      </c>
      <c r="E479">
        <v>1</v>
      </c>
      <c r="F479">
        <v>1654</v>
      </c>
      <c r="G479">
        <v>1249</v>
      </c>
      <c r="H479">
        <v>528</v>
      </c>
      <c r="I479">
        <v>721</v>
      </c>
      <c r="J479">
        <v>0</v>
      </c>
      <c r="K479">
        <v>7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721</v>
      </c>
      <c r="T479">
        <v>0</v>
      </c>
      <c r="U479">
        <v>0</v>
      </c>
      <c r="V479">
        <v>721</v>
      </c>
      <c r="W479">
        <v>35</v>
      </c>
      <c r="X479">
        <v>21</v>
      </c>
      <c r="Y479">
        <v>14</v>
      </c>
      <c r="Z479">
        <v>0</v>
      </c>
      <c r="AA479">
        <v>686</v>
      </c>
      <c r="AB479">
        <v>477</v>
      </c>
      <c r="AC479">
        <v>32</v>
      </c>
      <c r="AD479">
        <v>20</v>
      </c>
      <c r="AE479">
        <v>239</v>
      </c>
      <c r="AF479">
        <v>12</v>
      </c>
      <c r="AG479">
        <v>2</v>
      </c>
      <c r="AH479">
        <v>11</v>
      </c>
      <c r="AI479">
        <v>28</v>
      </c>
      <c r="AJ479">
        <v>21</v>
      </c>
      <c r="AK479">
        <v>0</v>
      </c>
      <c r="AL479">
        <v>46</v>
      </c>
      <c r="AM479">
        <v>4</v>
      </c>
      <c r="AN479">
        <v>13</v>
      </c>
      <c r="AO479">
        <v>1</v>
      </c>
      <c r="AP479">
        <v>0</v>
      </c>
      <c r="AQ479">
        <v>3</v>
      </c>
      <c r="AR479">
        <v>24</v>
      </c>
      <c r="AS479">
        <v>9</v>
      </c>
      <c r="AT479">
        <v>1</v>
      </c>
      <c r="AU479">
        <v>3</v>
      </c>
      <c r="AV479">
        <v>8</v>
      </c>
      <c r="AW479">
        <v>477</v>
      </c>
      <c r="AX479">
        <v>69</v>
      </c>
      <c r="AY479">
        <v>15</v>
      </c>
      <c r="AZ479">
        <v>39</v>
      </c>
      <c r="BA479">
        <v>1</v>
      </c>
      <c r="BB479">
        <v>0</v>
      </c>
      <c r="BC479">
        <v>1</v>
      </c>
      <c r="BD479">
        <v>1</v>
      </c>
      <c r="BE479">
        <v>3</v>
      </c>
      <c r="BF479">
        <v>1</v>
      </c>
      <c r="BG479">
        <v>0</v>
      </c>
      <c r="BH479">
        <v>2</v>
      </c>
      <c r="BI479">
        <v>3</v>
      </c>
      <c r="BJ479">
        <v>0</v>
      </c>
      <c r="BK479">
        <v>0</v>
      </c>
      <c r="BL479">
        <v>0</v>
      </c>
      <c r="BM479">
        <v>1</v>
      </c>
      <c r="BN479">
        <v>0</v>
      </c>
      <c r="BO479">
        <v>0</v>
      </c>
      <c r="BP479">
        <v>1</v>
      </c>
      <c r="BQ479">
        <v>1</v>
      </c>
      <c r="BR479">
        <v>0</v>
      </c>
      <c r="BS479">
        <v>69</v>
      </c>
      <c r="BT479">
        <v>9</v>
      </c>
      <c r="BU479">
        <v>3</v>
      </c>
      <c r="BV479">
        <v>2</v>
      </c>
      <c r="BW479">
        <v>0</v>
      </c>
      <c r="BX479">
        <v>1</v>
      </c>
      <c r="BY479">
        <v>0</v>
      </c>
      <c r="BZ479">
        <v>1</v>
      </c>
      <c r="CA479">
        <v>0</v>
      </c>
      <c r="CB479">
        <v>1</v>
      </c>
      <c r="CC479">
        <v>0</v>
      </c>
      <c r="CD479">
        <v>1</v>
      </c>
      <c r="CE479">
        <v>0</v>
      </c>
      <c r="CF479">
        <v>0</v>
      </c>
      <c r="CG479">
        <v>9</v>
      </c>
      <c r="CH479">
        <v>16</v>
      </c>
      <c r="CI479">
        <v>8</v>
      </c>
      <c r="CJ479">
        <v>1</v>
      </c>
      <c r="CK479">
        <v>0</v>
      </c>
      <c r="CL479">
        <v>1</v>
      </c>
      <c r="CM479">
        <v>0</v>
      </c>
      <c r="CN479">
        <v>1</v>
      </c>
      <c r="CO479">
        <v>3</v>
      </c>
      <c r="CP479">
        <v>0</v>
      </c>
      <c r="CQ479">
        <v>1</v>
      </c>
      <c r="CR479">
        <v>0</v>
      </c>
      <c r="CS479">
        <v>0</v>
      </c>
      <c r="CT479">
        <v>0</v>
      </c>
      <c r="CU479">
        <v>0</v>
      </c>
      <c r="CV479">
        <v>1</v>
      </c>
      <c r="CW479">
        <v>16</v>
      </c>
      <c r="CX479">
        <v>47</v>
      </c>
      <c r="CY479">
        <v>0</v>
      </c>
      <c r="CZ479">
        <v>3</v>
      </c>
      <c r="DA479">
        <v>37</v>
      </c>
      <c r="DB479">
        <v>1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4</v>
      </c>
      <c r="DJ479">
        <v>0</v>
      </c>
      <c r="DK479">
        <v>0</v>
      </c>
      <c r="DL479">
        <v>0</v>
      </c>
      <c r="DM479">
        <v>1</v>
      </c>
      <c r="DN479">
        <v>1</v>
      </c>
      <c r="DO479">
        <v>0</v>
      </c>
      <c r="DP479">
        <v>0</v>
      </c>
      <c r="DQ479">
        <v>0</v>
      </c>
      <c r="DR479">
        <v>47</v>
      </c>
      <c r="DS479">
        <v>1</v>
      </c>
      <c r="DT479">
        <v>0</v>
      </c>
      <c r="DU479">
        <v>0</v>
      </c>
      <c r="DV479">
        <v>0</v>
      </c>
      <c r="DW479" t="s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1</v>
      </c>
      <c r="EN479">
        <v>1</v>
      </c>
      <c r="EO479">
        <v>45</v>
      </c>
      <c r="EP479">
        <v>15</v>
      </c>
      <c r="EQ479">
        <v>6</v>
      </c>
      <c r="ER479">
        <v>6</v>
      </c>
      <c r="ES479">
        <v>1</v>
      </c>
      <c r="ET479">
        <v>2</v>
      </c>
      <c r="EU479">
        <v>1</v>
      </c>
      <c r="EV479">
        <v>4</v>
      </c>
      <c r="EW479">
        <v>1</v>
      </c>
      <c r="EX479">
        <v>3</v>
      </c>
      <c r="EY479">
        <v>1</v>
      </c>
      <c r="EZ479">
        <v>1</v>
      </c>
      <c r="FA479">
        <v>0</v>
      </c>
      <c r="FB479">
        <v>1</v>
      </c>
      <c r="FC479">
        <v>0</v>
      </c>
      <c r="FD479">
        <v>0</v>
      </c>
      <c r="FE479">
        <v>2</v>
      </c>
      <c r="FF479">
        <v>0</v>
      </c>
      <c r="FG479">
        <v>0</v>
      </c>
      <c r="FH479">
        <v>0</v>
      </c>
      <c r="FI479">
        <v>1</v>
      </c>
      <c r="FJ479">
        <v>45</v>
      </c>
      <c r="FK479">
        <v>16</v>
      </c>
      <c r="FL479">
        <v>10</v>
      </c>
      <c r="FM479">
        <v>2</v>
      </c>
      <c r="FN479">
        <v>0</v>
      </c>
      <c r="FO479">
        <v>0</v>
      </c>
      <c r="FP479">
        <v>0</v>
      </c>
      <c r="FQ479">
        <v>0</v>
      </c>
      <c r="FR479">
        <v>1</v>
      </c>
      <c r="FS479">
        <v>1</v>
      </c>
      <c r="FT479">
        <v>0</v>
      </c>
      <c r="FU479">
        <v>0</v>
      </c>
      <c r="FV479">
        <v>1</v>
      </c>
      <c r="FW479">
        <v>1</v>
      </c>
      <c r="FX479">
        <v>0</v>
      </c>
      <c r="FY479">
        <v>16</v>
      </c>
      <c r="FZ479">
        <v>2</v>
      </c>
      <c r="GA479">
        <v>1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1</v>
      </c>
      <c r="GH479">
        <v>0</v>
      </c>
      <c r="GI479">
        <v>0</v>
      </c>
      <c r="GJ479">
        <v>0</v>
      </c>
      <c r="GK479">
        <v>0</v>
      </c>
      <c r="GL479">
        <v>0</v>
      </c>
      <c r="GM479">
        <v>0</v>
      </c>
      <c r="GN479">
        <v>0</v>
      </c>
      <c r="GO479">
        <v>2</v>
      </c>
      <c r="GP479">
        <v>4</v>
      </c>
      <c r="GQ479">
        <v>1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2</v>
      </c>
      <c r="GX479">
        <v>0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1</v>
      </c>
      <c r="HI479">
        <v>4</v>
      </c>
    </row>
    <row r="480" spans="1:217">
      <c r="A480" t="s">
        <v>254</v>
      </c>
      <c r="B480" t="s">
        <v>247</v>
      </c>
      <c r="C480" t="str">
        <f>"121110"</f>
        <v>121110</v>
      </c>
      <c r="D480" t="s">
        <v>253</v>
      </c>
      <c r="E480">
        <v>2</v>
      </c>
      <c r="F480">
        <v>1794</v>
      </c>
      <c r="G480">
        <v>1350</v>
      </c>
      <c r="H480">
        <v>372</v>
      </c>
      <c r="I480">
        <v>978</v>
      </c>
      <c r="J480">
        <v>0</v>
      </c>
      <c r="K480">
        <v>10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978</v>
      </c>
      <c r="T480">
        <v>0</v>
      </c>
      <c r="U480">
        <v>0</v>
      </c>
      <c r="V480">
        <v>978</v>
      </c>
      <c r="W480">
        <v>36</v>
      </c>
      <c r="X480">
        <v>23</v>
      </c>
      <c r="Y480">
        <v>13</v>
      </c>
      <c r="Z480">
        <v>0</v>
      </c>
      <c r="AA480">
        <v>942</v>
      </c>
      <c r="AB480">
        <v>667</v>
      </c>
      <c r="AC480">
        <v>80</v>
      </c>
      <c r="AD480">
        <v>18</v>
      </c>
      <c r="AE480">
        <v>257</v>
      </c>
      <c r="AF480">
        <v>9</v>
      </c>
      <c r="AG480">
        <v>20</v>
      </c>
      <c r="AH480">
        <v>9</v>
      </c>
      <c r="AI480">
        <v>67</v>
      </c>
      <c r="AJ480">
        <v>24</v>
      </c>
      <c r="AK480">
        <v>4</v>
      </c>
      <c r="AL480">
        <v>142</v>
      </c>
      <c r="AM480">
        <v>1</v>
      </c>
      <c r="AN480">
        <v>3</v>
      </c>
      <c r="AO480">
        <v>1</v>
      </c>
      <c r="AP480">
        <v>0</v>
      </c>
      <c r="AQ480">
        <v>8</v>
      </c>
      <c r="AR480">
        <v>12</v>
      </c>
      <c r="AS480">
        <v>2</v>
      </c>
      <c r="AT480">
        <v>5</v>
      </c>
      <c r="AU480">
        <v>1</v>
      </c>
      <c r="AV480">
        <v>4</v>
      </c>
      <c r="AW480">
        <v>667</v>
      </c>
      <c r="AX480">
        <v>66</v>
      </c>
      <c r="AY480">
        <v>15</v>
      </c>
      <c r="AZ480">
        <v>43</v>
      </c>
      <c r="BA480">
        <v>1</v>
      </c>
      <c r="BB480">
        <v>0</v>
      </c>
      <c r="BC480">
        <v>0</v>
      </c>
      <c r="BD480">
        <v>0</v>
      </c>
      <c r="BE480">
        <v>1</v>
      </c>
      <c r="BF480">
        <v>2</v>
      </c>
      <c r="BG480">
        <v>1</v>
      </c>
      <c r="BH480">
        <v>1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1</v>
      </c>
      <c r="BP480">
        <v>0</v>
      </c>
      <c r="BQ480">
        <v>1</v>
      </c>
      <c r="BR480">
        <v>0</v>
      </c>
      <c r="BS480">
        <v>66</v>
      </c>
      <c r="BT480">
        <v>15</v>
      </c>
      <c r="BU480">
        <v>8</v>
      </c>
      <c r="BV480">
        <v>1</v>
      </c>
      <c r="BW480">
        <v>1</v>
      </c>
      <c r="BX480">
        <v>2</v>
      </c>
      <c r="BY480">
        <v>0</v>
      </c>
      <c r="BZ480">
        <v>1</v>
      </c>
      <c r="CA480">
        <v>0</v>
      </c>
      <c r="CB480">
        <v>0</v>
      </c>
      <c r="CC480">
        <v>1</v>
      </c>
      <c r="CD480">
        <v>0</v>
      </c>
      <c r="CE480">
        <v>0</v>
      </c>
      <c r="CF480">
        <v>1</v>
      </c>
      <c r="CG480">
        <v>15</v>
      </c>
      <c r="CH480">
        <v>34</v>
      </c>
      <c r="CI480">
        <v>17</v>
      </c>
      <c r="CJ480">
        <v>2</v>
      </c>
      <c r="CK480">
        <v>3</v>
      </c>
      <c r="CL480">
        <v>1</v>
      </c>
      <c r="CM480">
        <v>0</v>
      </c>
      <c r="CN480">
        <v>0</v>
      </c>
      <c r="CO480">
        <v>1</v>
      </c>
      <c r="CP480">
        <v>1</v>
      </c>
      <c r="CQ480">
        <v>1</v>
      </c>
      <c r="CR480">
        <v>0</v>
      </c>
      <c r="CS480">
        <v>1</v>
      </c>
      <c r="CT480">
        <v>0</v>
      </c>
      <c r="CU480">
        <v>1</v>
      </c>
      <c r="CV480">
        <v>6</v>
      </c>
      <c r="CW480">
        <v>34</v>
      </c>
      <c r="CX480">
        <v>68</v>
      </c>
      <c r="CY480">
        <v>5</v>
      </c>
      <c r="CZ480">
        <v>5</v>
      </c>
      <c r="DA480">
        <v>55</v>
      </c>
      <c r="DB480">
        <v>1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2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68</v>
      </c>
      <c r="DS480">
        <v>5</v>
      </c>
      <c r="DT480">
        <v>1</v>
      </c>
      <c r="DU480">
        <v>0</v>
      </c>
      <c r="DV480">
        <v>0</v>
      </c>
      <c r="DW480" t="s">
        <v>0</v>
      </c>
      <c r="DX480">
        <v>0</v>
      </c>
      <c r="DY480">
        <v>1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3</v>
      </c>
      <c r="EM480">
        <v>0</v>
      </c>
      <c r="EN480">
        <v>5</v>
      </c>
      <c r="EO480">
        <v>61</v>
      </c>
      <c r="EP480">
        <v>14</v>
      </c>
      <c r="EQ480">
        <v>12</v>
      </c>
      <c r="ER480">
        <v>4</v>
      </c>
      <c r="ES480">
        <v>4</v>
      </c>
      <c r="ET480">
        <v>3</v>
      </c>
      <c r="EU480">
        <v>0</v>
      </c>
      <c r="EV480">
        <v>6</v>
      </c>
      <c r="EW480">
        <v>0</v>
      </c>
      <c r="EX480">
        <v>2</v>
      </c>
      <c r="EY480">
        <v>3</v>
      </c>
      <c r="EZ480">
        <v>0</v>
      </c>
      <c r="FA480">
        <v>1</v>
      </c>
      <c r="FB480">
        <v>1</v>
      </c>
      <c r="FC480">
        <v>0</v>
      </c>
      <c r="FD480">
        <v>1</v>
      </c>
      <c r="FE480">
        <v>3</v>
      </c>
      <c r="FF480">
        <v>1</v>
      </c>
      <c r="FG480">
        <v>3</v>
      </c>
      <c r="FH480">
        <v>2</v>
      </c>
      <c r="FI480">
        <v>1</v>
      </c>
      <c r="FJ480">
        <v>61</v>
      </c>
      <c r="FK480">
        <v>23</v>
      </c>
      <c r="FL480">
        <v>12</v>
      </c>
      <c r="FM480">
        <v>4</v>
      </c>
      <c r="FN480">
        <v>0</v>
      </c>
      <c r="FO480">
        <v>1</v>
      </c>
      <c r="FP480">
        <v>0</v>
      </c>
      <c r="FQ480">
        <v>1</v>
      </c>
      <c r="FR480">
        <v>0</v>
      </c>
      <c r="FS480">
        <v>0</v>
      </c>
      <c r="FT480">
        <v>2</v>
      </c>
      <c r="FU480">
        <v>1</v>
      </c>
      <c r="FV480">
        <v>0</v>
      </c>
      <c r="FW480">
        <v>0</v>
      </c>
      <c r="FX480">
        <v>2</v>
      </c>
      <c r="FY480">
        <v>23</v>
      </c>
      <c r="FZ480">
        <v>2</v>
      </c>
      <c r="GA480">
        <v>1</v>
      </c>
      <c r="GB480">
        <v>1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0</v>
      </c>
      <c r="GL480">
        <v>0</v>
      </c>
      <c r="GM480">
        <v>0</v>
      </c>
      <c r="GN480">
        <v>0</v>
      </c>
      <c r="GO480">
        <v>2</v>
      </c>
      <c r="GP480">
        <v>1</v>
      </c>
      <c r="GQ480">
        <v>0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1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0</v>
      </c>
      <c r="HI480">
        <v>1</v>
      </c>
    </row>
    <row r="481" spans="1:217">
      <c r="A481" t="s">
        <v>252</v>
      </c>
      <c r="B481" t="s">
        <v>247</v>
      </c>
      <c r="C481" t="str">
        <f>"121110"</f>
        <v>121110</v>
      </c>
      <c r="D481" t="s">
        <v>251</v>
      </c>
      <c r="E481">
        <v>3</v>
      </c>
      <c r="F481">
        <v>636</v>
      </c>
      <c r="G481">
        <v>480</v>
      </c>
      <c r="H481">
        <v>161</v>
      </c>
      <c r="I481">
        <v>319</v>
      </c>
      <c r="J481">
        <v>0</v>
      </c>
      <c r="K481">
        <v>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319</v>
      </c>
      <c r="T481">
        <v>0</v>
      </c>
      <c r="U481">
        <v>0</v>
      </c>
      <c r="V481">
        <v>319</v>
      </c>
      <c r="W481">
        <v>16</v>
      </c>
      <c r="X481">
        <v>14</v>
      </c>
      <c r="Y481">
        <v>2</v>
      </c>
      <c r="Z481">
        <v>0</v>
      </c>
      <c r="AA481">
        <v>303</v>
      </c>
      <c r="AB481">
        <v>236</v>
      </c>
      <c r="AC481">
        <v>27</v>
      </c>
      <c r="AD481">
        <v>18</v>
      </c>
      <c r="AE481">
        <v>94</v>
      </c>
      <c r="AF481">
        <v>13</v>
      </c>
      <c r="AG481">
        <v>4</v>
      </c>
      <c r="AH481">
        <v>3</v>
      </c>
      <c r="AI481">
        <v>16</v>
      </c>
      <c r="AJ481">
        <v>10</v>
      </c>
      <c r="AK481">
        <v>3</v>
      </c>
      <c r="AL481">
        <v>30</v>
      </c>
      <c r="AM481">
        <v>3</v>
      </c>
      <c r="AN481">
        <v>2</v>
      </c>
      <c r="AO481">
        <v>1</v>
      </c>
      <c r="AP481">
        <v>1</v>
      </c>
      <c r="AQ481">
        <v>2</v>
      </c>
      <c r="AR481">
        <v>3</v>
      </c>
      <c r="AS481">
        <v>2</v>
      </c>
      <c r="AT481">
        <v>2</v>
      </c>
      <c r="AU481">
        <v>0</v>
      </c>
      <c r="AV481">
        <v>2</v>
      </c>
      <c r="AW481">
        <v>236</v>
      </c>
      <c r="AX481">
        <v>15</v>
      </c>
      <c r="AY481">
        <v>4</v>
      </c>
      <c r="AZ481">
        <v>8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2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1</v>
      </c>
      <c r="BS481">
        <v>15</v>
      </c>
      <c r="BT481">
        <v>2</v>
      </c>
      <c r="BU481">
        <v>1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1</v>
      </c>
      <c r="CE481">
        <v>0</v>
      </c>
      <c r="CF481">
        <v>0</v>
      </c>
      <c r="CG481">
        <v>2</v>
      </c>
      <c r="CH481">
        <v>15</v>
      </c>
      <c r="CI481">
        <v>7</v>
      </c>
      <c r="CJ481">
        <v>2</v>
      </c>
      <c r="CK481">
        <v>1</v>
      </c>
      <c r="CL481">
        <v>1</v>
      </c>
      <c r="CM481">
        <v>0</v>
      </c>
      <c r="CN481">
        <v>0</v>
      </c>
      <c r="CO481">
        <v>4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15</v>
      </c>
      <c r="CX481">
        <v>17</v>
      </c>
      <c r="CY481">
        <v>1</v>
      </c>
      <c r="CZ481">
        <v>0</v>
      </c>
      <c r="DA481">
        <v>13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1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2</v>
      </c>
      <c r="DN481">
        <v>0</v>
      </c>
      <c r="DO481">
        <v>0</v>
      </c>
      <c r="DP481">
        <v>0</v>
      </c>
      <c r="DQ481">
        <v>0</v>
      </c>
      <c r="DR481">
        <v>17</v>
      </c>
      <c r="DS481">
        <v>0</v>
      </c>
      <c r="DT481">
        <v>0</v>
      </c>
      <c r="DU481">
        <v>0</v>
      </c>
      <c r="DV481">
        <v>0</v>
      </c>
      <c r="DW481" t="s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10</v>
      </c>
      <c r="EP481">
        <v>5</v>
      </c>
      <c r="EQ481">
        <v>1</v>
      </c>
      <c r="ER481">
        <v>1</v>
      </c>
      <c r="ES481">
        <v>0</v>
      </c>
      <c r="ET481">
        <v>0</v>
      </c>
      <c r="EU481">
        <v>2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1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10</v>
      </c>
      <c r="FK481">
        <v>8</v>
      </c>
      <c r="FL481">
        <v>4</v>
      </c>
      <c r="FM481">
        <v>4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8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0</v>
      </c>
      <c r="GK481">
        <v>0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0</v>
      </c>
    </row>
    <row r="482" spans="1:217">
      <c r="A482" t="s">
        <v>250</v>
      </c>
      <c r="B482" t="s">
        <v>247</v>
      </c>
      <c r="C482" t="str">
        <f>"121110"</f>
        <v>121110</v>
      </c>
      <c r="D482" t="s">
        <v>249</v>
      </c>
      <c r="E482">
        <v>4</v>
      </c>
      <c r="F482">
        <v>988</v>
      </c>
      <c r="G482">
        <v>750</v>
      </c>
      <c r="H482">
        <v>329</v>
      </c>
      <c r="I482">
        <v>421</v>
      </c>
      <c r="J482">
        <v>0</v>
      </c>
      <c r="K482">
        <v>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421</v>
      </c>
      <c r="T482">
        <v>0</v>
      </c>
      <c r="U482">
        <v>0</v>
      </c>
      <c r="V482">
        <v>421</v>
      </c>
      <c r="W482">
        <v>13</v>
      </c>
      <c r="X482">
        <v>9</v>
      </c>
      <c r="Y482">
        <v>4</v>
      </c>
      <c r="Z482">
        <v>0</v>
      </c>
      <c r="AA482">
        <v>408</v>
      </c>
      <c r="AB482">
        <v>281</v>
      </c>
      <c r="AC482">
        <v>20</v>
      </c>
      <c r="AD482">
        <v>5</v>
      </c>
      <c r="AE482">
        <v>155</v>
      </c>
      <c r="AF482">
        <v>7</v>
      </c>
      <c r="AG482">
        <v>2</v>
      </c>
      <c r="AH482">
        <v>4</v>
      </c>
      <c r="AI482">
        <v>36</v>
      </c>
      <c r="AJ482">
        <v>7</v>
      </c>
      <c r="AK482">
        <v>2</v>
      </c>
      <c r="AL482">
        <v>24</v>
      </c>
      <c r="AM482">
        <v>1</v>
      </c>
      <c r="AN482">
        <v>2</v>
      </c>
      <c r="AO482">
        <v>1</v>
      </c>
      <c r="AP482">
        <v>0</v>
      </c>
      <c r="AQ482">
        <v>2</v>
      </c>
      <c r="AR482">
        <v>1</v>
      </c>
      <c r="AS482">
        <v>3</v>
      </c>
      <c r="AT482">
        <v>3</v>
      </c>
      <c r="AU482">
        <v>0</v>
      </c>
      <c r="AV482">
        <v>6</v>
      </c>
      <c r="AW482">
        <v>281</v>
      </c>
      <c r="AX482">
        <v>47</v>
      </c>
      <c r="AY482">
        <v>11</v>
      </c>
      <c r="AZ482">
        <v>26</v>
      </c>
      <c r="BA482">
        <v>1</v>
      </c>
      <c r="BB482">
        <v>1</v>
      </c>
      <c r="BC482">
        <v>0</v>
      </c>
      <c r="BD482">
        <v>1</v>
      </c>
      <c r="BE482">
        <v>2</v>
      </c>
      <c r="BF482">
        <v>1</v>
      </c>
      <c r="BG482">
        <v>0</v>
      </c>
      <c r="BH482">
        <v>3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1</v>
      </c>
      <c r="BS482">
        <v>47</v>
      </c>
      <c r="BT482">
        <v>6</v>
      </c>
      <c r="BU482">
        <v>2</v>
      </c>
      <c r="BV482">
        <v>2</v>
      </c>
      <c r="BW482">
        <v>1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1</v>
      </c>
      <c r="CD482">
        <v>0</v>
      </c>
      <c r="CE482">
        <v>0</v>
      </c>
      <c r="CF482">
        <v>0</v>
      </c>
      <c r="CG482">
        <v>6</v>
      </c>
      <c r="CH482">
        <v>18</v>
      </c>
      <c r="CI482">
        <v>9</v>
      </c>
      <c r="CJ482">
        <v>1</v>
      </c>
      <c r="CK482">
        <v>1</v>
      </c>
      <c r="CL482">
        <v>0</v>
      </c>
      <c r="CM482">
        <v>1</v>
      </c>
      <c r="CN482">
        <v>1</v>
      </c>
      <c r="CO482">
        <v>3</v>
      </c>
      <c r="CP482">
        <v>0</v>
      </c>
      <c r="CQ482">
        <v>0</v>
      </c>
      <c r="CR482">
        <v>0</v>
      </c>
      <c r="CS482">
        <v>0</v>
      </c>
      <c r="CT482">
        <v>1</v>
      </c>
      <c r="CU482">
        <v>0</v>
      </c>
      <c r="CV482">
        <v>1</v>
      </c>
      <c r="CW482">
        <v>18</v>
      </c>
      <c r="CX482">
        <v>4</v>
      </c>
      <c r="CY482">
        <v>0</v>
      </c>
      <c r="CZ482">
        <v>0</v>
      </c>
      <c r="DA482">
        <v>2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1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1</v>
      </c>
      <c r="DP482">
        <v>0</v>
      </c>
      <c r="DQ482">
        <v>0</v>
      </c>
      <c r="DR482">
        <v>4</v>
      </c>
      <c r="DS482">
        <v>6</v>
      </c>
      <c r="DT482">
        <v>2</v>
      </c>
      <c r="DU482">
        <v>0</v>
      </c>
      <c r="DV482">
        <v>1</v>
      </c>
      <c r="DW482" t="s">
        <v>0</v>
      </c>
      <c r="DX482">
        <v>0</v>
      </c>
      <c r="DY482">
        <v>0</v>
      </c>
      <c r="DZ482">
        <v>0</v>
      </c>
      <c r="EA482">
        <v>2</v>
      </c>
      <c r="EB482">
        <v>1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6</v>
      </c>
      <c r="EO482">
        <v>27</v>
      </c>
      <c r="EP482">
        <v>6</v>
      </c>
      <c r="EQ482">
        <v>7</v>
      </c>
      <c r="ER482">
        <v>1</v>
      </c>
      <c r="ES482">
        <v>0</v>
      </c>
      <c r="ET482">
        <v>1</v>
      </c>
      <c r="EU482">
        <v>2</v>
      </c>
      <c r="EV482">
        <v>2</v>
      </c>
      <c r="EW482">
        <v>0</v>
      </c>
      <c r="EX482">
        <v>1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2</v>
      </c>
      <c r="FE482">
        <v>0</v>
      </c>
      <c r="FF482">
        <v>0</v>
      </c>
      <c r="FG482">
        <v>0</v>
      </c>
      <c r="FH482">
        <v>2</v>
      </c>
      <c r="FI482">
        <v>3</v>
      </c>
      <c r="FJ482">
        <v>27</v>
      </c>
      <c r="FK482">
        <v>16</v>
      </c>
      <c r="FL482">
        <v>10</v>
      </c>
      <c r="FM482">
        <v>2</v>
      </c>
      <c r="FN482">
        <v>0</v>
      </c>
      <c r="FO482">
        <v>0</v>
      </c>
      <c r="FP482">
        <v>0</v>
      </c>
      <c r="FQ482">
        <v>0</v>
      </c>
      <c r="FR482">
        <v>1</v>
      </c>
      <c r="FS482">
        <v>1</v>
      </c>
      <c r="FT482">
        <v>0</v>
      </c>
      <c r="FU482">
        <v>0</v>
      </c>
      <c r="FV482">
        <v>1</v>
      </c>
      <c r="FW482">
        <v>1</v>
      </c>
      <c r="FX482">
        <v>0</v>
      </c>
      <c r="FY482">
        <v>16</v>
      </c>
      <c r="FZ482">
        <v>2</v>
      </c>
      <c r="GA482">
        <v>1</v>
      </c>
      <c r="GB482">
        <v>0</v>
      </c>
      <c r="GC482">
        <v>0</v>
      </c>
      <c r="GD482">
        <v>1</v>
      </c>
      <c r="GE482">
        <v>0</v>
      </c>
      <c r="GF482">
        <v>0</v>
      </c>
      <c r="GG482">
        <v>0</v>
      </c>
      <c r="GH482">
        <v>0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0</v>
      </c>
      <c r="GO482">
        <v>2</v>
      </c>
      <c r="GP482">
        <v>1</v>
      </c>
      <c r="GQ482">
        <v>0</v>
      </c>
      <c r="GR482">
        <v>0</v>
      </c>
      <c r="GS482">
        <v>0</v>
      </c>
      <c r="GT482">
        <v>0</v>
      </c>
      <c r="GU482">
        <v>0</v>
      </c>
      <c r="GV482">
        <v>0</v>
      </c>
      <c r="GW482">
        <v>1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1</v>
      </c>
    </row>
    <row r="483" spans="1:217">
      <c r="A483" t="s">
        <v>248</v>
      </c>
      <c r="B483" t="s">
        <v>247</v>
      </c>
      <c r="C483" t="str">
        <f>"121110"</f>
        <v>121110</v>
      </c>
      <c r="D483" t="s">
        <v>246</v>
      </c>
      <c r="E483">
        <v>5</v>
      </c>
      <c r="F483">
        <v>1301</v>
      </c>
      <c r="G483">
        <v>980</v>
      </c>
      <c r="H483">
        <v>327</v>
      </c>
      <c r="I483">
        <v>653</v>
      </c>
      <c r="J483">
        <v>0</v>
      </c>
      <c r="K483">
        <v>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653</v>
      </c>
      <c r="T483">
        <v>0</v>
      </c>
      <c r="U483">
        <v>0</v>
      </c>
      <c r="V483">
        <v>653</v>
      </c>
      <c r="W483">
        <v>26</v>
      </c>
      <c r="X483">
        <v>17</v>
      </c>
      <c r="Y483">
        <v>9</v>
      </c>
      <c r="Z483">
        <v>0</v>
      </c>
      <c r="AA483">
        <v>627</v>
      </c>
      <c r="AB483">
        <v>428</v>
      </c>
      <c r="AC483">
        <v>38</v>
      </c>
      <c r="AD483">
        <v>6</v>
      </c>
      <c r="AE483">
        <v>226</v>
      </c>
      <c r="AF483">
        <v>12</v>
      </c>
      <c r="AG483">
        <v>6</v>
      </c>
      <c r="AH483">
        <v>3</v>
      </c>
      <c r="AI483">
        <v>60</v>
      </c>
      <c r="AJ483">
        <v>8</v>
      </c>
      <c r="AK483">
        <v>10</v>
      </c>
      <c r="AL483">
        <v>34</v>
      </c>
      <c r="AM483">
        <v>2</v>
      </c>
      <c r="AN483">
        <v>1</v>
      </c>
      <c r="AO483">
        <v>1</v>
      </c>
      <c r="AP483">
        <v>1</v>
      </c>
      <c r="AQ483">
        <v>2</v>
      </c>
      <c r="AR483">
        <v>6</v>
      </c>
      <c r="AS483">
        <v>3</v>
      </c>
      <c r="AT483">
        <v>3</v>
      </c>
      <c r="AU483">
        <v>0</v>
      </c>
      <c r="AV483">
        <v>6</v>
      </c>
      <c r="AW483">
        <v>428</v>
      </c>
      <c r="AX483">
        <v>55</v>
      </c>
      <c r="AY483">
        <v>7</v>
      </c>
      <c r="AZ483">
        <v>32</v>
      </c>
      <c r="BA483">
        <v>3</v>
      </c>
      <c r="BB483">
        <v>0</v>
      </c>
      <c r="BC483">
        <v>2</v>
      </c>
      <c r="BD483">
        <v>4</v>
      </c>
      <c r="BE483">
        <v>1</v>
      </c>
      <c r="BF483">
        <v>0</v>
      </c>
      <c r="BG483">
        <v>1</v>
      </c>
      <c r="BH483">
        <v>2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3</v>
      </c>
      <c r="BS483">
        <v>55</v>
      </c>
      <c r="BT483">
        <v>4</v>
      </c>
      <c r="BU483">
        <v>2</v>
      </c>
      <c r="BV483">
        <v>1</v>
      </c>
      <c r="BW483">
        <v>0</v>
      </c>
      <c r="BX483">
        <v>0</v>
      </c>
      <c r="BY483">
        <v>1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4</v>
      </c>
      <c r="CH483">
        <v>16</v>
      </c>
      <c r="CI483">
        <v>10</v>
      </c>
      <c r="CJ483">
        <v>0</v>
      </c>
      <c r="CK483">
        <v>2</v>
      </c>
      <c r="CL483">
        <v>1</v>
      </c>
      <c r="CM483">
        <v>0</v>
      </c>
      <c r="CN483">
        <v>0</v>
      </c>
      <c r="CO483">
        <v>0</v>
      </c>
      <c r="CP483">
        <v>0</v>
      </c>
      <c r="CQ483">
        <v>3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16</v>
      </c>
      <c r="CX483">
        <v>23</v>
      </c>
      <c r="CY483">
        <v>7</v>
      </c>
      <c r="CZ483">
        <v>3</v>
      </c>
      <c r="DA483">
        <v>10</v>
      </c>
      <c r="DB483">
        <v>1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2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23</v>
      </c>
      <c r="DS483">
        <v>2</v>
      </c>
      <c r="DT483">
        <v>0</v>
      </c>
      <c r="DU483">
        <v>0</v>
      </c>
      <c r="DV483">
        <v>0</v>
      </c>
      <c r="DW483" t="s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1</v>
      </c>
      <c r="EI483">
        <v>0</v>
      </c>
      <c r="EJ483">
        <v>1</v>
      </c>
      <c r="EK483">
        <v>0</v>
      </c>
      <c r="EL483">
        <v>0</v>
      </c>
      <c r="EM483">
        <v>0</v>
      </c>
      <c r="EN483">
        <v>2</v>
      </c>
      <c r="EO483">
        <v>50</v>
      </c>
      <c r="EP483">
        <v>21</v>
      </c>
      <c r="EQ483">
        <v>9</v>
      </c>
      <c r="ER483">
        <v>2</v>
      </c>
      <c r="ES483">
        <v>1</v>
      </c>
      <c r="ET483">
        <v>1</v>
      </c>
      <c r="EU483">
        <v>1</v>
      </c>
      <c r="EV483">
        <v>3</v>
      </c>
      <c r="EW483">
        <v>1</v>
      </c>
      <c r="EX483">
        <v>0</v>
      </c>
      <c r="EY483">
        <v>1</v>
      </c>
      <c r="EZ483">
        <v>0</v>
      </c>
      <c r="FA483">
        <v>0</v>
      </c>
      <c r="FB483">
        <v>2</v>
      </c>
      <c r="FC483">
        <v>0</v>
      </c>
      <c r="FD483">
        <v>2</v>
      </c>
      <c r="FE483">
        <v>3</v>
      </c>
      <c r="FF483">
        <v>0</v>
      </c>
      <c r="FG483">
        <v>2</v>
      </c>
      <c r="FH483">
        <v>0</v>
      </c>
      <c r="FI483">
        <v>1</v>
      </c>
      <c r="FJ483">
        <v>50</v>
      </c>
      <c r="FK483">
        <v>46</v>
      </c>
      <c r="FL483">
        <v>39</v>
      </c>
      <c r="FM483">
        <v>4</v>
      </c>
      <c r="FN483">
        <v>1</v>
      </c>
      <c r="FO483">
        <v>0</v>
      </c>
      <c r="FP483">
        <v>0</v>
      </c>
      <c r="FQ483">
        <v>1</v>
      </c>
      <c r="FR483">
        <v>1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46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0</v>
      </c>
      <c r="GI483">
        <v>0</v>
      </c>
      <c r="GJ483">
        <v>0</v>
      </c>
      <c r="GK483">
        <v>0</v>
      </c>
      <c r="GL483">
        <v>0</v>
      </c>
      <c r="GM483">
        <v>0</v>
      </c>
      <c r="GN483">
        <v>0</v>
      </c>
      <c r="GO483">
        <v>0</v>
      </c>
      <c r="GP483">
        <v>3</v>
      </c>
      <c r="GQ483">
        <v>0</v>
      </c>
      <c r="GR483">
        <v>1</v>
      </c>
      <c r="GS483">
        <v>0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2</v>
      </c>
      <c r="HG483">
        <v>0</v>
      </c>
      <c r="HH483">
        <v>0</v>
      </c>
      <c r="HI483">
        <v>3</v>
      </c>
    </row>
    <row r="484" spans="1:217">
      <c r="A484" t="s">
        <v>245</v>
      </c>
      <c r="B484" t="s">
        <v>233</v>
      </c>
      <c r="C484" t="str">
        <f>"121111"</f>
        <v>121111</v>
      </c>
      <c r="D484" t="s">
        <v>244</v>
      </c>
      <c r="E484">
        <v>1</v>
      </c>
      <c r="F484">
        <v>1284</v>
      </c>
      <c r="G484">
        <v>981</v>
      </c>
      <c r="H484">
        <v>341</v>
      </c>
      <c r="I484">
        <v>640</v>
      </c>
      <c r="J484">
        <v>0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640</v>
      </c>
      <c r="T484">
        <v>0</v>
      </c>
      <c r="U484">
        <v>0</v>
      </c>
      <c r="V484">
        <v>640</v>
      </c>
      <c r="W484">
        <v>27</v>
      </c>
      <c r="X484">
        <v>24</v>
      </c>
      <c r="Y484">
        <v>3</v>
      </c>
      <c r="Z484">
        <v>0</v>
      </c>
      <c r="AA484">
        <v>613</v>
      </c>
      <c r="AB484">
        <v>413</v>
      </c>
      <c r="AC484">
        <v>14</v>
      </c>
      <c r="AD484">
        <v>1</v>
      </c>
      <c r="AE484">
        <v>25</v>
      </c>
      <c r="AF484">
        <v>0</v>
      </c>
      <c r="AG484">
        <v>1</v>
      </c>
      <c r="AH484">
        <v>2</v>
      </c>
      <c r="AI484">
        <v>5</v>
      </c>
      <c r="AJ484">
        <v>352</v>
      </c>
      <c r="AK484">
        <v>0</v>
      </c>
      <c r="AL484">
        <v>3</v>
      </c>
      <c r="AM484">
        <v>4</v>
      </c>
      <c r="AN484">
        <v>0</v>
      </c>
      <c r="AO484">
        <v>0</v>
      </c>
      <c r="AP484">
        <v>1</v>
      </c>
      <c r="AQ484">
        <v>0</v>
      </c>
      <c r="AR484">
        <v>0</v>
      </c>
      <c r="AS484">
        <v>0</v>
      </c>
      <c r="AT484">
        <v>2</v>
      </c>
      <c r="AU484">
        <v>0</v>
      </c>
      <c r="AV484">
        <v>3</v>
      </c>
      <c r="AW484">
        <v>413</v>
      </c>
      <c r="AX484">
        <v>63</v>
      </c>
      <c r="AY484">
        <v>6</v>
      </c>
      <c r="AZ484">
        <v>37</v>
      </c>
      <c r="BA484">
        <v>2</v>
      </c>
      <c r="BB484">
        <v>1</v>
      </c>
      <c r="BC484">
        <v>2</v>
      </c>
      <c r="BD484">
        <v>0</v>
      </c>
      <c r="BE484">
        <v>2</v>
      </c>
      <c r="BF484">
        <v>0</v>
      </c>
      <c r="BG484">
        <v>1</v>
      </c>
      <c r="BH484">
        <v>3</v>
      </c>
      <c r="BI484">
        <v>2</v>
      </c>
      <c r="BJ484">
        <v>0</v>
      </c>
      <c r="BK484">
        <v>1</v>
      </c>
      <c r="BL484">
        <v>0</v>
      </c>
      <c r="BM484">
        <v>2</v>
      </c>
      <c r="BN484">
        <v>3</v>
      </c>
      <c r="BO484">
        <v>1</v>
      </c>
      <c r="BP484">
        <v>0</v>
      </c>
      <c r="BQ484">
        <v>0</v>
      </c>
      <c r="BR484">
        <v>0</v>
      </c>
      <c r="BS484">
        <v>63</v>
      </c>
      <c r="BT484">
        <v>18</v>
      </c>
      <c r="BU484">
        <v>5</v>
      </c>
      <c r="BV484">
        <v>4</v>
      </c>
      <c r="BW484">
        <v>3</v>
      </c>
      <c r="BX484">
        <v>0</v>
      </c>
      <c r="BY484">
        <v>1</v>
      </c>
      <c r="BZ484">
        <v>1</v>
      </c>
      <c r="CA484">
        <v>1</v>
      </c>
      <c r="CB484">
        <v>0</v>
      </c>
      <c r="CC484">
        <v>0</v>
      </c>
      <c r="CD484">
        <v>3</v>
      </c>
      <c r="CE484">
        <v>0</v>
      </c>
      <c r="CF484">
        <v>0</v>
      </c>
      <c r="CG484">
        <v>18</v>
      </c>
      <c r="CH484">
        <v>15</v>
      </c>
      <c r="CI484">
        <v>11</v>
      </c>
      <c r="CJ484">
        <v>2</v>
      </c>
      <c r="CK484">
        <v>0</v>
      </c>
      <c r="CL484">
        <v>0</v>
      </c>
      <c r="CM484">
        <v>0</v>
      </c>
      <c r="CN484">
        <v>0</v>
      </c>
      <c r="CO484">
        <v>2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15</v>
      </c>
      <c r="CX484">
        <v>17</v>
      </c>
      <c r="CY484">
        <v>3</v>
      </c>
      <c r="CZ484">
        <v>1</v>
      </c>
      <c r="DA484">
        <v>4</v>
      </c>
      <c r="DB484">
        <v>0</v>
      </c>
      <c r="DC484">
        <v>1</v>
      </c>
      <c r="DD484">
        <v>1</v>
      </c>
      <c r="DE484">
        <v>0</v>
      </c>
      <c r="DF484">
        <v>2</v>
      </c>
      <c r="DG484">
        <v>3</v>
      </c>
      <c r="DH484">
        <v>1</v>
      </c>
      <c r="DI484">
        <v>0</v>
      </c>
      <c r="DJ484">
        <v>0</v>
      </c>
      <c r="DK484">
        <v>1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17</v>
      </c>
      <c r="DS484">
        <v>14</v>
      </c>
      <c r="DT484">
        <v>2</v>
      </c>
      <c r="DU484">
        <v>3</v>
      </c>
      <c r="DV484">
        <v>1</v>
      </c>
      <c r="DW484" t="s">
        <v>0</v>
      </c>
      <c r="DX484">
        <v>0</v>
      </c>
      <c r="DY484">
        <v>0</v>
      </c>
      <c r="DZ484">
        <v>0</v>
      </c>
      <c r="EA484">
        <v>3</v>
      </c>
      <c r="EB484">
        <v>2</v>
      </c>
      <c r="EC484">
        <v>0</v>
      </c>
      <c r="ED484">
        <v>0</v>
      </c>
      <c r="EE484">
        <v>0</v>
      </c>
      <c r="EF484">
        <v>0</v>
      </c>
      <c r="EG484">
        <v>1</v>
      </c>
      <c r="EH484">
        <v>0</v>
      </c>
      <c r="EI484">
        <v>2</v>
      </c>
      <c r="EJ484">
        <v>0</v>
      </c>
      <c r="EK484">
        <v>0</v>
      </c>
      <c r="EL484">
        <v>0</v>
      </c>
      <c r="EM484">
        <v>0</v>
      </c>
      <c r="EN484">
        <v>14</v>
      </c>
      <c r="EO484">
        <v>48</v>
      </c>
      <c r="EP484">
        <v>8</v>
      </c>
      <c r="EQ484">
        <v>2</v>
      </c>
      <c r="ER484">
        <v>29</v>
      </c>
      <c r="ES484">
        <v>1</v>
      </c>
      <c r="ET484">
        <v>0</v>
      </c>
      <c r="EU484">
        <v>0</v>
      </c>
      <c r="EV484">
        <v>1</v>
      </c>
      <c r="EW484">
        <v>1</v>
      </c>
      <c r="EX484">
        <v>2</v>
      </c>
      <c r="EY484">
        <v>1</v>
      </c>
      <c r="EZ484">
        <v>0</v>
      </c>
      <c r="FA484">
        <v>1</v>
      </c>
      <c r="FB484">
        <v>1</v>
      </c>
      <c r="FC484">
        <v>0</v>
      </c>
      <c r="FD484">
        <v>1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48</v>
      </c>
      <c r="FK484">
        <v>20</v>
      </c>
      <c r="FL484">
        <v>7</v>
      </c>
      <c r="FM484">
        <v>0</v>
      </c>
      <c r="FN484">
        <v>1</v>
      </c>
      <c r="FO484">
        <v>1</v>
      </c>
      <c r="FP484">
        <v>3</v>
      </c>
      <c r="FQ484">
        <v>0</v>
      </c>
      <c r="FR484">
        <v>0</v>
      </c>
      <c r="FS484">
        <v>2</v>
      </c>
      <c r="FT484">
        <v>2</v>
      </c>
      <c r="FU484">
        <v>0</v>
      </c>
      <c r="FV484">
        <v>0</v>
      </c>
      <c r="FW484">
        <v>1</v>
      </c>
      <c r="FX484">
        <v>3</v>
      </c>
      <c r="FY484">
        <v>20</v>
      </c>
      <c r="FZ484">
        <v>4</v>
      </c>
      <c r="GA484">
        <v>3</v>
      </c>
      <c r="GB484">
        <v>0</v>
      </c>
      <c r="GC484">
        <v>0</v>
      </c>
      <c r="GD484">
        <v>0</v>
      </c>
      <c r="GE484">
        <v>0</v>
      </c>
      <c r="GF484">
        <v>0</v>
      </c>
      <c r="GG484">
        <v>0</v>
      </c>
      <c r="GH484">
        <v>0</v>
      </c>
      <c r="GI484">
        <v>0</v>
      </c>
      <c r="GJ484">
        <v>0</v>
      </c>
      <c r="GK484">
        <v>1</v>
      </c>
      <c r="GL484">
        <v>0</v>
      </c>
      <c r="GM484">
        <v>0</v>
      </c>
      <c r="GN484">
        <v>0</v>
      </c>
      <c r="GO484">
        <v>4</v>
      </c>
      <c r="GP484">
        <v>1</v>
      </c>
      <c r="GQ484">
        <v>1</v>
      </c>
      <c r="GR484">
        <v>0</v>
      </c>
      <c r="GS484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1</v>
      </c>
    </row>
    <row r="485" spans="1:217">
      <c r="A485" t="s">
        <v>243</v>
      </c>
      <c r="B485" t="s">
        <v>233</v>
      </c>
      <c r="C485" t="str">
        <f>"121111"</f>
        <v>121111</v>
      </c>
      <c r="D485" t="s">
        <v>107</v>
      </c>
      <c r="E485">
        <v>2</v>
      </c>
      <c r="F485">
        <v>2063</v>
      </c>
      <c r="G485">
        <v>1590</v>
      </c>
      <c r="H485">
        <v>593</v>
      </c>
      <c r="I485">
        <v>997</v>
      </c>
      <c r="J485">
        <v>0</v>
      </c>
      <c r="K485">
        <v>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997</v>
      </c>
      <c r="T485">
        <v>0</v>
      </c>
      <c r="U485">
        <v>0</v>
      </c>
      <c r="V485">
        <v>997</v>
      </c>
      <c r="W485">
        <v>34</v>
      </c>
      <c r="X485">
        <v>28</v>
      </c>
      <c r="Y485">
        <v>6</v>
      </c>
      <c r="Z485">
        <v>0</v>
      </c>
      <c r="AA485">
        <v>963</v>
      </c>
      <c r="AB485">
        <v>627</v>
      </c>
      <c r="AC485">
        <v>45</v>
      </c>
      <c r="AD485">
        <v>4</v>
      </c>
      <c r="AE485">
        <v>35</v>
      </c>
      <c r="AF485">
        <v>1</v>
      </c>
      <c r="AG485">
        <v>3</v>
      </c>
      <c r="AH485">
        <v>7</v>
      </c>
      <c r="AI485">
        <v>11</v>
      </c>
      <c r="AJ485">
        <v>469</v>
      </c>
      <c r="AK485">
        <v>0</v>
      </c>
      <c r="AL485">
        <v>4</v>
      </c>
      <c r="AM485">
        <v>9</v>
      </c>
      <c r="AN485">
        <v>2</v>
      </c>
      <c r="AO485">
        <v>1</v>
      </c>
      <c r="AP485">
        <v>0</v>
      </c>
      <c r="AQ485">
        <v>2</v>
      </c>
      <c r="AR485">
        <v>5</v>
      </c>
      <c r="AS485">
        <v>3</v>
      </c>
      <c r="AT485">
        <v>20</v>
      </c>
      <c r="AU485">
        <v>2</v>
      </c>
      <c r="AV485">
        <v>4</v>
      </c>
      <c r="AW485">
        <v>627</v>
      </c>
      <c r="AX485">
        <v>116</v>
      </c>
      <c r="AY485">
        <v>22</v>
      </c>
      <c r="AZ485">
        <v>59</v>
      </c>
      <c r="BA485">
        <v>1</v>
      </c>
      <c r="BB485">
        <v>18</v>
      </c>
      <c r="BC485">
        <v>1</v>
      </c>
      <c r="BD485">
        <v>0</v>
      </c>
      <c r="BE485">
        <v>1</v>
      </c>
      <c r="BF485">
        <v>2</v>
      </c>
      <c r="BG485">
        <v>0</v>
      </c>
      <c r="BH485">
        <v>4</v>
      </c>
      <c r="BI485">
        <v>0</v>
      </c>
      <c r="BJ485">
        <v>0</v>
      </c>
      <c r="BK485">
        <v>0</v>
      </c>
      <c r="BL485">
        <v>2</v>
      </c>
      <c r="BM485">
        <v>1</v>
      </c>
      <c r="BN485">
        <v>0</v>
      </c>
      <c r="BO485">
        <v>1</v>
      </c>
      <c r="BP485">
        <v>2</v>
      </c>
      <c r="BQ485">
        <v>1</v>
      </c>
      <c r="BR485">
        <v>1</v>
      </c>
      <c r="BS485">
        <v>116</v>
      </c>
      <c r="BT485">
        <v>30</v>
      </c>
      <c r="BU485">
        <v>14</v>
      </c>
      <c r="BV485">
        <v>1</v>
      </c>
      <c r="BW485">
        <v>0</v>
      </c>
      <c r="BX485">
        <v>2</v>
      </c>
      <c r="BY485">
        <v>3</v>
      </c>
      <c r="BZ485">
        <v>2</v>
      </c>
      <c r="CA485">
        <v>1</v>
      </c>
      <c r="CB485">
        <v>0</v>
      </c>
      <c r="CC485">
        <v>2</v>
      </c>
      <c r="CD485">
        <v>2</v>
      </c>
      <c r="CE485">
        <v>1</v>
      </c>
      <c r="CF485">
        <v>2</v>
      </c>
      <c r="CG485">
        <v>30</v>
      </c>
      <c r="CH485">
        <v>39</v>
      </c>
      <c r="CI485">
        <v>21</v>
      </c>
      <c r="CJ485">
        <v>4</v>
      </c>
      <c r="CK485">
        <v>0</v>
      </c>
      <c r="CL485">
        <v>1</v>
      </c>
      <c r="CM485">
        <v>1</v>
      </c>
      <c r="CN485">
        <v>1</v>
      </c>
      <c r="CO485">
        <v>5</v>
      </c>
      <c r="CP485">
        <v>0</v>
      </c>
      <c r="CQ485">
        <v>1</v>
      </c>
      <c r="CR485">
        <v>0</v>
      </c>
      <c r="CS485">
        <v>0</v>
      </c>
      <c r="CT485">
        <v>0</v>
      </c>
      <c r="CU485">
        <v>4</v>
      </c>
      <c r="CV485">
        <v>1</v>
      </c>
      <c r="CW485">
        <v>39</v>
      </c>
      <c r="CX485">
        <v>14</v>
      </c>
      <c r="CY485">
        <v>4</v>
      </c>
      <c r="CZ485">
        <v>2</v>
      </c>
      <c r="DA485">
        <v>6</v>
      </c>
      <c r="DB485">
        <v>1</v>
      </c>
      <c r="DC485">
        <v>0</v>
      </c>
      <c r="DD485">
        <v>1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14</v>
      </c>
      <c r="DS485">
        <v>25</v>
      </c>
      <c r="DT485">
        <v>8</v>
      </c>
      <c r="DU485">
        <v>3</v>
      </c>
      <c r="DV485">
        <v>0</v>
      </c>
      <c r="DW485" t="s">
        <v>0</v>
      </c>
      <c r="DX485">
        <v>0</v>
      </c>
      <c r="DY485">
        <v>1</v>
      </c>
      <c r="DZ485">
        <v>2</v>
      </c>
      <c r="EA485">
        <v>2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2</v>
      </c>
      <c r="EH485">
        <v>0</v>
      </c>
      <c r="EI485">
        <v>0</v>
      </c>
      <c r="EJ485">
        <v>1</v>
      </c>
      <c r="EK485">
        <v>0</v>
      </c>
      <c r="EL485">
        <v>0</v>
      </c>
      <c r="EM485">
        <v>2</v>
      </c>
      <c r="EN485">
        <v>21</v>
      </c>
      <c r="EO485">
        <v>70</v>
      </c>
      <c r="EP485">
        <v>19</v>
      </c>
      <c r="EQ485">
        <v>8</v>
      </c>
      <c r="ER485">
        <v>21</v>
      </c>
      <c r="ES485">
        <v>0</v>
      </c>
      <c r="ET485">
        <v>1</v>
      </c>
      <c r="EU485">
        <v>2</v>
      </c>
      <c r="EV485">
        <v>8</v>
      </c>
      <c r="EW485">
        <v>0</v>
      </c>
      <c r="EX485">
        <v>2</v>
      </c>
      <c r="EY485">
        <v>0</v>
      </c>
      <c r="EZ485">
        <v>3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2</v>
      </c>
      <c r="FH485">
        <v>2</v>
      </c>
      <c r="FI485">
        <v>2</v>
      </c>
      <c r="FJ485">
        <v>70</v>
      </c>
      <c r="FK485">
        <v>39</v>
      </c>
      <c r="FL485">
        <v>21</v>
      </c>
      <c r="FM485">
        <v>0</v>
      </c>
      <c r="FN485">
        <v>3</v>
      </c>
      <c r="FO485">
        <v>0</v>
      </c>
      <c r="FP485">
        <v>0</v>
      </c>
      <c r="FQ485">
        <v>0</v>
      </c>
      <c r="FR485">
        <v>1</v>
      </c>
      <c r="FS485">
        <v>3</v>
      </c>
      <c r="FT485">
        <v>3</v>
      </c>
      <c r="FU485">
        <v>2</v>
      </c>
      <c r="FV485">
        <v>1</v>
      </c>
      <c r="FW485">
        <v>0</v>
      </c>
      <c r="FX485">
        <v>5</v>
      </c>
      <c r="FY485">
        <v>39</v>
      </c>
      <c r="FZ485">
        <v>3</v>
      </c>
      <c r="GA485">
        <v>1</v>
      </c>
      <c r="GB485">
        <v>0</v>
      </c>
      <c r="GC485">
        <v>1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0</v>
      </c>
      <c r="GK485">
        <v>1</v>
      </c>
      <c r="GL485">
        <v>0</v>
      </c>
      <c r="GM485">
        <v>0</v>
      </c>
      <c r="GN485">
        <v>0</v>
      </c>
      <c r="GO485">
        <v>3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0</v>
      </c>
      <c r="HI485">
        <v>0</v>
      </c>
    </row>
    <row r="486" spans="1:217">
      <c r="A486" t="s">
        <v>242</v>
      </c>
      <c r="B486" t="s">
        <v>233</v>
      </c>
      <c r="C486" t="str">
        <f>"121111"</f>
        <v>121111</v>
      </c>
      <c r="D486" t="s">
        <v>103</v>
      </c>
      <c r="E486">
        <v>3</v>
      </c>
      <c r="F486">
        <v>337</v>
      </c>
      <c r="G486">
        <v>270</v>
      </c>
      <c r="H486">
        <v>84</v>
      </c>
      <c r="I486">
        <v>186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186</v>
      </c>
      <c r="T486">
        <v>0</v>
      </c>
      <c r="U486">
        <v>0</v>
      </c>
      <c r="V486">
        <v>186</v>
      </c>
      <c r="W486">
        <v>11</v>
      </c>
      <c r="X486">
        <v>6</v>
      </c>
      <c r="Y486">
        <v>5</v>
      </c>
      <c r="Z486">
        <v>0</v>
      </c>
      <c r="AA486">
        <v>175</v>
      </c>
      <c r="AB486">
        <v>122</v>
      </c>
      <c r="AC486">
        <v>7</v>
      </c>
      <c r="AD486">
        <v>1</v>
      </c>
      <c r="AE486">
        <v>5</v>
      </c>
      <c r="AF486">
        <v>2</v>
      </c>
      <c r="AG486">
        <v>0</v>
      </c>
      <c r="AH486">
        <v>1</v>
      </c>
      <c r="AI486">
        <v>5</v>
      </c>
      <c r="AJ486">
        <v>99</v>
      </c>
      <c r="AK486">
        <v>0</v>
      </c>
      <c r="AL486">
        <v>0</v>
      </c>
      <c r="AM486">
        <v>1</v>
      </c>
      <c r="AN486">
        <v>0</v>
      </c>
      <c r="AO486">
        <v>0</v>
      </c>
      <c r="AP486">
        <v>0</v>
      </c>
      <c r="AQ486">
        <v>0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122</v>
      </c>
      <c r="AX486">
        <v>17</v>
      </c>
      <c r="AY486">
        <v>1</v>
      </c>
      <c r="AZ486">
        <v>13</v>
      </c>
      <c r="BA486">
        <v>0</v>
      </c>
      <c r="BB486">
        <v>2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1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17</v>
      </c>
      <c r="BT486">
        <v>2</v>
      </c>
      <c r="BU486">
        <v>0</v>
      </c>
      <c r="BV486">
        <v>1</v>
      </c>
      <c r="BW486">
        <v>0</v>
      </c>
      <c r="BX486">
        <v>0</v>
      </c>
      <c r="BY486">
        <v>1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2</v>
      </c>
      <c r="CH486">
        <v>6</v>
      </c>
      <c r="CI486">
        <v>5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1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6</v>
      </c>
      <c r="CX486">
        <v>2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2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2</v>
      </c>
      <c r="DS486">
        <v>4</v>
      </c>
      <c r="DT486">
        <v>3</v>
      </c>
      <c r="DU486">
        <v>0</v>
      </c>
      <c r="DV486">
        <v>0</v>
      </c>
      <c r="DW486" t="s">
        <v>0</v>
      </c>
      <c r="DX486">
        <v>1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4</v>
      </c>
      <c r="EO486">
        <v>13</v>
      </c>
      <c r="EP486">
        <v>6</v>
      </c>
      <c r="EQ486">
        <v>0</v>
      </c>
      <c r="ER486">
        <v>3</v>
      </c>
      <c r="ES486">
        <v>0</v>
      </c>
      <c r="ET486">
        <v>0</v>
      </c>
      <c r="EU486">
        <v>1</v>
      </c>
      <c r="EV486">
        <v>0</v>
      </c>
      <c r="EW486">
        <v>0</v>
      </c>
      <c r="EX486">
        <v>1</v>
      </c>
      <c r="EY486">
        <v>1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1</v>
      </c>
      <c r="FI486">
        <v>0</v>
      </c>
      <c r="FJ486">
        <v>13</v>
      </c>
      <c r="FK486">
        <v>7</v>
      </c>
      <c r="FL486">
        <v>5</v>
      </c>
      <c r="FM486">
        <v>0</v>
      </c>
      <c r="FN486">
        <v>1</v>
      </c>
      <c r="FO486">
        <v>0</v>
      </c>
      <c r="FP486">
        <v>1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7</v>
      </c>
      <c r="FZ486">
        <v>2</v>
      </c>
      <c r="GA486">
        <v>0</v>
      </c>
      <c r="GB486">
        <v>0</v>
      </c>
      <c r="GC486">
        <v>1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>
        <v>0</v>
      </c>
      <c r="GK486">
        <v>0</v>
      </c>
      <c r="GL486">
        <v>0</v>
      </c>
      <c r="GM486">
        <v>0</v>
      </c>
      <c r="GN486">
        <v>1</v>
      </c>
      <c r="GO486">
        <v>2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0</v>
      </c>
      <c r="HI486">
        <v>0</v>
      </c>
    </row>
    <row r="487" spans="1:217">
      <c r="A487" t="s">
        <v>241</v>
      </c>
      <c r="B487" t="s">
        <v>233</v>
      </c>
      <c r="C487" t="str">
        <f>"121111"</f>
        <v>121111</v>
      </c>
      <c r="D487" t="s">
        <v>103</v>
      </c>
      <c r="E487">
        <v>4</v>
      </c>
      <c r="F487">
        <v>1254</v>
      </c>
      <c r="G487">
        <v>960</v>
      </c>
      <c r="H487">
        <v>401</v>
      </c>
      <c r="I487">
        <v>559</v>
      </c>
      <c r="J487">
        <v>0</v>
      </c>
      <c r="K487">
        <v>4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559</v>
      </c>
      <c r="T487">
        <v>0</v>
      </c>
      <c r="U487">
        <v>0</v>
      </c>
      <c r="V487">
        <v>559</v>
      </c>
      <c r="W487">
        <v>21</v>
      </c>
      <c r="X487">
        <v>17</v>
      </c>
      <c r="Y487">
        <v>4</v>
      </c>
      <c r="Z487">
        <v>0</v>
      </c>
      <c r="AA487">
        <v>538</v>
      </c>
      <c r="AB487">
        <v>342</v>
      </c>
      <c r="AC487">
        <v>15</v>
      </c>
      <c r="AD487">
        <v>5</v>
      </c>
      <c r="AE487">
        <v>39</v>
      </c>
      <c r="AF487">
        <v>6</v>
      </c>
      <c r="AG487">
        <v>4</v>
      </c>
      <c r="AH487">
        <v>4</v>
      </c>
      <c r="AI487">
        <v>18</v>
      </c>
      <c r="AJ487">
        <v>228</v>
      </c>
      <c r="AK487">
        <v>2</v>
      </c>
      <c r="AL487">
        <v>5</v>
      </c>
      <c r="AM487">
        <v>3</v>
      </c>
      <c r="AN487">
        <v>2</v>
      </c>
      <c r="AO487">
        <v>0</v>
      </c>
      <c r="AP487">
        <v>0</v>
      </c>
      <c r="AQ487">
        <v>0</v>
      </c>
      <c r="AR487">
        <v>0</v>
      </c>
      <c r="AS487">
        <v>1</v>
      </c>
      <c r="AT487">
        <v>4</v>
      </c>
      <c r="AU487">
        <v>1</v>
      </c>
      <c r="AV487">
        <v>5</v>
      </c>
      <c r="AW487">
        <v>342</v>
      </c>
      <c r="AX487">
        <v>69</v>
      </c>
      <c r="AY487">
        <v>7</v>
      </c>
      <c r="AZ487">
        <v>28</v>
      </c>
      <c r="BA487">
        <v>2</v>
      </c>
      <c r="BB487">
        <v>19</v>
      </c>
      <c r="BC487">
        <v>0</v>
      </c>
      <c r="BD487">
        <v>0</v>
      </c>
      <c r="BE487">
        <v>3</v>
      </c>
      <c r="BF487">
        <v>3</v>
      </c>
      <c r="BG487">
        <v>0</v>
      </c>
      <c r="BH487">
        <v>2</v>
      </c>
      <c r="BI487">
        <v>0</v>
      </c>
      <c r="BJ487">
        <v>2</v>
      </c>
      <c r="BK487">
        <v>0</v>
      </c>
      <c r="BL487">
        <v>1</v>
      </c>
      <c r="BM487">
        <v>2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69</v>
      </c>
      <c r="BT487">
        <v>18</v>
      </c>
      <c r="BU487">
        <v>8</v>
      </c>
      <c r="BV487">
        <v>2</v>
      </c>
      <c r="BW487">
        <v>1</v>
      </c>
      <c r="BX487">
        <v>1</v>
      </c>
      <c r="BY487">
        <v>1</v>
      </c>
      <c r="BZ487">
        <v>2</v>
      </c>
      <c r="CA487">
        <v>3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18</v>
      </c>
      <c r="CH487">
        <v>18</v>
      </c>
      <c r="CI487">
        <v>6</v>
      </c>
      <c r="CJ487">
        <v>0</v>
      </c>
      <c r="CK487">
        <v>2</v>
      </c>
      <c r="CL487">
        <v>0</v>
      </c>
      <c r="CM487">
        <v>0</v>
      </c>
      <c r="CN487">
        <v>0</v>
      </c>
      <c r="CO487">
        <v>5</v>
      </c>
      <c r="CP487">
        <v>3</v>
      </c>
      <c r="CQ487">
        <v>1</v>
      </c>
      <c r="CR487">
        <v>0</v>
      </c>
      <c r="CS487">
        <v>0</v>
      </c>
      <c r="CT487">
        <v>1</v>
      </c>
      <c r="CU487">
        <v>0</v>
      </c>
      <c r="CV487">
        <v>0</v>
      </c>
      <c r="CW487">
        <v>18</v>
      </c>
      <c r="CX487">
        <v>12</v>
      </c>
      <c r="CY487">
        <v>5</v>
      </c>
      <c r="CZ487">
        <v>1</v>
      </c>
      <c r="DA487">
        <v>1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1</v>
      </c>
      <c r="DH487">
        <v>0</v>
      </c>
      <c r="DI487">
        <v>0</v>
      </c>
      <c r="DJ487">
        <v>0</v>
      </c>
      <c r="DK487">
        <v>1</v>
      </c>
      <c r="DL487">
        <v>0</v>
      </c>
      <c r="DM487">
        <v>0</v>
      </c>
      <c r="DN487">
        <v>1</v>
      </c>
      <c r="DO487">
        <v>0</v>
      </c>
      <c r="DP487">
        <v>1</v>
      </c>
      <c r="DQ487">
        <v>1</v>
      </c>
      <c r="DR487">
        <v>12</v>
      </c>
      <c r="DS487">
        <v>13</v>
      </c>
      <c r="DT487">
        <v>7</v>
      </c>
      <c r="DU487">
        <v>1</v>
      </c>
      <c r="DV487">
        <v>0</v>
      </c>
      <c r="DW487" t="s">
        <v>0</v>
      </c>
      <c r="DX487">
        <v>0</v>
      </c>
      <c r="DY487">
        <v>0</v>
      </c>
      <c r="DZ487">
        <v>0</v>
      </c>
      <c r="EA487">
        <v>1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1</v>
      </c>
      <c r="EI487">
        <v>0</v>
      </c>
      <c r="EJ487">
        <v>1</v>
      </c>
      <c r="EK487">
        <v>0</v>
      </c>
      <c r="EL487">
        <v>0</v>
      </c>
      <c r="EM487">
        <v>1</v>
      </c>
      <c r="EN487">
        <v>12</v>
      </c>
      <c r="EO487">
        <v>39</v>
      </c>
      <c r="EP487">
        <v>14</v>
      </c>
      <c r="EQ487">
        <v>2</v>
      </c>
      <c r="ER487">
        <v>8</v>
      </c>
      <c r="ES487">
        <v>0</v>
      </c>
      <c r="ET487">
        <v>1</v>
      </c>
      <c r="EU487">
        <v>0</v>
      </c>
      <c r="EV487">
        <v>5</v>
      </c>
      <c r="EW487">
        <v>1</v>
      </c>
      <c r="EX487">
        <v>1</v>
      </c>
      <c r="EY487">
        <v>1</v>
      </c>
      <c r="EZ487">
        <v>0</v>
      </c>
      <c r="FA487">
        <v>0</v>
      </c>
      <c r="FB487">
        <v>1</v>
      </c>
      <c r="FC487">
        <v>0</v>
      </c>
      <c r="FD487">
        <v>1</v>
      </c>
      <c r="FE487">
        <v>0</v>
      </c>
      <c r="FF487">
        <v>0</v>
      </c>
      <c r="FG487">
        <v>0</v>
      </c>
      <c r="FH487">
        <v>0</v>
      </c>
      <c r="FI487">
        <v>4</v>
      </c>
      <c r="FJ487">
        <v>39</v>
      </c>
      <c r="FK487">
        <v>27</v>
      </c>
      <c r="FL487">
        <v>15</v>
      </c>
      <c r="FM487">
        <v>4</v>
      </c>
      <c r="FN487">
        <v>2</v>
      </c>
      <c r="FO487">
        <v>1</v>
      </c>
      <c r="FP487">
        <v>0</v>
      </c>
      <c r="FQ487">
        <v>0</v>
      </c>
      <c r="FR487">
        <v>0</v>
      </c>
      <c r="FS487">
        <v>1</v>
      </c>
      <c r="FT487">
        <v>1</v>
      </c>
      <c r="FU487">
        <v>1</v>
      </c>
      <c r="FV487">
        <v>0</v>
      </c>
      <c r="FW487">
        <v>0</v>
      </c>
      <c r="FX487">
        <v>2</v>
      </c>
      <c r="FY487">
        <v>27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0</v>
      </c>
      <c r="GK487">
        <v>0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0</v>
      </c>
      <c r="GR487">
        <v>0</v>
      </c>
      <c r="GS487">
        <v>0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</row>
    <row r="488" spans="1:217">
      <c r="A488" t="s">
        <v>240</v>
      </c>
      <c r="B488" t="s">
        <v>233</v>
      </c>
      <c r="C488" t="str">
        <f>"121111"</f>
        <v>121111</v>
      </c>
      <c r="D488" t="s">
        <v>103</v>
      </c>
      <c r="E488">
        <v>5</v>
      </c>
      <c r="F488">
        <v>639</v>
      </c>
      <c r="G488">
        <v>440</v>
      </c>
      <c r="H488">
        <v>116</v>
      </c>
      <c r="I488">
        <v>324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324</v>
      </c>
      <c r="T488">
        <v>0</v>
      </c>
      <c r="U488">
        <v>0</v>
      </c>
      <c r="V488">
        <v>324</v>
      </c>
      <c r="W488">
        <v>10</v>
      </c>
      <c r="X488">
        <v>8</v>
      </c>
      <c r="Y488">
        <v>2</v>
      </c>
      <c r="Z488">
        <v>0</v>
      </c>
      <c r="AA488">
        <v>314</v>
      </c>
      <c r="AB488">
        <v>257</v>
      </c>
      <c r="AC488">
        <v>3</v>
      </c>
      <c r="AD488">
        <v>0</v>
      </c>
      <c r="AE488">
        <v>12</v>
      </c>
      <c r="AF488">
        <v>0</v>
      </c>
      <c r="AG488">
        <v>1</v>
      </c>
      <c r="AH488">
        <v>1</v>
      </c>
      <c r="AI488">
        <v>1</v>
      </c>
      <c r="AJ488">
        <v>212</v>
      </c>
      <c r="AK488">
        <v>1</v>
      </c>
      <c r="AL488">
        <v>1</v>
      </c>
      <c r="AM488">
        <v>19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6</v>
      </c>
      <c r="AU488">
        <v>0</v>
      </c>
      <c r="AV488">
        <v>0</v>
      </c>
      <c r="AW488">
        <v>257</v>
      </c>
      <c r="AX488">
        <v>10</v>
      </c>
      <c r="AY488">
        <v>2</v>
      </c>
      <c r="AZ488">
        <v>5</v>
      </c>
      <c r="BA488">
        <v>2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1</v>
      </c>
      <c r="BS488">
        <v>10</v>
      </c>
      <c r="BT488">
        <v>1</v>
      </c>
      <c r="BU488">
        <v>0</v>
      </c>
      <c r="BV488">
        <v>0</v>
      </c>
      <c r="BW488">
        <v>0</v>
      </c>
      <c r="BX488">
        <v>1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1</v>
      </c>
      <c r="CH488">
        <v>6</v>
      </c>
      <c r="CI488">
        <v>1</v>
      </c>
      <c r="CJ488">
        <v>1</v>
      </c>
      <c r="CK488">
        <v>0</v>
      </c>
      <c r="CL488">
        <v>1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1</v>
      </c>
      <c r="CU488">
        <v>0</v>
      </c>
      <c r="CV488">
        <v>2</v>
      </c>
      <c r="CW488">
        <v>6</v>
      </c>
      <c r="CX488">
        <v>4</v>
      </c>
      <c r="CY488">
        <v>2</v>
      </c>
      <c r="CZ488">
        <v>0</v>
      </c>
      <c r="DA488">
        <v>0</v>
      </c>
      <c r="DB488">
        <v>1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1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4</v>
      </c>
      <c r="DS488">
        <v>4</v>
      </c>
      <c r="DT488">
        <v>3</v>
      </c>
      <c r="DU488">
        <v>0</v>
      </c>
      <c r="DV488">
        <v>0</v>
      </c>
      <c r="DW488" t="s">
        <v>0</v>
      </c>
      <c r="DX488">
        <v>0</v>
      </c>
      <c r="DY488">
        <v>0</v>
      </c>
      <c r="DZ488">
        <v>0</v>
      </c>
      <c r="EA488">
        <v>0</v>
      </c>
      <c r="EB488">
        <v>1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4</v>
      </c>
      <c r="EO488">
        <v>24</v>
      </c>
      <c r="EP488">
        <v>3</v>
      </c>
      <c r="EQ488">
        <v>1</v>
      </c>
      <c r="ER488">
        <v>8</v>
      </c>
      <c r="ES488">
        <v>0</v>
      </c>
      <c r="ET488">
        <v>2</v>
      </c>
      <c r="EU488">
        <v>0</v>
      </c>
      <c r="EV488">
        <v>0</v>
      </c>
      <c r="EW488">
        <v>0</v>
      </c>
      <c r="EX488">
        <v>2</v>
      </c>
      <c r="EY488">
        <v>5</v>
      </c>
      <c r="EZ488">
        <v>0</v>
      </c>
      <c r="FA488">
        <v>0</v>
      </c>
      <c r="FB488">
        <v>0</v>
      </c>
      <c r="FC488">
        <v>0</v>
      </c>
      <c r="FD488">
        <v>1</v>
      </c>
      <c r="FE488">
        <v>1</v>
      </c>
      <c r="FF488">
        <v>0</v>
      </c>
      <c r="FG488">
        <v>0</v>
      </c>
      <c r="FH488">
        <v>0</v>
      </c>
      <c r="FI488">
        <v>1</v>
      </c>
      <c r="FJ488">
        <v>24</v>
      </c>
      <c r="FK488">
        <v>6</v>
      </c>
      <c r="FL488">
        <v>2</v>
      </c>
      <c r="FM488">
        <v>0</v>
      </c>
      <c r="FN488">
        <v>0</v>
      </c>
      <c r="FO488">
        <v>0</v>
      </c>
      <c r="FP488">
        <v>0</v>
      </c>
      <c r="FQ488">
        <v>1</v>
      </c>
      <c r="FR488">
        <v>1</v>
      </c>
      <c r="FS488">
        <v>0</v>
      </c>
      <c r="FT488">
        <v>1</v>
      </c>
      <c r="FU488">
        <v>0</v>
      </c>
      <c r="FV488">
        <v>0</v>
      </c>
      <c r="FW488">
        <v>0</v>
      </c>
      <c r="FX488">
        <v>1</v>
      </c>
      <c r="FY488">
        <v>6</v>
      </c>
      <c r="FZ488">
        <v>2</v>
      </c>
      <c r="GA488">
        <v>1</v>
      </c>
      <c r="GB488">
        <v>0</v>
      </c>
      <c r="GC488">
        <v>0</v>
      </c>
      <c r="GD488">
        <v>0</v>
      </c>
      <c r="GE488">
        <v>0</v>
      </c>
      <c r="GF488">
        <v>0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0</v>
      </c>
      <c r="GN488">
        <v>1</v>
      </c>
      <c r="GO488">
        <v>2</v>
      </c>
      <c r="GP488">
        <v>0</v>
      </c>
      <c r="GQ488">
        <v>0</v>
      </c>
      <c r="GR488">
        <v>0</v>
      </c>
      <c r="GS488">
        <v>0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</row>
    <row r="489" spans="1:217">
      <c r="A489" t="s">
        <v>239</v>
      </c>
      <c r="B489" t="s">
        <v>233</v>
      </c>
      <c r="C489" t="str">
        <f>"121111"</f>
        <v>121111</v>
      </c>
      <c r="D489" t="s">
        <v>103</v>
      </c>
      <c r="E489">
        <v>6</v>
      </c>
      <c r="F489">
        <v>434</v>
      </c>
      <c r="G489">
        <v>330</v>
      </c>
      <c r="H489">
        <v>142</v>
      </c>
      <c r="I489">
        <v>188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188</v>
      </c>
      <c r="T489">
        <v>0</v>
      </c>
      <c r="U489">
        <v>0</v>
      </c>
      <c r="V489">
        <v>188</v>
      </c>
      <c r="W489">
        <v>9</v>
      </c>
      <c r="X489">
        <v>7</v>
      </c>
      <c r="Y489">
        <v>2</v>
      </c>
      <c r="Z489">
        <v>0</v>
      </c>
      <c r="AA489">
        <v>179</v>
      </c>
      <c r="AB489">
        <v>143</v>
      </c>
      <c r="AC489">
        <v>8</v>
      </c>
      <c r="AD489">
        <v>1</v>
      </c>
      <c r="AE489">
        <v>8</v>
      </c>
      <c r="AF489">
        <v>1</v>
      </c>
      <c r="AG489">
        <v>0</v>
      </c>
      <c r="AH489">
        <v>0</v>
      </c>
      <c r="AI489">
        <v>5</v>
      </c>
      <c r="AJ489">
        <v>115</v>
      </c>
      <c r="AK489">
        <v>0</v>
      </c>
      <c r="AL489">
        <v>0</v>
      </c>
      <c r="AM489">
        <v>5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143</v>
      </c>
      <c r="AX489">
        <v>12</v>
      </c>
      <c r="AY489">
        <v>1</v>
      </c>
      <c r="AZ489">
        <v>8</v>
      </c>
      <c r="BA489">
        <v>1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1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1</v>
      </c>
      <c r="BR489">
        <v>0</v>
      </c>
      <c r="BS489">
        <v>12</v>
      </c>
      <c r="BT489">
        <v>2</v>
      </c>
      <c r="BU489">
        <v>2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2</v>
      </c>
      <c r="CH489">
        <v>1</v>
      </c>
      <c r="CI489">
        <v>0</v>
      </c>
      <c r="CJ489">
        <v>0</v>
      </c>
      <c r="CK489">
        <v>0</v>
      </c>
      <c r="CL489">
        <v>1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1</v>
      </c>
      <c r="CX489">
        <v>2</v>
      </c>
      <c r="CY489">
        <v>2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2</v>
      </c>
      <c r="DS489">
        <v>3</v>
      </c>
      <c r="DT489">
        <v>0</v>
      </c>
      <c r="DU489">
        <v>0</v>
      </c>
      <c r="DV489">
        <v>0</v>
      </c>
      <c r="DW489" t="s">
        <v>0</v>
      </c>
      <c r="DX489">
        <v>0</v>
      </c>
      <c r="DY489">
        <v>1</v>
      </c>
      <c r="DZ489">
        <v>0</v>
      </c>
      <c r="EA489">
        <v>0</v>
      </c>
      <c r="EB489">
        <v>0</v>
      </c>
      <c r="EC489">
        <v>1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2</v>
      </c>
      <c r="EO489">
        <v>12</v>
      </c>
      <c r="EP489">
        <v>3</v>
      </c>
      <c r="EQ489">
        <v>0</v>
      </c>
      <c r="ER489">
        <v>3</v>
      </c>
      <c r="ES489">
        <v>0</v>
      </c>
      <c r="ET489">
        <v>0</v>
      </c>
      <c r="EU489">
        <v>0</v>
      </c>
      <c r="EV489">
        <v>2</v>
      </c>
      <c r="EW489">
        <v>0</v>
      </c>
      <c r="EX489">
        <v>1</v>
      </c>
      <c r="EY489">
        <v>1</v>
      </c>
      <c r="EZ489">
        <v>1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1</v>
      </c>
      <c r="FH489">
        <v>0</v>
      </c>
      <c r="FI489">
        <v>0</v>
      </c>
      <c r="FJ489">
        <v>12</v>
      </c>
      <c r="FK489">
        <v>2</v>
      </c>
      <c r="FL489">
        <v>1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1</v>
      </c>
      <c r="FY489">
        <v>2</v>
      </c>
      <c r="FZ489">
        <v>0</v>
      </c>
      <c r="GA489">
        <v>0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0</v>
      </c>
      <c r="GM489">
        <v>0</v>
      </c>
      <c r="GN489">
        <v>0</v>
      </c>
      <c r="GO489">
        <v>0</v>
      </c>
      <c r="GP489">
        <v>2</v>
      </c>
      <c r="GQ489">
        <v>1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1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0</v>
      </c>
      <c r="HI489">
        <v>2</v>
      </c>
    </row>
    <row r="490" spans="1:217">
      <c r="A490" t="s">
        <v>238</v>
      </c>
      <c r="B490" t="s">
        <v>233</v>
      </c>
      <c r="C490" t="str">
        <f>"121111"</f>
        <v>121111</v>
      </c>
      <c r="D490" t="s">
        <v>133</v>
      </c>
      <c r="E490">
        <v>7</v>
      </c>
      <c r="F490">
        <v>191</v>
      </c>
      <c r="G490">
        <v>150</v>
      </c>
      <c r="H490">
        <v>54</v>
      </c>
      <c r="I490">
        <v>96</v>
      </c>
      <c r="J490">
        <v>0</v>
      </c>
      <c r="K490">
        <v>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96</v>
      </c>
      <c r="T490">
        <v>0</v>
      </c>
      <c r="U490">
        <v>0</v>
      </c>
      <c r="V490">
        <v>96</v>
      </c>
      <c r="W490">
        <v>8</v>
      </c>
      <c r="X490">
        <v>7</v>
      </c>
      <c r="Y490">
        <v>1</v>
      </c>
      <c r="Z490">
        <v>0</v>
      </c>
      <c r="AA490">
        <v>88</v>
      </c>
      <c r="AB490">
        <v>75</v>
      </c>
      <c r="AC490">
        <v>6</v>
      </c>
      <c r="AD490">
        <v>0</v>
      </c>
      <c r="AE490">
        <v>1</v>
      </c>
      <c r="AF490">
        <v>0</v>
      </c>
      <c r="AG490">
        <v>0</v>
      </c>
      <c r="AH490">
        <v>1</v>
      </c>
      <c r="AI490">
        <v>3</v>
      </c>
      <c r="AJ490">
        <v>55</v>
      </c>
      <c r="AK490">
        <v>0</v>
      </c>
      <c r="AL490">
        <v>3</v>
      </c>
      <c r="AM490">
        <v>2</v>
      </c>
      <c r="AN490">
        <v>0</v>
      </c>
      <c r="AO490">
        <v>0</v>
      </c>
      <c r="AP490">
        <v>0</v>
      </c>
      <c r="AQ490">
        <v>0</v>
      </c>
      <c r="AR490">
        <v>2</v>
      </c>
      <c r="AS490">
        <v>1</v>
      </c>
      <c r="AT490">
        <v>1</v>
      </c>
      <c r="AU490">
        <v>0</v>
      </c>
      <c r="AV490">
        <v>0</v>
      </c>
      <c r="AW490">
        <v>75</v>
      </c>
      <c r="AX490">
        <v>6</v>
      </c>
      <c r="AY490">
        <v>0</v>
      </c>
      <c r="AZ490">
        <v>4</v>
      </c>
      <c r="BA490">
        <v>0</v>
      </c>
      <c r="BB490">
        <v>0</v>
      </c>
      <c r="BC490">
        <v>0</v>
      </c>
      <c r="BD490">
        <v>1</v>
      </c>
      <c r="BE490">
        <v>0</v>
      </c>
      <c r="BF490">
        <v>0</v>
      </c>
      <c r="BG490">
        <v>1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6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1</v>
      </c>
      <c r="CI490">
        <v>1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1</v>
      </c>
      <c r="CX490">
        <v>1</v>
      </c>
      <c r="CY490">
        <v>0</v>
      </c>
      <c r="CZ490">
        <v>0</v>
      </c>
      <c r="DA490">
        <v>1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1</v>
      </c>
      <c r="DS490">
        <v>1</v>
      </c>
      <c r="DT490">
        <v>1</v>
      </c>
      <c r="DU490">
        <v>0</v>
      </c>
      <c r="DV490">
        <v>0</v>
      </c>
      <c r="DW490" t="s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1</v>
      </c>
      <c r="EO490">
        <v>4</v>
      </c>
      <c r="EP490">
        <v>1</v>
      </c>
      <c r="EQ490">
        <v>0</v>
      </c>
      <c r="ER490">
        <v>2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1</v>
      </c>
      <c r="FJ490">
        <v>4</v>
      </c>
      <c r="FK490">
        <v>0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0</v>
      </c>
      <c r="GK490">
        <v>0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0</v>
      </c>
      <c r="HI490">
        <v>0</v>
      </c>
    </row>
    <row r="491" spans="1:217">
      <c r="A491" t="s">
        <v>237</v>
      </c>
      <c r="B491" t="s">
        <v>233</v>
      </c>
      <c r="C491" t="str">
        <f>"121111"</f>
        <v>121111</v>
      </c>
      <c r="D491" t="s">
        <v>111</v>
      </c>
      <c r="E491">
        <v>8</v>
      </c>
      <c r="F491">
        <v>2131</v>
      </c>
      <c r="G491">
        <v>1630</v>
      </c>
      <c r="H491">
        <v>600</v>
      </c>
      <c r="I491">
        <v>1030</v>
      </c>
      <c r="J491">
        <v>0</v>
      </c>
      <c r="K491">
        <v>10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1029</v>
      </c>
      <c r="T491">
        <v>0</v>
      </c>
      <c r="U491">
        <v>0</v>
      </c>
      <c r="V491">
        <v>1029</v>
      </c>
      <c r="W491">
        <v>33</v>
      </c>
      <c r="X491">
        <v>25</v>
      </c>
      <c r="Y491">
        <v>8</v>
      </c>
      <c r="Z491">
        <v>0</v>
      </c>
      <c r="AA491">
        <v>996</v>
      </c>
      <c r="AB491">
        <v>654</v>
      </c>
      <c r="AC491">
        <v>69</v>
      </c>
      <c r="AD491">
        <v>14</v>
      </c>
      <c r="AE491">
        <v>88</v>
      </c>
      <c r="AF491">
        <v>4</v>
      </c>
      <c r="AG491">
        <v>6</v>
      </c>
      <c r="AH491">
        <v>8</v>
      </c>
      <c r="AI491">
        <v>33</v>
      </c>
      <c r="AJ491">
        <v>357</v>
      </c>
      <c r="AK491">
        <v>2</v>
      </c>
      <c r="AL491">
        <v>17</v>
      </c>
      <c r="AM491">
        <v>27</v>
      </c>
      <c r="AN491">
        <v>11</v>
      </c>
      <c r="AO491">
        <v>2</v>
      </c>
      <c r="AP491">
        <v>0</v>
      </c>
      <c r="AQ491">
        <v>2</v>
      </c>
      <c r="AR491">
        <v>4</v>
      </c>
      <c r="AS491">
        <v>1</v>
      </c>
      <c r="AT491">
        <v>4</v>
      </c>
      <c r="AU491">
        <v>3</v>
      </c>
      <c r="AV491">
        <v>2</v>
      </c>
      <c r="AW491">
        <v>654</v>
      </c>
      <c r="AX491">
        <v>115</v>
      </c>
      <c r="AY491">
        <v>19</v>
      </c>
      <c r="AZ491">
        <v>66</v>
      </c>
      <c r="BA491">
        <v>0</v>
      </c>
      <c r="BB491">
        <v>27</v>
      </c>
      <c r="BC491">
        <v>0</v>
      </c>
      <c r="BD491">
        <v>0</v>
      </c>
      <c r="BE491">
        <v>0</v>
      </c>
      <c r="BF491">
        <v>1</v>
      </c>
      <c r="BG491">
        <v>0</v>
      </c>
      <c r="BH491">
        <v>1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1</v>
      </c>
      <c r="BR491">
        <v>0</v>
      </c>
      <c r="BS491">
        <v>115</v>
      </c>
      <c r="BT491">
        <v>21</v>
      </c>
      <c r="BU491">
        <v>9</v>
      </c>
      <c r="BV491">
        <v>5</v>
      </c>
      <c r="BW491">
        <v>3</v>
      </c>
      <c r="BX491">
        <v>0</v>
      </c>
      <c r="BY491">
        <v>0</v>
      </c>
      <c r="BZ491">
        <v>1</v>
      </c>
      <c r="CA491">
        <v>1</v>
      </c>
      <c r="CB491">
        <v>0</v>
      </c>
      <c r="CC491">
        <v>2</v>
      </c>
      <c r="CD491">
        <v>0</v>
      </c>
      <c r="CE491">
        <v>0</v>
      </c>
      <c r="CF491">
        <v>0</v>
      </c>
      <c r="CG491">
        <v>21</v>
      </c>
      <c r="CH491">
        <v>41</v>
      </c>
      <c r="CI491">
        <v>21</v>
      </c>
      <c r="CJ491">
        <v>4</v>
      </c>
      <c r="CK491">
        <v>0</v>
      </c>
      <c r="CL491">
        <v>2</v>
      </c>
      <c r="CM491">
        <v>1</v>
      </c>
      <c r="CN491">
        <v>0</v>
      </c>
      <c r="CO491">
        <v>6</v>
      </c>
      <c r="CP491">
        <v>0</v>
      </c>
      <c r="CQ491">
        <v>2</v>
      </c>
      <c r="CR491">
        <v>2</v>
      </c>
      <c r="CS491">
        <v>1</v>
      </c>
      <c r="CT491">
        <v>0</v>
      </c>
      <c r="CU491">
        <v>1</v>
      </c>
      <c r="CV491">
        <v>1</v>
      </c>
      <c r="CW491">
        <v>41</v>
      </c>
      <c r="CX491">
        <v>36</v>
      </c>
      <c r="CY491">
        <v>12</v>
      </c>
      <c r="CZ491">
        <v>3</v>
      </c>
      <c r="DA491">
        <v>5</v>
      </c>
      <c r="DB491">
        <v>0</v>
      </c>
      <c r="DC491">
        <v>0</v>
      </c>
      <c r="DD491">
        <v>2</v>
      </c>
      <c r="DE491">
        <v>0</v>
      </c>
      <c r="DF491">
        <v>0</v>
      </c>
      <c r="DG491">
        <v>1</v>
      </c>
      <c r="DH491">
        <v>0</v>
      </c>
      <c r="DI491">
        <v>0</v>
      </c>
      <c r="DJ491">
        <v>1</v>
      </c>
      <c r="DK491">
        <v>0</v>
      </c>
      <c r="DL491">
        <v>3</v>
      </c>
      <c r="DM491">
        <v>0</v>
      </c>
      <c r="DN491">
        <v>8</v>
      </c>
      <c r="DO491">
        <v>0</v>
      </c>
      <c r="DP491">
        <v>0</v>
      </c>
      <c r="DQ491">
        <v>1</v>
      </c>
      <c r="DR491">
        <v>36</v>
      </c>
      <c r="DS491">
        <v>23</v>
      </c>
      <c r="DT491">
        <v>9</v>
      </c>
      <c r="DU491">
        <v>5</v>
      </c>
      <c r="DV491">
        <v>1</v>
      </c>
      <c r="DW491" t="s">
        <v>0</v>
      </c>
      <c r="DX491">
        <v>0</v>
      </c>
      <c r="DY491">
        <v>0</v>
      </c>
      <c r="DZ491">
        <v>0</v>
      </c>
      <c r="EA491">
        <v>3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1</v>
      </c>
      <c r="EH491">
        <v>1</v>
      </c>
      <c r="EI491">
        <v>0</v>
      </c>
      <c r="EJ491">
        <v>0</v>
      </c>
      <c r="EK491">
        <v>2</v>
      </c>
      <c r="EL491">
        <v>0</v>
      </c>
      <c r="EM491">
        <v>0</v>
      </c>
      <c r="EN491">
        <v>22</v>
      </c>
      <c r="EO491">
        <v>56</v>
      </c>
      <c r="EP491">
        <v>19</v>
      </c>
      <c r="EQ491">
        <v>4</v>
      </c>
      <c r="ER491">
        <v>8</v>
      </c>
      <c r="ES491">
        <v>4</v>
      </c>
      <c r="ET491">
        <v>0</v>
      </c>
      <c r="EU491">
        <v>3</v>
      </c>
      <c r="EV491">
        <v>5</v>
      </c>
      <c r="EW491">
        <v>0</v>
      </c>
      <c r="EX491">
        <v>2</v>
      </c>
      <c r="EY491">
        <v>3</v>
      </c>
      <c r="EZ491">
        <v>1</v>
      </c>
      <c r="FA491">
        <v>2</v>
      </c>
      <c r="FB491">
        <v>0</v>
      </c>
      <c r="FC491">
        <v>1</v>
      </c>
      <c r="FD491">
        <v>1</v>
      </c>
      <c r="FE491">
        <v>1</v>
      </c>
      <c r="FF491">
        <v>0</v>
      </c>
      <c r="FG491">
        <v>2</v>
      </c>
      <c r="FH491">
        <v>0</v>
      </c>
      <c r="FI491">
        <v>0</v>
      </c>
      <c r="FJ491">
        <v>56</v>
      </c>
      <c r="FK491">
        <v>38</v>
      </c>
      <c r="FL491">
        <v>15</v>
      </c>
      <c r="FM491">
        <v>2</v>
      </c>
      <c r="FN491">
        <v>3</v>
      </c>
      <c r="FO491">
        <v>1</v>
      </c>
      <c r="FP491">
        <v>2</v>
      </c>
      <c r="FQ491">
        <v>0</v>
      </c>
      <c r="FR491">
        <v>0</v>
      </c>
      <c r="FS491">
        <v>0</v>
      </c>
      <c r="FT491">
        <v>12</v>
      </c>
      <c r="FU491">
        <v>1</v>
      </c>
      <c r="FV491">
        <v>1</v>
      </c>
      <c r="FW491">
        <v>0</v>
      </c>
      <c r="FX491">
        <v>1</v>
      </c>
      <c r="FY491">
        <v>38</v>
      </c>
      <c r="FZ491">
        <v>6</v>
      </c>
      <c r="GA491">
        <v>5</v>
      </c>
      <c r="GB491">
        <v>1</v>
      </c>
      <c r="GC491">
        <v>0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0</v>
      </c>
      <c r="GN491">
        <v>0</v>
      </c>
      <c r="GO491">
        <v>6</v>
      </c>
      <c r="GP491">
        <v>6</v>
      </c>
      <c r="GQ491">
        <v>1</v>
      </c>
      <c r="GR491">
        <v>0</v>
      </c>
      <c r="GS491">
        <v>3</v>
      </c>
      <c r="GT491">
        <v>0</v>
      </c>
      <c r="GU491">
        <v>0</v>
      </c>
      <c r="GV491">
        <v>0</v>
      </c>
      <c r="GW491">
        <v>1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1</v>
      </c>
      <c r="HD491">
        <v>0</v>
      </c>
      <c r="HE491">
        <v>0</v>
      </c>
      <c r="HF491">
        <v>0</v>
      </c>
      <c r="HG491">
        <v>0</v>
      </c>
      <c r="HH491">
        <v>0</v>
      </c>
      <c r="HI491">
        <v>6</v>
      </c>
    </row>
    <row r="492" spans="1:217">
      <c r="A492" t="s">
        <v>236</v>
      </c>
      <c r="B492" t="s">
        <v>233</v>
      </c>
      <c r="C492" t="str">
        <f>"121111"</f>
        <v>121111</v>
      </c>
      <c r="D492" t="s">
        <v>83</v>
      </c>
      <c r="E492">
        <v>9</v>
      </c>
      <c r="F492">
        <v>1353</v>
      </c>
      <c r="G492">
        <v>1030</v>
      </c>
      <c r="H492">
        <v>404</v>
      </c>
      <c r="I492">
        <v>626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626</v>
      </c>
      <c r="T492">
        <v>0</v>
      </c>
      <c r="U492">
        <v>0</v>
      </c>
      <c r="V492">
        <v>626</v>
      </c>
      <c r="W492">
        <v>26</v>
      </c>
      <c r="X492">
        <v>20</v>
      </c>
      <c r="Y492">
        <v>6</v>
      </c>
      <c r="Z492">
        <v>0</v>
      </c>
      <c r="AA492">
        <v>600</v>
      </c>
      <c r="AB492">
        <v>408</v>
      </c>
      <c r="AC492">
        <v>43</v>
      </c>
      <c r="AD492">
        <v>4</v>
      </c>
      <c r="AE492">
        <v>36</v>
      </c>
      <c r="AF492">
        <v>4</v>
      </c>
      <c r="AG492">
        <v>10</v>
      </c>
      <c r="AH492">
        <v>4</v>
      </c>
      <c r="AI492">
        <v>23</v>
      </c>
      <c r="AJ492">
        <v>257</v>
      </c>
      <c r="AK492">
        <v>1</v>
      </c>
      <c r="AL492">
        <v>8</v>
      </c>
      <c r="AM492">
        <v>2</v>
      </c>
      <c r="AN492">
        <v>6</v>
      </c>
      <c r="AO492">
        <v>0</v>
      </c>
      <c r="AP492">
        <v>0</v>
      </c>
      <c r="AQ492">
        <v>0</v>
      </c>
      <c r="AR492">
        <v>2</v>
      </c>
      <c r="AS492">
        <v>3</v>
      </c>
      <c r="AT492">
        <v>3</v>
      </c>
      <c r="AU492">
        <v>0</v>
      </c>
      <c r="AV492">
        <v>2</v>
      </c>
      <c r="AW492">
        <v>408</v>
      </c>
      <c r="AX492">
        <v>68</v>
      </c>
      <c r="AY492">
        <v>5</v>
      </c>
      <c r="AZ492">
        <v>37</v>
      </c>
      <c r="BA492">
        <v>1</v>
      </c>
      <c r="BB492">
        <v>7</v>
      </c>
      <c r="BC492">
        <v>2</v>
      </c>
      <c r="BD492">
        <v>1</v>
      </c>
      <c r="BE492">
        <v>2</v>
      </c>
      <c r="BF492">
        <v>2</v>
      </c>
      <c r="BG492">
        <v>2</v>
      </c>
      <c r="BH492">
        <v>4</v>
      </c>
      <c r="BI492">
        <v>2</v>
      </c>
      <c r="BJ492">
        <v>0</v>
      </c>
      <c r="BK492">
        <v>0</v>
      </c>
      <c r="BL492">
        <v>0</v>
      </c>
      <c r="BM492">
        <v>2</v>
      </c>
      <c r="BN492">
        <v>0</v>
      </c>
      <c r="BO492">
        <v>0</v>
      </c>
      <c r="BP492">
        <v>0</v>
      </c>
      <c r="BQ492">
        <v>0</v>
      </c>
      <c r="BR492">
        <v>1</v>
      </c>
      <c r="BS492">
        <v>68</v>
      </c>
      <c r="BT492">
        <v>15</v>
      </c>
      <c r="BU492">
        <v>6</v>
      </c>
      <c r="BV492">
        <v>2</v>
      </c>
      <c r="BW492">
        <v>0</v>
      </c>
      <c r="BX492">
        <v>0</v>
      </c>
      <c r="BY492">
        <v>1</v>
      </c>
      <c r="BZ492">
        <v>1</v>
      </c>
      <c r="CA492">
        <v>1</v>
      </c>
      <c r="CB492">
        <v>3</v>
      </c>
      <c r="CC492">
        <v>0</v>
      </c>
      <c r="CD492">
        <v>0</v>
      </c>
      <c r="CE492">
        <v>0</v>
      </c>
      <c r="CF492">
        <v>1</v>
      </c>
      <c r="CG492">
        <v>15</v>
      </c>
      <c r="CH492">
        <v>21</v>
      </c>
      <c r="CI492">
        <v>10</v>
      </c>
      <c r="CJ492">
        <v>0</v>
      </c>
      <c r="CK492">
        <v>0</v>
      </c>
      <c r="CL492">
        <v>1</v>
      </c>
      <c r="CM492">
        <v>1</v>
      </c>
      <c r="CN492">
        <v>0</v>
      </c>
      <c r="CO492">
        <v>7</v>
      </c>
      <c r="CP492">
        <v>0</v>
      </c>
      <c r="CQ492">
        <v>0</v>
      </c>
      <c r="CR492">
        <v>0</v>
      </c>
      <c r="CS492">
        <v>0</v>
      </c>
      <c r="CT492">
        <v>1</v>
      </c>
      <c r="CU492">
        <v>0</v>
      </c>
      <c r="CV492">
        <v>1</v>
      </c>
      <c r="CW492">
        <v>21</v>
      </c>
      <c r="CX492">
        <v>10</v>
      </c>
      <c r="CY492">
        <v>0</v>
      </c>
      <c r="CZ492">
        <v>0</v>
      </c>
      <c r="DA492">
        <v>6</v>
      </c>
      <c r="DB492">
        <v>1</v>
      </c>
      <c r="DC492">
        <v>0</v>
      </c>
      <c r="DD492">
        <v>0</v>
      </c>
      <c r="DE492">
        <v>1</v>
      </c>
      <c r="DF492">
        <v>0</v>
      </c>
      <c r="DG492">
        <v>1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1</v>
      </c>
      <c r="DQ492">
        <v>0</v>
      </c>
      <c r="DR492">
        <v>10</v>
      </c>
      <c r="DS492">
        <v>3</v>
      </c>
      <c r="DT492">
        <v>2</v>
      </c>
      <c r="DU492">
        <v>0</v>
      </c>
      <c r="DV492">
        <v>0</v>
      </c>
      <c r="DW492" t="s">
        <v>0</v>
      </c>
      <c r="DX492">
        <v>0</v>
      </c>
      <c r="DY492">
        <v>0</v>
      </c>
      <c r="DZ492">
        <v>0</v>
      </c>
      <c r="EA492">
        <v>1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3</v>
      </c>
      <c r="EO492">
        <v>65</v>
      </c>
      <c r="EP492">
        <v>25</v>
      </c>
      <c r="EQ492">
        <v>6</v>
      </c>
      <c r="ER492">
        <v>12</v>
      </c>
      <c r="ES492">
        <v>1</v>
      </c>
      <c r="ET492">
        <v>1</v>
      </c>
      <c r="EU492">
        <v>3</v>
      </c>
      <c r="EV492">
        <v>5</v>
      </c>
      <c r="EW492">
        <v>2</v>
      </c>
      <c r="EX492">
        <v>2</v>
      </c>
      <c r="EY492">
        <v>1</v>
      </c>
      <c r="EZ492">
        <v>2</v>
      </c>
      <c r="FA492">
        <v>0</v>
      </c>
      <c r="FB492">
        <v>1</v>
      </c>
      <c r="FC492">
        <v>0</v>
      </c>
      <c r="FD492">
        <v>1</v>
      </c>
      <c r="FE492">
        <v>0</v>
      </c>
      <c r="FF492">
        <v>0</v>
      </c>
      <c r="FG492">
        <v>0</v>
      </c>
      <c r="FH492">
        <v>2</v>
      </c>
      <c r="FI492">
        <v>1</v>
      </c>
      <c r="FJ492">
        <v>65</v>
      </c>
      <c r="FK492">
        <v>6</v>
      </c>
      <c r="FL492">
        <v>2</v>
      </c>
      <c r="FM492">
        <v>0</v>
      </c>
      <c r="FN492">
        <v>0</v>
      </c>
      <c r="FO492">
        <v>1</v>
      </c>
      <c r="FP492">
        <v>1</v>
      </c>
      <c r="FQ492">
        <v>1</v>
      </c>
      <c r="FR492">
        <v>0</v>
      </c>
      <c r="FS492">
        <v>0</v>
      </c>
      <c r="FT492">
        <v>1</v>
      </c>
      <c r="FU492">
        <v>0</v>
      </c>
      <c r="FV492">
        <v>0</v>
      </c>
      <c r="FW492">
        <v>0</v>
      </c>
      <c r="FX492">
        <v>0</v>
      </c>
      <c r="FY492">
        <v>6</v>
      </c>
      <c r="FZ492">
        <v>1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1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0</v>
      </c>
      <c r="GN492">
        <v>0</v>
      </c>
      <c r="GO492">
        <v>1</v>
      </c>
      <c r="GP492">
        <v>3</v>
      </c>
      <c r="GQ492">
        <v>1</v>
      </c>
      <c r="GR492">
        <v>1</v>
      </c>
      <c r="GS492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1</v>
      </c>
      <c r="HI492">
        <v>3</v>
      </c>
    </row>
    <row r="493" spans="1:217">
      <c r="A493" t="s">
        <v>235</v>
      </c>
      <c r="B493" t="s">
        <v>233</v>
      </c>
      <c r="C493" t="str">
        <f>"121111"</f>
        <v>121111</v>
      </c>
      <c r="D493" t="s">
        <v>103</v>
      </c>
      <c r="E493">
        <v>10</v>
      </c>
      <c r="F493">
        <v>1479</v>
      </c>
      <c r="G493">
        <v>1140</v>
      </c>
      <c r="H493">
        <v>472</v>
      </c>
      <c r="I493">
        <v>668</v>
      </c>
      <c r="J493">
        <v>0</v>
      </c>
      <c r="K493">
        <v>3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668</v>
      </c>
      <c r="T493">
        <v>0</v>
      </c>
      <c r="U493">
        <v>0</v>
      </c>
      <c r="V493">
        <v>668</v>
      </c>
      <c r="W493">
        <v>32</v>
      </c>
      <c r="X493">
        <v>26</v>
      </c>
      <c r="Y493">
        <v>6</v>
      </c>
      <c r="Z493">
        <v>0</v>
      </c>
      <c r="AA493">
        <v>636</v>
      </c>
      <c r="AB493">
        <v>476</v>
      </c>
      <c r="AC493">
        <v>18</v>
      </c>
      <c r="AD493">
        <v>2</v>
      </c>
      <c r="AE493">
        <v>22</v>
      </c>
      <c r="AF493">
        <v>1</v>
      </c>
      <c r="AG493">
        <v>2</v>
      </c>
      <c r="AH493">
        <v>10</v>
      </c>
      <c r="AI493">
        <v>12</v>
      </c>
      <c r="AJ493">
        <v>389</v>
      </c>
      <c r="AK493">
        <v>0</v>
      </c>
      <c r="AL493">
        <v>5</v>
      </c>
      <c r="AM493">
        <v>5</v>
      </c>
      <c r="AN493">
        <v>0</v>
      </c>
      <c r="AO493">
        <v>0</v>
      </c>
      <c r="AP493">
        <v>0</v>
      </c>
      <c r="AQ493">
        <v>1</v>
      </c>
      <c r="AR493">
        <v>2</v>
      </c>
      <c r="AS493">
        <v>0</v>
      </c>
      <c r="AT493">
        <v>2</v>
      </c>
      <c r="AU493">
        <v>2</v>
      </c>
      <c r="AV493">
        <v>3</v>
      </c>
      <c r="AW493">
        <v>476</v>
      </c>
      <c r="AX493">
        <v>65</v>
      </c>
      <c r="AY493">
        <v>11</v>
      </c>
      <c r="AZ493">
        <v>40</v>
      </c>
      <c r="BA493">
        <v>3</v>
      </c>
      <c r="BB493">
        <v>1</v>
      </c>
      <c r="BC493">
        <v>0</v>
      </c>
      <c r="BD493">
        <v>0</v>
      </c>
      <c r="BE493">
        <v>2</v>
      </c>
      <c r="BF493">
        <v>0</v>
      </c>
      <c r="BG493">
        <v>0</v>
      </c>
      <c r="BH493">
        <v>5</v>
      </c>
      <c r="BI493">
        <v>0</v>
      </c>
      <c r="BJ493">
        <v>0</v>
      </c>
      <c r="BK493">
        <v>0</v>
      </c>
      <c r="BL493">
        <v>0</v>
      </c>
      <c r="BM493">
        <v>2</v>
      </c>
      <c r="BN493">
        <v>1</v>
      </c>
      <c r="BO493">
        <v>0</v>
      </c>
      <c r="BP493">
        <v>0</v>
      </c>
      <c r="BQ493">
        <v>0</v>
      </c>
      <c r="BR493">
        <v>0</v>
      </c>
      <c r="BS493">
        <v>65</v>
      </c>
      <c r="BT493">
        <v>8</v>
      </c>
      <c r="BU493">
        <v>2</v>
      </c>
      <c r="BV493">
        <v>0</v>
      </c>
      <c r="BW493">
        <v>0</v>
      </c>
      <c r="BX493">
        <v>2</v>
      </c>
      <c r="BY493">
        <v>0</v>
      </c>
      <c r="BZ493">
        <v>0</v>
      </c>
      <c r="CA493">
        <v>0</v>
      </c>
      <c r="CB493">
        <v>0</v>
      </c>
      <c r="CC493">
        <v>1</v>
      </c>
      <c r="CD493">
        <v>2</v>
      </c>
      <c r="CE493">
        <v>1</v>
      </c>
      <c r="CF493">
        <v>0</v>
      </c>
      <c r="CG493">
        <v>8</v>
      </c>
      <c r="CH493">
        <v>12</v>
      </c>
      <c r="CI493">
        <v>9</v>
      </c>
      <c r="CJ493">
        <v>1</v>
      </c>
      <c r="CK493">
        <v>0</v>
      </c>
      <c r="CL493">
        <v>1</v>
      </c>
      <c r="CM493">
        <v>1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12</v>
      </c>
      <c r="CX493">
        <v>10</v>
      </c>
      <c r="CY493">
        <v>0</v>
      </c>
      <c r="CZ493">
        <v>0</v>
      </c>
      <c r="DA493">
        <v>4</v>
      </c>
      <c r="DB493">
        <v>1</v>
      </c>
      <c r="DC493">
        <v>3</v>
      </c>
      <c r="DD493">
        <v>0</v>
      </c>
      <c r="DE493">
        <v>0</v>
      </c>
      <c r="DF493">
        <v>0</v>
      </c>
      <c r="DG493">
        <v>1</v>
      </c>
      <c r="DH493">
        <v>0</v>
      </c>
      <c r="DI493">
        <v>0</v>
      </c>
      <c r="DJ493">
        <v>0</v>
      </c>
      <c r="DK493">
        <v>1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10</v>
      </c>
      <c r="DS493">
        <v>12</v>
      </c>
      <c r="DT493">
        <v>4</v>
      </c>
      <c r="DU493">
        <v>0</v>
      </c>
      <c r="DV493">
        <v>0</v>
      </c>
      <c r="DW493" t="s">
        <v>0</v>
      </c>
      <c r="DX493">
        <v>4</v>
      </c>
      <c r="DY493">
        <v>1</v>
      </c>
      <c r="DZ493">
        <v>0</v>
      </c>
      <c r="EA493">
        <v>3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12</v>
      </c>
      <c r="EO493">
        <v>34</v>
      </c>
      <c r="EP493">
        <v>6</v>
      </c>
      <c r="EQ493">
        <v>1</v>
      </c>
      <c r="ER493">
        <v>15</v>
      </c>
      <c r="ES493">
        <v>0</v>
      </c>
      <c r="ET493">
        <v>2</v>
      </c>
      <c r="EU493">
        <v>1</v>
      </c>
      <c r="EV493">
        <v>1</v>
      </c>
      <c r="EW493">
        <v>0</v>
      </c>
      <c r="EX493">
        <v>2</v>
      </c>
      <c r="EY493">
        <v>5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1</v>
      </c>
      <c r="FF493">
        <v>0</v>
      </c>
      <c r="FG493">
        <v>0</v>
      </c>
      <c r="FH493">
        <v>0</v>
      </c>
      <c r="FI493">
        <v>0</v>
      </c>
      <c r="FJ493">
        <v>34</v>
      </c>
      <c r="FK493">
        <v>11</v>
      </c>
      <c r="FL493">
        <v>4</v>
      </c>
      <c r="FM493">
        <v>0</v>
      </c>
      <c r="FN493">
        <v>0</v>
      </c>
      <c r="FO493">
        <v>0</v>
      </c>
      <c r="FP493">
        <v>0</v>
      </c>
      <c r="FQ493">
        <v>1</v>
      </c>
      <c r="FR493">
        <v>0</v>
      </c>
      <c r="FS493">
        <v>1</v>
      </c>
      <c r="FT493">
        <v>1</v>
      </c>
      <c r="FU493">
        <v>0</v>
      </c>
      <c r="FV493">
        <v>0</v>
      </c>
      <c r="FW493">
        <v>2</v>
      </c>
      <c r="FX493">
        <v>2</v>
      </c>
      <c r="FY493">
        <v>11</v>
      </c>
      <c r="FZ493">
        <v>4</v>
      </c>
      <c r="GA493">
        <v>0</v>
      </c>
      <c r="GB493">
        <v>1</v>
      </c>
      <c r="GC493">
        <v>0</v>
      </c>
      <c r="GD493">
        <v>0</v>
      </c>
      <c r="GE493">
        <v>0</v>
      </c>
      <c r="GF493">
        <v>1</v>
      </c>
      <c r="GG493">
        <v>0</v>
      </c>
      <c r="GH493">
        <v>0</v>
      </c>
      <c r="GI493">
        <v>0</v>
      </c>
      <c r="GJ493">
        <v>0</v>
      </c>
      <c r="GK493">
        <v>0</v>
      </c>
      <c r="GL493">
        <v>0</v>
      </c>
      <c r="GM493">
        <v>2</v>
      </c>
      <c r="GN493">
        <v>0</v>
      </c>
      <c r="GO493">
        <v>4</v>
      </c>
      <c r="GP493">
        <v>4</v>
      </c>
      <c r="GQ493">
        <v>0</v>
      </c>
      <c r="GR493">
        <v>0</v>
      </c>
      <c r="GS493">
        <v>0</v>
      </c>
      <c r="GT493">
        <v>1</v>
      </c>
      <c r="GU493">
        <v>0</v>
      </c>
      <c r="GV493">
        <v>0</v>
      </c>
      <c r="GW493">
        <v>1</v>
      </c>
      <c r="GX493">
        <v>1</v>
      </c>
      <c r="GY493">
        <v>0</v>
      </c>
      <c r="GZ493">
        <v>0</v>
      </c>
      <c r="HA493">
        <v>0</v>
      </c>
      <c r="HB493">
        <v>1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0</v>
      </c>
      <c r="HI493">
        <v>4</v>
      </c>
    </row>
    <row r="494" spans="1:217">
      <c r="A494" t="s">
        <v>234</v>
      </c>
      <c r="B494" t="s">
        <v>233</v>
      </c>
      <c r="C494" t="str">
        <f>"121111"</f>
        <v>121111</v>
      </c>
      <c r="D494" t="s">
        <v>232</v>
      </c>
      <c r="E494">
        <v>11</v>
      </c>
      <c r="F494">
        <v>41</v>
      </c>
      <c r="G494">
        <v>41</v>
      </c>
      <c r="H494">
        <v>2</v>
      </c>
      <c r="I494">
        <v>39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39</v>
      </c>
      <c r="T494">
        <v>0</v>
      </c>
      <c r="U494">
        <v>0</v>
      </c>
      <c r="V494">
        <v>39</v>
      </c>
      <c r="W494">
        <v>0</v>
      </c>
      <c r="X494">
        <v>0</v>
      </c>
      <c r="Y494">
        <v>0</v>
      </c>
      <c r="Z494">
        <v>0</v>
      </c>
      <c r="AA494">
        <v>39</v>
      </c>
      <c r="AB494">
        <v>38</v>
      </c>
      <c r="AC494">
        <v>0</v>
      </c>
      <c r="AD494">
        <v>0</v>
      </c>
      <c r="AE494">
        <v>2</v>
      </c>
      <c r="AF494">
        <v>0</v>
      </c>
      <c r="AG494">
        <v>0</v>
      </c>
      <c r="AH494">
        <v>0</v>
      </c>
      <c r="AI494">
        <v>0</v>
      </c>
      <c r="AJ494">
        <v>36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38</v>
      </c>
      <c r="AX494">
        <v>1</v>
      </c>
      <c r="AY494">
        <v>1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1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 t="s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0</v>
      </c>
      <c r="HI494">
        <v>0</v>
      </c>
    </row>
    <row r="495" spans="1:217">
      <c r="A495" t="s">
        <v>231</v>
      </c>
      <c r="B495" t="s">
        <v>212</v>
      </c>
      <c r="C495" t="str">
        <f>"121112"</f>
        <v>121112</v>
      </c>
      <c r="D495" t="s">
        <v>168</v>
      </c>
      <c r="E495">
        <v>1</v>
      </c>
      <c r="F495">
        <v>843</v>
      </c>
      <c r="G495">
        <v>650</v>
      </c>
      <c r="H495">
        <v>217</v>
      </c>
      <c r="I495">
        <v>433</v>
      </c>
      <c r="J495">
        <v>0</v>
      </c>
      <c r="K495">
        <v>5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433</v>
      </c>
      <c r="T495">
        <v>0</v>
      </c>
      <c r="U495">
        <v>0</v>
      </c>
      <c r="V495">
        <v>433</v>
      </c>
      <c r="W495">
        <v>17</v>
      </c>
      <c r="X495">
        <v>15</v>
      </c>
      <c r="Y495">
        <v>2</v>
      </c>
      <c r="Z495">
        <v>0</v>
      </c>
      <c r="AA495">
        <v>416</v>
      </c>
      <c r="AB495">
        <v>230</v>
      </c>
      <c r="AC495">
        <v>28</v>
      </c>
      <c r="AD495">
        <v>17</v>
      </c>
      <c r="AE495">
        <v>34</v>
      </c>
      <c r="AF495">
        <v>3</v>
      </c>
      <c r="AG495">
        <v>4</v>
      </c>
      <c r="AH495">
        <v>3</v>
      </c>
      <c r="AI495">
        <v>20</v>
      </c>
      <c r="AJ495">
        <v>71</v>
      </c>
      <c r="AK495">
        <v>0</v>
      </c>
      <c r="AL495">
        <v>12</v>
      </c>
      <c r="AM495">
        <v>18</v>
      </c>
      <c r="AN495">
        <v>7</v>
      </c>
      <c r="AO495">
        <v>1</v>
      </c>
      <c r="AP495">
        <v>0</v>
      </c>
      <c r="AQ495">
        <v>0</v>
      </c>
      <c r="AR495">
        <v>2</v>
      </c>
      <c r="AS495">
        <v>2</v>
      </c>
      <c r="AT495">
        <v>5</v>
      </c>
      <c r="AU495">
        <v>0</v>
      </c>
      <c r="AV495">
        <v>3</v>
      </c>
      <c r="AW495">
        <v>230</v>
      </c>
      <c r="AX495">
        <v>66</v>
      </c>
      <c r="AY495">
        <v>2</v>
      </c>
      <c r="AZ495">
        <v>20</v>
      </c>
      <c r="BA495">
        <v>1</v>
      </c>
      <c r="BB495">
        <v>39</v>
      </c>
      <c r="BC495">
        <v>0</v>
      </c>
      <c r="BD495">
        <v>0</v>
      </c>
      <c r="BE495">
        <v>1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3</v>
      </c>
      <c r="BR495">
        <v>0</v>
      </c>
      <c r="BS495">
        <v>66</v>
      </c>
      <c r="BT495">
        <v>17</v>
      </c>
      <c r="BU495">
        <v>8</v>
      </c>
      <c r="BV495">
        <v>3</v>
      </c>
      <c r="BW495">
        <v>1</v>
      </c>
      <c r="BX495">
        <v>1</v>
      </c>
      <c r="BY495">
        <v>1</v>
      </c>
      <c r="BZ495">
        <v>2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1</v>
      </c>
      <c r="CG495">
        <v>17</v>
      </c>
      <c r="CH495">
        <v>21</v>
      </c>
      <c r="CI495">
        <v>9</v>
      </c>
      <c r="CJ495">
        <v>1</v>
      </c>
      <c r="CK495">
        <v>3</v>
      </c>
      <c r="CL495">
        <v>3</v>
      </c>
      <c r="CM495">
        <v>0</v>
      </c>
      <c r="CN495">
        <v>0</v>
      </c>
      <c r="CO495">
        <v>4</v>
      </c>
      <c r="CP495">
        <v>0</v>
      </c>
      <c r="CQ495">
        <v>0</v>
      </c>
      <c r="CR495">
        <v>0</v>
      </c>
      <c r="CS495">
        <v>0</v>
      </c>
      <c r="CT495">
        <v>1</v>
      </c>
      <c r="CU495">
        <v>0</v>
      </c>
      <c r="CV495">
        <v>0</v>
      </c>
      <c r="CW495">
        <v>21</v>
      </c>
      <c r="CX495">
        <v>15</v>
      </c>
      <c r="CY495">
        <v>5</v>
      </c>
      <c r="CZ495">
        <v>5</v>
      </c>
      <c r="DA495">
        <v>1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1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2</v>
      </c>
      <c r="DO495">
        <v>0</v>
      </c>
      <c r="DP495">
        <v>0</v>
      </c>
      <c r="DQ495">
        <v>1</v>
      </c>
      <c r="DR495">
        <v>15</v>
      </c>
      <c r="DS495">
        <v>5</v>
      </c>
      <c r="DT495">
        <v>5</v>
      </c>
      <c r="DU495">
        <v>0</v>
      </c>
      <c r="DV495">
        <v>0</v>
      </c>
      <c r="DW495" t="s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5</v>
      </c>
      <c r="EO495">
        <v>34</v>
      </c>
      <c r="EP495">
        <v>15</v>
      </c>
      <c r="EQ495">
        <v>1</v>
      </c>
      <c r="ER495">
        <v>6</v>
      </c>
      <c r="ES495">
        <v>4</v>
      </c>
      <c r="ET495">
        <v>0</v>
      </c>
      <c r="EU495">
        <v>0</v>
      </c>
      <c r="EV495">
        <v>3</v>
      </c>
      <c r="EW495">
        <v>0</v>
      </c>
      <c r="EX495">
        <v>1</v>
      </c>
      <c r="EY495">
        <v>2</v>
      </c>
      <c r="EZ495">
        <v>0</v>
      </c>
      <c r="FA495">
        <v>0</v>
      </c>
      <c r="FB495">
        <v>1</v>
      </c>
      <c r="FC495">
        <v>0</v>
      </c>
      <c r="FD495">
        <v>0</v>
      </c>
      <c r="FE495">
        <v>1</v>
      </c>
      <c r="FF495">
        <v>0</v>
      </c>
      <c r="FG495">
        <v>0</v>
      </c>
      <c r="FH495">
        <v>0</v>
      </c>
      <c r="FI495">
        <v>0</v>
      </c>
      <c r="FJ495">
        <v>34</v>
      </c>
      <c r="FK495">
        <v>21</v>
      </c>
      <c r="FL495">
        <v>10</v>
      </c>
      <c r="FM495">
        <v>1</v>
      </c>
      <c r="FN495">
        <v>3</v>
      </c>
      <c r="FO495">
        <v>1</v>
      </c>
      <c r="FP495">
        <v>1</v>
      </c>
      <c r="FQ495">
        <v>0</v>
      </c>
      <c r="FR495">
        <v>2</v>
      </c>
      <c r="FS495">
        <v>0</v>
      </c>
      <c r="FT495">
        <v>0</v>
      </c>
      <c r="FU495">
        <v>0</v>
      </c>
      <c r="FV495">
        <v>1</v>
      </c>
      <c r="FW495">
        <v>0</v>
      </c>
      <c r="FX495">
        <v>2</v>
      </c>
      <c r="FY495">
        <v>21</v>
      </c>
      <c r="FZ495">
        <v>7</v>
      </c>
      <c r="GA495">
        <v>3</v>
      </c>
      <c r="GB495">
        <v>2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2</v>
      </c>
      <c r="GL495">
        <v>0</v>
      </c>
      <c r="GM495">
        <v>0</v>
      </c>
      <c r="GN495">
        <v>0</v>
      </c>
      <c r="GO495">
        <v>7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</row>
    <row r="496" spans="1:217">
      <c r="A496" t="s">
        <v>230</v>
      </c>
      <c r="B496" t="s">
        <v>212</v>
      </c>
      <c r="C496" t="str">
        <f>"121112"</f>
        <v>121112</v>
      </c>
      <c r="D496" t="s">
        <v>83</v>
      </c>
      <c r="E496">
        <v>2</v>
      </c>
      <c r="F496">
        <v>1389</v>
      </c>
      <c r="G496">
        <v>1060</v>
      </c>
      <c r="H496">
        <v>318</v>
      </c>
      <c r="I496">
        <v>742</v>
      </c>
      <c r="J496">
        <v>1</v>
      </c>
      <c r="K496">
        <v>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742</v>
      </c>
      <c r="T496">
        <v>0</v>
      </c>
      <c r="U496">
        <v>0</v>
      </c>
      <c r="V496">
        <v>742</v>
      </c>
      <c r="W496">
        <v>15</v>
      </c>
      <c r="X496">
        <v>9</v>
      </c>
      <c r="Y496">
        <v>6</v>
      </c>
      <c r="Z496">
        <v>0</v>
      </c>
      <c r="AA496">
        <v>727</v>
      </c>
      <c r="AB496">
        <v>508</v>
      </c>
      <c r="AC496">
        <v>87</v>
      </c>
      <c r="AD496">
        <v>78</v>
      </c>
      <c r="AE496">
        <v>62</v>
      </c>
      <c r="AF496">
        <v>6</v>
      </c>
      <c r="AG496">
        <v>13</v>
      </c>
      <c r="AH496">
        <v>3</v>
      </c>
      <c r="AI496">
        <v>31</v>
      </c>
      <c r="AJ496">
        <v>142</v>
      </c>
      <c r="AK496">
        <v>1</v>
      </c>
      <c r="AL496">
        <v>12</v>
      </c>
      <c r="AM496">
        <v>6</v>
      </c>
      <c r="AN496">
        <v>14</v>
      </c>
      <c r="AO496">
        <v>1</v>
      </c>
      <c r="AP496">
        <v>1</v>
      </c>
      <c r="AQ496">
        <v>1</v>
      </c>
      <c r="AR496">
        <v>14</v>
      </c>
      <c r="AS496">
        <v>3</v>
      </c>
      <c r="AT496">
        <v>16</v>
      </c>
      <c r="AU496">
        <v>3</v>
      </c>
      <c r="AV496">
        <v>14</v>
      </c>
      <c r="AW496">
        <v>508</v>
      </c>
      <c r="AX496">
        <v>84</v>
      </c>
      <c r="AY496">
        <v>12</v>
      </c>
      <c r="AZ496">
        <v>51</v>
      </c>
      <c r="BA496">
        <v>1</v>
      </c>
      <c r="BB496">
        <v>17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1</v>
      </c>
      <c r="BI496">
        <v>0</v>
      </c>
      <c r="BJ496">
        <v>1</v>
      </c>
      <c r="BK496">
        <v>0</v>
      </c>
      <c r="BL496">
        <v>0</v>
      </c>
      <c r="BM496">
        <v>1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84</v>
      </c>
      <c r="BT496">
        <v>22</v>
      </c>
      <c r="BU496">
        <v>10</v>
      </c>
      <c r="BV496">
        <v>5</v>
      </c>
      <c r="BW496">
        <v>0</v>
      </c>
      <c r="BX496">
        <v>3</v>
      </c>
      <c r="BY496">
        <v>0</v>
      </c>
      <c r="BZ496">
        <v>0</v>
      </c>
      <c r="CA496">
        <v>0</v>
      </c>
      <c r="CB496">
        <v>2</v>
      </c>
      <c r="CC496">
        <v>0</v>
      </c>
      <c r="CD496">
        <v>2</v>
      </c>
      <c r="CE496">
        <v>0</v>
      </c>
      <c r="CF496">
        <v>0</v>
      </c>
      <c r="CG496">
        <v>22</v>
      </c>
      <c r="CH496">
        <v>20</v>
      </c>
      <c r="CI496">
        <v>12</v>
      </c>
      <c r="CJ496">
        <v>0</v>
      </c>
      <c r="CK496">
        <v>0</v>
      </c>
      <c r="CL496">
        <v>2</v>
      </c>
      <c r="CM496">
        <v>0</v>
      </c>
      <c r="CN496">
        <v>0</v>
      </c>
      <c r="CO496">
        <v>3</v>
      </c>
      <c r="CP496">
        <v>0</v>
      </c>
      <c r="CQ496">
        <v>0</v>
      </c>
      <c r="CR496">
        <v>0</v>
      </c>
      <c r="CS496">
        <v>0</v>
      </c>
      <c r="CT496">
        <v>2</v>
      </c>
      <c r="CU496">
        <v>1</v>
      </c>
      <c r="CV496">
        <v>0</v>
      </c>
      <c r="CW496">
        <v>20</v>
      </c>
      <c r="CX496">
        <v>6</v>
      </c>
      <c r="CY496">
        <v>0</v>
      </c>
      <c r="CZ496">
        <v>2</v>
      </c>
      <c r="DA496">
        <v>2</v>
      </c>
      <c r="DB496">
        <v>0</v>
      </c>
      <c r="DC496">
        <v>1</v>
      </c>
      <c r="DD496">
        <v>0</v>
      </c>
      <c r="DE496">
        <v>0</v>
      </c>
      <c r="DF496">
        <v>0</v>
      </c>
      <c r="DG496">
        <v>1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6</v>
      </c>
      <c r="DS496">
        <v>11</v>
      </c>
      <c r="DT496">
        <v>6</v>
      </c>
      <c r="DU496">
        <v>0</v>
      </c>
      <c r="DV496">
        <v>1</v>
      </c>
      <c r="DW496" t="s">
        <v>0</v>
      </c>
      <c r="DX496">
        <v>0</v>
      </c>
      <c r="DY496">
        <v>3</v>
      </c>
      <c r="DZ496">
        <v>0</v>
      </c>
      <c r="EA496">
        <v>0</v>
      </c>
      <c r="EB496">
        <v>0</v>
      </c>
      <c r="EC496">
        <v>1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11</v>
      </c>
      <c r="EO496">
        <v>51</v>
      </c>
      <c r="EP496">
        <v>20</v>
      </c>
      <c r="EQ496">
        <v>2</v>
      </c>
      <c r="ER496">
        <v>6</v>
      </c>
      <c r="ES496">
        <v>4</v>
      </c>
      <c r="ET496">
        <v>2</v>
      </c>
      <c r="EU496">
        <v>1</v>
      </c>
      <c r="EV496">
        <v>1</v>
      </c>
      <c r="EW496">
        <v>0</v>
      </c>
      <c r="EX496">
        <v>2</v>
      </c>
      <c r="EY496">
        <v>1</v>
      </c>
      <c r="EZ496">
        <v>2</v>
      </c>
      <c r="FA496">
        <v>5</v>
      </c>
      <c r="FB496">
        <v>0</v>
      </c>
      <c r="FC496">
        <v>0</v>
      </c>
      <c r="FD496">
        <v>2</v>
      </c>
      <c r="FE496">
        <v>0</v>
      </c>
      <c r="FF496">
        <v>0</v>
      </c>
      <c r="FG496">
        <v>1</v>
      </c>
      <c r="FH496">
        <v>2</v>
      </c>
      <c r="FI496">
        <v>0</v>
      </c>
      <c r="FJ496">
        <v>51</v>
      </c>
      <c r="FK496">
        <v>22</v>
      </c>
      <c r="FL496">
        <v>10</v>
      </c>
      <c r="FM496">
        <v>2</v>
      </c>
      <c r="FN496">
        <v>5</v>
      </c>
      <c r="FO496">
        <v>0</v>
      </c>
      <c r="FP496">
        <v>1</v>
      </c>
      <c r="FQ496">
        <v>0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1</v>
      </c>
      <c r="FX496">
        <v>3</v>
      </c>
      <c r="FY496">
        <v>22</v>
      </c>
      <c r="FZ496">
        <v>2</v>
      </c>
      <c r="GA496">
        <v>0</v>
      </c>
      <c r="GB496">
        <v>0</v>
      </c>
      <c r="GC496">
        <v>0</v>
      </c>
      <c r="GD496">
        <v>0</v>
      </c>
      <c r="GE496">
        <v>1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1</v>
      </c>
      <c r="GM496">
        <v>0</v>
      </c>
      <c r="GN496">
        <v>0</v>
      </c>
      <c r="GO496">
        <v>2</v>
      </c>
      <c r="GP496">
        <v>1</v>
      </c>
      <c r="GQ496">
        <v>0</v>
      </c>
      <c r="GR496">
        <v>0</v>
      </c>
      <c r="GS496">
        <v>1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0</v>
      </c>
      <c r="HH496">
        <v>0</v>
      </c>
      <c r="HI496">
        <v>1</v>
      </c>
    </row>
    <row r="497" spans="1:217">
      <c r="A497" t="s">
        <v>229</v>
      </c>
      <c r="B497" t="s">
        <v>212</v>
      </c>
      <c r="C497" t="str">
        <f>"121112"</f>
        <v>121112</v>
      </c>
      <c r="D497" t="s">
        <v>184</v>
      </c>
      <c r="E497">
        <v>3</v>
      </c>
      <c r="F497">
        <v>969</v>
      </c>
      <c r="G497">
        <v>740</v>
      </c>
      <c r="H497">
        <v>249</v>
      </c>
      <c r="I497">
        <v>491</v>
      </c>
      <c r="J497">
        <v>0</v>
      </c>
      <c r="K497">
        <v>13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491</v>
      </c>
      <c r="T497">
        <v>0</v>
      </c>
      <c r="U497">
        <v>0</v>
      </c>
      <c r="V497">
        <v>491</v>
      </c>
      <c r="W497">
        <v>10</v>
      </c>
      <c r="X497">
        <v>7</v>
      </c>
      <c r="Y497">
        <v>3</v>
      </c>
      <c r="Z497">
        <v>0</v>
      </c>
      <c r="AA497">
        <v>481</v>
      </c>
      <c r="AB497">
        <v>302</v>
      </c>
      <c r="AC497">
        <v>64</v>
      </c>
      <c r="AD497">
        <v>12</v>
      </c>
      <c r="AE497">
        <v>57</v>
      </c>
      <c r="AF497">
        <v>12</v>
      </c>
      <c r="AG497">
        <v>2</v>
      </c>
      <c r="AH497">
        <v>7</v>
      </c>
      <c r="AI497">
        <v>35</v>
      </c>
      <c r="AJ497">
        <v>63</v>
      </c>
      <c r="AK497">
        <v>0</v>
      </c>
      <c r="AL497">
        <v>3</v>
      </c>
      <c r="AM497">
        <v>10</v>
      </c>
      <c r="AN497">
        <v>8</v>
      </c>
      <c r="AO497">
        <v>0</v>
      </c>
      <c r="AP497">
        <v>0</v>
      </c>
      <c r="AQ497">
        <v>0</v>
      </c>
      <c r="AR497">
        <v>7</v>
      </c>
      <c r="AS497">
        <v>4</v>
      </c>
      <c r="AT497">
        <v>9</v>
      </c>
      <c r="AU497">
        <v>4</v>
      </c>
      <c r="AV497">
        <v>5</v>
      </c>
      <c r="AW497">
        <v>302</v>
      </c>
      <c r="AX497">
        <v>74</v>
      </c>
      <c r="AY497">
        <v>16</v>
      </c>
      <c r="AZ497">
        <v>37</v>
      </c>
      <c r="BA497">
        <v>0</v>
      </c>
      <c r="BB497">
        <v>13</v>
      </c>
      <c r="BC497">
        <v>0</v>
      </c>
      <c r="BD497">
        <v>0</v>
      </c>
      <c r="BE497">
        <v>0</v>
      </c>
      <c r="BF497">
        <v>1</v>
      </c>
      <c r="BG497">
        <v>2</v>
      </c>
      <c r="BH497">
        <v>1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4</v>
      </c>
      <c r="BR497">
        <v>0</v>
      </c>
      <c r="BS497">
        <v>74</v>
      </c>
      <c r="BT497">
        <v>13</v>
      </c>
      <c r="BU497">
        <v>9</v>
      </c>
      <c r="BV497">
        <v>2</v>
      </c>
      <c r="BW497">
        <v>1</v>
      </c>
      <c r="BX497">
        <v>1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13</v>
      </c>
      <c r="CH497">
        <v>20</v>
      </c>
      <c r="CI497">
        <v>9</v>
      </c>
      <c r="CJ497">
        <v>0</v>
      </c>
      <c r="CK497">
        <v>2</v>
      </c>
      <c r="CL497">
        <v>2</v>
      </c>
      <c r="CM497">
        <v>1</v>
      </c>
      <c r="CN497">
        <v>1</v>
      </c>
      <c r="CO497">
        <v>2</v>
      </c>
      <c r="CP497">
        <v>0</v>
      </c>
      <c r="CQ497">
        <v>0</v>
      </c>
      <c r="CR497">
        <v>1</v>
      </c>
      <c r="CS497">
        <v>0</v>
      </c>
      <c r="CT497">
        <v>0</v>
      </c>
      <c r="CU497">
        <v>1</v>
      </c>
      <c r="CV497">
        <v>1</v>
      </c>
      <c r="CW497">
        <v>20</v>
      </c>
      <c r="CX497">
        <v>12</v>
      </c>
      <c r="CY497">
        <v>0</v>
      </c>
      <c r="CZ497">
        <v>1</v>
      </c>
      <c r="DA497">
        <v>5</v>
      </c>
      <c r="DB497">
        <v>0</v>
      </c>
      <c r="DC497">
        <v>0</v>
      </c>
      <c r="DD497">
        <v>0</v>
      </c>
      <c r="DE497">
        <v>0</v>
      </c>
      <c r="DF497">
        <v>1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5</v>
      </c>
      <c r="DO497">
        <v>0</v>
      </c>
      <c r="DP497">
        <v>0</v>
      </c>
      <c r="DQ497">
        <v>0</v>
      </c>
      <c r="DR497">
        <v>12</v>
      </c>
      <c r="DS497">
        <v>14</v>
      </c>
      <c r="DT497">
        <v>8</v>
      </c>
      <c r="DU497">
        <v>1</v>
      </c>
      <c r="DV497">
        <v>2</v>
      </c>
      <c r="DW497" t="s">
        <v>0</v>
      </c>
      <c r="DX497">
        <v>0</v>
      </c>
      <c r="DY497">
        <v>0</v>
      </c>
      <c r="DZ497">
        <v>1</v>
      </c>
      <c r="EA497">
        <v>0</v>
      </c>
      <c r="EB497">
        <v>1</v>
      </c>
      <c r="EC497">
        <v>0</v>
      </c>
      <c r="ED497">
        <v>0</v>
      </c>
      <c r="EE497">
        <v>0</v>
      </c>
      <c r="EF497">
        <v>1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14</v>
      </c>
      <c r="EO497">
        <v>32</v>
      </c>
      <c r="EP497">
        <v>13</v>
      </c>
      <c r="EQ497">
        <v>4</v>
      </c>
      <c r="ER497">
        <v>6</v>
      </c>
      <c r="ES497">
        <v>0</v>
      </c>
      <c r="ET497">
        <v>0</v>
      </c>
      <c r="EU497">
        <v>1</v>
      </c>
      <c r="EV497">
        <v>4</v>
      </c>
      <c r="EW497">
        <v>0</v>
      </c>
      <c r="EX497">
        <v>0</v>
      </c>
      <c r="EY497">
        <v>0</v>
      </c>
      <c r="EZ497">
        <v>0</v>
      </c>
      <c r="FA497">
        <v>1</v>
      </c>
      <c r="FB497">
        <v>0</v>
      </c>
      <c r="FC497">
        <v>0</v>
      </c>
      <c r="FD497">
        <v>1</v>
      </c>
      <c r="FE497">
        <v>1</v>
      </c>
      <c r="FF497">
        <v>0</v>
      </c>
      <c r="FG497">
        <v>0</v>
      </c>
      <c r="FH497">
        <v>1</v>
      </c>
      <c r="FI497">
        <v>0</v>
      </c>
      <c r="FJ497">
        <v>32</v>
      </c>
      <c r="FK497">
        <v>11</v>
      </c>
      <c r="FL497">
        <v>7</v>
      </c>
      <c r="FM497">
        <v>0</v>
      </c>
      <c r="FN497">
        <v>0</v>
      </c>
      <c r="FO497">
        <v>0</v>
      </c>
      <c r="FP497">
        <v>2</v>
      </c>
      <c r="FQ497">
        <v>0</v>
      </c>
      <c r="FR497">
        <v>2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11</v>
      </c>
      <c r="FZ497">
        <v>3</v>
      </c>
      <c r="GA497">
        <v>1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1</v>
      </c>
      <c r="GI497">
        <v>1</v>
      </c>
      <c r="GJ497">
        <v>0</v>
      </c>
      <c r="GK497">
        <v>0</v>
      </c>
      <c r="GL497">
        <v>0</v>
      </c>
      <c r="GM497">
        <v>0</v>
      </c>
      <c r="GN497">
        <v>0</v>
      </c>
      <c r="GO497">
        <v>3</v>
      </c>
      <c r="GP497">
        <v>0</v>
      </c>
      <c r="GQ497">
        <v>0</v>
      </c>
      <c r="GR497">
        <v>0</v>
      </c>
      <c r="GS497">
        <v>0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0</v>
      </c>
      <c r="HA497">
        <v>0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0</v>
      </c>
      <c r="HI497">
        <v>0</v>
      </c>
    </row>
    <row r="498" spans="1:217">
      <c r="A498" t="s">
        <v>228</v>
      </c>
      <c r="B498" t="s">
        <v>212</v>
      </c>
      <c r="C498" t="str">
        <f>"121112"</f>
        <v>121112</v>
      </c>
      <c r="D498" t="s">
        <v>227</v>
      </c>
      <c r="E498">
        <v>4</v>
      </c>
      <c r="F498">
        <v>1269</v>
      </c>
      <c r="G498">
        <v>981</v>
      </c>
      <c r="H498">
        <v>266</v>
      </c>
      <c r="I498">
        <v>715</v>
      </c>
      <c r="J498">
        <v>0</v>
      </c>
      <c r="K498">
        <v>10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715</v>
      </c>
      <c r="T498">
        <v>0</v>
      </c>
      <c r="U498">
        <v>0</v>
      </c>
      <c r="V498">
        <v>715</v>
      </c>
      <c r="W498">
        <v>17</v>
      </c>
      <c r="X498">
        <v>10</v>
      </c>
      <c r="Y498">
        <v>7</v>
      </c>
      <c r="Z498">
        <v>0</v>
      </c>
      <c r="AA498">
        <v>698</v>
      </c>
      <c r="AB498">
        <v>394</v>
      </c>
      <c r="AC498">
        <v>97</v>
      </c>
      <c r="AD498">
        <v>26</v>
      </c>
      <c r="AE498">
        <v>51</v>
      </c>
      <c r="AF498">
        <v>5</v>
      </c>
      <c r="AG498">
        <v>9</v>
      </c>
      <c r="AH498">
        <v>13</v>
      </c>
      <c r="AI498">
        <v>21</v>
      </c>
      <c r="AJ498">
        <v>116</v>
      </c>
      <c r="AK498">
        <v>3</v>
      </c>
      <c r="AL498">
        <v>8</v>
      </c>
      <c r="AM498">
        <v>9</v>
      </c>
      <c r="AN498">
        <v>9</v>
      </c>
      <c r="AO498">
        <v>2</v>
      </c>
      <c r="AP498">
        <v>2</v>
      </c>
      <c r="AQ498">
        <v>1</v>
      </c>
      <c r="AR498">
        <v>3</v>
      </c>
      <c r="AS498">
        <v>2</v>
      </c>
      <c r="AT498">
        <v>10</v>
      </c>
      <c r="AU498">
        <v>1</v>
      </c>
      <c r="AV498">
        <v>6</v>
      </c>
      <c r="AW498">
        <v>394</v>
      </c>
      <c r="AX498">
        <v>101</v>
      </c>
      <c r="AY498">
        <v>23</v>
      </c>
      <c r="AZ498">
        <v>50</v>
      </c>
      <c r="BA498">
        <v>1</v>
      </c>
      <c r="BB498">
        <v>12</v>
      </c>
      <c r="BC498">
        <v>1</v>
      </c>
      <c r="BD498">
        <v>0</v>
      </c>
      <c r="BE498">
        <v>1</v>
      </c>
      <c r="BF498">
        <v>0</v>
      </c>
      <c r="BG498">
        <v>0</v>
      </c>
      <c r="BH498">
        <v>6</v>
      </c>
      <c r="BI498">
        <v>1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5</v>
      </c>
      <c r="BR498">
        <v>1</v>
      </c>
      <c r="BS498">
        <v>101</v>
      </c>
      <c r="BT498">
        <v>31</v>
      </c>
      <c r="BU498">
        <v>17</v>
      </c>
      <c r="BV498">
        <v>3</v>
      </c>
      <c r="BW498">
        <v>1</v>
      </c>
      <c r="BX498">
        <v>0</v>
      </c>
      <c r="BY498">
        <v>0</v>
      </c>
      <c r="BZ498">
        <v>3</v>
      </c>
      <c r="CA498">
        <v>0</v>
      </c>
      <c r="CB498">
        <v>0</v>
      </c>
      <c r="CC498">
        <v>0</v>
      </c>
      <c r="CD498">
        <v>7</v>
      </c>
      <c r="CE498">
        <v>0</v>
      </c>
      <c r="CF498">
        <v>0</v>
      </c>
      <c r="CG498">
        <v>31</v>
      </c>
      <c r="CH498">
        <v>21</v>
      </c>
      <c r="CI498">
        <v>9</v>
      </c>
      <c r="CJ498">
        <v>1</v>
      </c>
      <c r="CK498">
        <v>0</v>
      </c>
      <c r="CL498">
        <v>1</v>
      </c>
      <c r="CM498">
        <v>0</v>
      </c>
      <c r="CN498">
        <v>0</v>
      </c>
      <c r="CO498">
        <v>1</v>
      </c>
      <c r="CP498">
        <v>0</v>
      </c>
      <c r="CQ498">
        <v>1</v>
      </c>
      <c r="CR498">
        <v>0</v>
      </c>
      <c r="CS498">
        <v>1</v>
      </c>
      <c r="CT498">
        <v>2</v>
      </c>
      <c r="CU498">
        <v>2</v>
      </c>
      <c r="CV498">
        <v>3</v>
      </c>
      <c r="CW498">
        <v>21</v>
      </c>
      <c r="CX498">
        <v>12</v>
      </c>
      <c r="CY498">
        <v>1</v>
      </c>
      <c r="CZ498">
        <v>2</v>
      </c>
      <c r="DA498">
        <v>4</v>
      </c>
      <c r="DB498">
        <v>1</v>
      </c>
      <c r="DC498">
        <v>1</v>
      </c>
      <c r="DD498">
        <v>2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1</v>
      </c>
      <c r="DN498">
        <v>0</v>
      </c>
      <c r="DO498">
        <v>0</v>
      </c>
      <c r="DP498">
        <v>0</v>
      </c>
      <c r="DQ498">
        <v>0</v>
      </c>
      <c r="DR498">
        <v>12</v>
      </c>
      <c r="DS498">
        <v>28</v>
      </c>
      <c r="DT498">
        <v>19</v>
      </c>
      <c r="DU498">
        <v>0</v>
      </c>
      <c r="DV498">
        <v>0</v>
      </c>
      <c r="DW498" t="s">
        <v>0</v>
      </c>
      <c r="DX498">
        <v>0</v>
      </c>
      <c r="DY498">
        <v>1</v>
      </c>
      <c r="DZ498">
        <v>0</v>
      </c>
      <c r="EA498">
        <v>2</v>
      </c>
      <c r="EB498">
        <v>1</v>
      </c>
      <c r="EC498">
        <v>0</v>
      </c>
      <c r="ED498">
        <v>2</v>
      </c>
      <c r="EE498">
        <v>0</v>
      </c>
      <c r="EF498">
        <v>2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1</v>
      </c>
      <c r="EN498">
        <v>28</v>
      </c>
      <c r="EO498">
        <v>75</v>
      </c>
      <c r="EP498">
        <v>29</v>
      </c>
      <c r="EQ498">
        <v>5</v>
      </c>
      <c r="ER498">
        <v>5</v>
      </c>
      <c r="ES498">
        <v>4</v>
      </c>
      <c r="ET498">
        <v>3</v>
      </c>
      <c r="EU498">
        <v>3</v>
      </c>
      <c r="EV498">
        <v>6</v>
      </c>
      <c r="EW498">
        <v>1</v>
      </c>
      <c r="EX498">
        <v>0</v>
      </c>
      <c r="EY498">
        <v>0</v>
      </c>
      <c r="EZ498">
        <v>2</v>
      </c>
      <c r="FA498">
        <v>1</v>
      </c>
      <c r="FB498">
        <v>3</v>
      </c>
      <c r="FC498">
        <v>0</v>
      </c>
      <c r="FD498">
        <v>0</v>
      </c>
      <c r="FE498">
        <v>2</v>
      </c>
      <c r="FF498">
        <v>0</v>
      </c>
      <c r="FG498">
        <v>0</v>
      </c>
      <c r="FH498">
        <v>4</v>
      </c>
      <c r="FI498">
        <v>7</v>
      </c>
      <c r="FJ498">
        <v>75</v>
      </c>
      <c r="FK498">
        <v>30</v>
      </c>
      <c r="FL498">
        <v>24</v>
      </c>
      <c r="FM498">
        <v>0</v>
      </c>
      <c r="FN498">
        <v>1</v>
      </c>
      <c r="FO498">
        <v>0</v>
      </c>
      <c r="FP498">
        <v>1</v>
      </c>
      <c r="FQ498">
        <v>0</v>
      </c>
      <c r="FR498">
        <v>0</v>
      </c>
      <c r="FS498">
        <v>1</v>
      </c>
      <c r="FT498">
        <v>1</v>
      </c>
      <c r="FU498">
        <v>0</v>
      </c>
      <c r="FV498">
        <v>0</v>
      </c>
      <c r="FW498">
        <v>0</v>
      </c>
      <c r="FX498">
        <v>2</v>
      </c>
      <c r="FY498">
        <v>30</v>
      </c>
      <c r="FZ498">
        <v>6</v>
      </c>
      <c r="GA498">
        <v>3</v>
      </c>
      <c r="GB498">
        <v>0</v>
      </c>
      <c r="GC498">
        <v>0</v>
      </c>
      <c r="GD498">
        <v>0</v>
      </c>
      <c r="GE498">
        <v>0</v>
      </c>
      <c r="GF498">
        <v>2</v>
      </c>
      <c r="GG498">
        <v>1</v>
      </c>
      <c r="GH498">
        <v>0</v>
      </c>
      <c r="GI498">
        <v>0</v>
      </c>
      <c r="GJ498">
        <v>0</v>
      </c>
      <c r="GK498">
        <v>0</v>
      </c>
      <c r="GL498">
        <v>0</v>
      </c>
      <c r="GM498">
        <v>0</v>
      </c>
      <c r="GN498">
        <v>0</v>
      </c>
      <c r="GO498">
        <v>6</v>
      </c>
      <c r="GP498">
        <v>0</v>
      </c>
      <c r="GQ498">
        <v>0</v>
      </c>
      <c r="GR498">
        <v>0</v>
      </c>
      <c r="GS498">
        <v>0</v>
      </c>
      <c r="GT498">
        <v>0</v>
      </c>
      <c r="GU498">
        <v>0</v>
      </c>
      <c r="GV498">
        <v>0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0</v>
      </c>
      <c r="HC498">
        <v>0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0</v>
      </c>
    </row>
    <row r="499" spans="1:217">
      <c r="A499" t="s">
        <v>226</v>
      </c>
      <c r="B499" t="s">
        <v>212</v>
      </c>
      <c r="C499" t="str">
        <f>"121112"</f>
        <v>121112</v>
      </c>
      <c r="D499" t="s">
        <v>225</v>
      </c>
      <c r="E499">
        <v>5</v>
      </c>
      <c r="F499">
        <v>1440</v>
      </c>
      <c r="G499">
        <v>1081</v>
      </c>
      <c r="H499">
        <v>309</v>
      </c>
      <c r="I499">
        <v>772</v>
      </c>
      <c r="J499">
        <v>3</v>
      </c>
      <c r="K499">
        <v>22</v>
      </c>
      <c r="L499">
        <v>2</v>
      </c>
      <c r="M499">
        <v>2</v>
      </c>
      <c r="N499">
        <v>0</v>
      </c>
      <c r="O499">
        <v>0</v>
      </c>
      <c r="P499">
        <v>0</v>
      </c>
      <c r="Q499">
        <v>0</v>
      </c>
      <c r="R499">
        <v>2</v>
      </c>
      <c r="S499">
        <v>774</v>
      </c>
      <c r="T499">
        <v>2</v>
      </c>
      <c r="U499">
        <v>0</v>
      </c>
      <c r="V499">
        <v>774</v>
      </c>
      <c r="W499">
        <v>25</v>
      </c>
      <c r="X499">
        <v>20</v>
      </c>
      <c r="Y499">
        <v>5</v>
      </c>
      <c r="Z499">
        <v>0</v>
      </c>
      <c r="AA499">
        <v>749</v>
      </c>
      <c r="AB499">
        <v>368</v>
      </c>
      <c r="AC499">
        <v>77</v>
      </c>
      <c r="AD499">
        <v>30</v>
      </c>
      <c r="AE499">
        <v>58</v>
      </c>
      <c r="AF499">
        <v>1</v>
      </c>
      <c r="AG499">
        <v>16</v>
      </c>
      <c r="AH499">
        <v>1</v>
      </c>
      <c r="AI499">
        <v>43</v>
      </c>
      <c r="AJ499">
        <v>83</v>
      </c>
      <c r="AK499">
        <v>1</v>
      </c>
      <c r="AL499">
        <v>10</v>
      </c>
      <c r="AM499">
        <v>5</v>
      </c>
      <c r="AN499">
        <v>1</v>
      </c>
      <c r="AO499">
        <v>1</v>
      </c>
      <c r="AP499">
        <v>0</v>
      </c>
      <c r="AQ499">
        <v>1</v>
      </c>
      <c r="AR499">
        <v>10</v>
      </c>
      <c r="AS499">
        <v>4</v>
      </c>
      <c r="AT499">
        <v>13</v>
      </c>
      <c r="AU499">
        <v>3</v>
      </c>
      <c r="AV499">
        <v>10</v>
      </c>
      <c r="AW499">
        <v>368</v>
      </c>
      <c r="AX499">
        <v>170</v>
      </c>
      <c r="AY499">
        <v>35</v>
      </c>
      <c r="AZ499">
        <v>78</v>
      </c>
      <c r="BA499">
        <v>5</v>
      </c>
      <c r="BB499">
        <v>25</v>
      </c>
      <c r="BC499">
        <v>0</v>
      </c>
      <c r="BD499">
        <v>0</v>
      </c>
      <c r="BE499">
        <v>3</v>
      </c>
      <c r="BF499">
        <v>1</v>
      </c>
      <c r="BG499">
        <v>3</v>
      </c>
      <c r="BH499">
        <v>2</v>
      </c>
      <c r="BI499">
        <v>1</v>
      </c>
      <c r="BJ499">
        <v>1</v>
      </c>
      <c r="BK499">
        <v>2</v>
      </c>
      <c r="BL499">
        <v>2</v>
      </c>
      <c r="BM499">
        <v>2</v>
      </c>
      <c r="BN499">
        <v>1</v>
      </c>
      <c r="BO499">
        <v>1</v>
      </c>
      <c r="BP499">
        <v>0</v>
      </c>
      <c r="BQ499">
        <v>8</v>
      </c>
      <c r="BR499">
        <v>0</v>
      </c>
      <c r="BS499">
        <v>170</v>
      </c>
      <c r="BT499">
        <v>24</v>
      </c>
      <c r="BU499">
        <v>9</v>
      </c>
      <c r="BV499">
        <v>1</v>
      </c>
      <c r="BW499">
        <v>1</v>
      </c>
      <c r="BX499">
        <v>1</v>
      </c>
      <c r="BY499">
        <v>0</v>
      </c>
      <c r="BZ499">
        <v>0</v>
      </c>
      <c r="CA499">
        <v>1</v>
      </c>
      <c r="CB499">
        <v>1</v>
      </c>
      <c r="CC499">
        <v>1</v>
      </c>
      <c r="CD499">
        <v>5</v>
      </c>
      <c r="CE499">
        <v>1</v>
      </c>
      <c r="CF499">
        <v>3</v>
      </c>
      <c r="CG499">
        <v>24</v>
      </c>
      <c r="CH499">
        <v>20</v>
      </c>
      <c r="CI499">
        <v>12</v>
      </c>
      <c r="CJ499">
        <v>0</v>
      </c>
      <c r="CK499">
        <v>1</v>
      </c>
      <c r="CL499">
        <v>4</v>
      </c>
      <c r="CM499">
        <v>0</v>
      </c>
      <c r="CN499">
        <v>0</v>
      </c>
      <c r="CO499">
        <v>3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20</v>
      </c>
      <c r="CX499">
        <v>9</v>
      </c>
      <c r="CY499">
        <v>3</v>
      </c>
      <c r="CZ499">
        <v>1</v>
      </c>
      <c r="DA499">
        <v>1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1</v>
      </c>
      <c r="DL499">
        <v>0</v>
      </c>
      <c r="DM499">
        <v>0</v>
      </c>
      <c r="DN499">
        <v>1</v>
      </c>
      <c r="DO499">
        <v>0</v>
      </c>
      <c r="DP499">
        <v>2</v>
      </c>
      <c r="DQ499">
        <v>0</v>
      </c>
      <c r="DR499">
        <v>9</v>
      </c>
      <c r="DS499">
        <v>50</v>
      </c>
      <c r="DT499">
        <v>29</v>
      </c>
      <c r="DU499">
        <v>7</v>
      </c>
      <c r="DV499">
        <v>2</v>
      </c>
      <c r="DW499" t="s">
        <v>0</v>
      </c>
      <c r="DX499">
        <v>0</v>
      </c>
      <c r="DY499">
        <v>2</v>
      </c>
      <c r="DZ499">
        <v>2</v>
      </c>
      <c r="EA499">
        <v>0</v>
      </c>
      <c r="EB499">
        <v>1</v>
      </c>
      <c r="EC499">
        <v>1</v>
      </c>
      <c r="ED499">
        <v>1</v>
      </c>
      <c r="EE499">
        <v>0</v>
      </c>
      <c r="EF499">
        <v>1</v>
      </c>
      <c r="EG499">
        <v>0</v>
      </c>
      <c r="EH499">
        <v>0</v>
      </c>
      <c r="EI499">
        <v>1</v>
      </c>
      <c r="EJ499">
        <v>0</v>
      </c>
      <c r="EK499">
        <v>0</v>
      </c>
      <c r="EL499">
        <v>0</v>
      </c>
      <c r="EM499">
        <v>3</v>
      </c>
      <c r="EN499">
        <v>50</v>
      </c>
      <c r="EO499">
        <v>45</v>
      </c>
      <c r="EP499">
        <v>20</v>
      </c>
      <c r="EQ499">
        <v>4</v>
      </c>
      <c r="ER499">
        <v>7</v>
      </c>
      <c r="ES499">
        <v>1</v>
      </c>
      <c r="ET499">
        <v>0</v>
      </c>
      <c r="EU499">
        <v>2</v>
      </c>
      <c r="EV499">
        <v>1</v>
      </c>
      <c r="EW499">
        <v>2</v>
      </c>
      <c r="EX499">
        <v>1</v>
      </c>
      <c r="EY499">
        <v>1</v>
      </c>
      <c r="EZ499">
        <v>1</v>
      </c>
      <c r="FA499">
        <v>0</v>
      </c>
      <c r="FB499">
        <v>0</v>
      </c>
      <c r="FC499">
        <v>0</v>
      </c>
      <c r="FD499">
        <v>1</v>
      </c>
      <c r="FE499">
        <v>0</v>
      </c>
      <c r="FF499">
        <v>0</v>
      </c>
      <c r="FG499">
        <v>0</v>
      </c>
      <c r="FH499">
        <v>3</v>
      </c>
      <c r="FI499">
        <v>1</v>
      </c>
      <c r="FJ499">
        <v>45</v>
      </c>
      <c r="FK499">
        <v>57</v>
      </c>
      <c r="FL499">
        <v>28</v>
      </c>
      <c r="FM499">
        <v>4</v>
      </c>
      <c r="FN499">
        <v>5</v>
      </c>
      <c r="FO499">
        <v>1</v>
      </c>
      <c r="FP499">
        <v>2</v>
      </c>
      <c r="FQ499">
        <v>0</v>
      </c>
      <c r="FR499">
        <v>2</v>
      </c>
      <c r="FS499">
        <v>3</v>
      </c>
      <c r="FT499">
        <v>2</v>
      </c>
      <c r="FU499">
        <v>1</v>
      </c>
      <c r="FV499">
        <v>2</v>
      </c>
      <c r="FW499">
        <v>1</v>
      </c>
      <c r="FX499">
        <v>6</v>
      </c>
      <c r="FY499">
        <v>57</v>
      </c>
      <c r="FZ499">
        <v>2</v>
      </c>
      <c r="GA499">
        <v>1</v>
      </c>
      <c r="GB499">
        <v>0</v>
      </c>
      <c r="GC499">
        <v>0</v>
      </c>
      <c r="GD499">
        <v>0</v>
      </c>
      <c r="GE499">
        <v>1</v>
      </c>
      <c r="GF499">
        <v>0</v>
      </c>
      <c r="GG499">
        <v>0</v>
      </c>
      <c r="GH499">
        <v>0</v>
      </c>
      <c r="GI499">
        <v>0</v>
      </c>
      <c r="GJ499">
        <v>0</v>
      </c>
      <c r="GK499">
        <v>0</v>
      </c>
      <c r="GL499">
        <v>0</v>
      </c>
      <c r="GM499">
        <v>0</v>
      </c>
      <c r="GN499">
        <v>0</v>
      </c>
      <c r="GO499">
        <v>2</v>
      </c>
      <c r="GP499">
        <v>4</v>
      </c>
      <c r="GQ499">
        <v>3</v>
      </c>
      <c r="GR499">
        <v>0</v>
      </c>
      <c r="GS499">
        <v>0</v>
      </c>
      <c r="GT499">
        <v>0</v>
      </c>
      <c r="GU499">
        <v>0</v>
      </c>
      <c r="GV499">
        <v>0</v>
      </c>
      <c r="GW499">
        <v>0</v>
      </c>
      <c r="GX499">
        <v>0</v>
      </c>
      <c r="GY499">
        <v>0</v>
      </c>
      <c r="GZ499">
        <v>0</v>
      </c>
      <c r="HA499">
        <v>0</v>
      </c>
      <c r="HB499">
        <v>0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1</v>
      </c>
      <c r="HI499">
        <v>4</v>
      </c>
    </row>
    <row r="500" spans="1:217">
      <c r="A500" t="s">
        <v>224</v>
      </c>
      <c r="B500" t="s">
        <v>212</v>
      </c>
      <c r="C500" t="str">
        <f>"121112"</f>
        <v>121112</v>
      </c>
      <c r="D500" t="s">
        <v>156</v>
      </c>
      <c r="E500">
        <v>6</v>
      </c>
      <c r="F500">
        <v>1373</v>
      </c>
      <c r="G500">
        <v>1029</v>
      </c>
      <c r="H500">
        <v>214</v>
      </c>
      <c r="I500">
        <v>815</v>
      </c>
      <c r="J500">
        <v>2</v>
      </c>
      <c r="K500">
        <v>36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815</v>
      </c>
      <c r="T500">
        <v>0</v>
      </c>
      <c r="U500">
        <v>0</v>
      </c>
      <c r="V500">
        <v>815</v>
      </c>
      <c r="W500">
        <v>5</v>
      </c>
      <c r="X500">
        <v>2</v>
      </c>
      <c r="Y500">
        <v>3</v>
      </c>
      <c r="Z500">
        <v>0</v>
      </c>
      <c r="AA500">
        <v>810</v>
      </c>
      <c r="AB500">
        <v>430</v>
      </c>
      <c r="AC500">
        <v>95</v>
      </c>
      <c r="AD500">
        <v>30</v>
      </c>
      <c r="AE500">
        <v>46</v>
      </c>
      <c r="AF500">
        <v>5</v>
      </c>
      <c r="AG500">
        <v>42</v>
      </c>
      <c r="AH500">
        <v>8</v>
      </c>
      <c r="AI500">
        <v>41</v>
      </c>
      <c r="AJ500">
        <v>103</v>
      </c>
      <c r="AK500">
        <v>2</v>
      </c>
      <c r="AL500">
        <v>6</v>
      </c>
      <c r="AM500">
        <v>8</v>
      </c>
      <c r="AN500">
        <v>5</v>
      </c>
      <c r="AO500">
        <v>0</v>
      </c>
      <c r="AP500">
        <v>0</v>
      </c>
      <c r="AQ500">
        <v>0</v>
      </c>
      <c r="AR500">
        <v>5</v>
      </c>
      <c r="AS500">
        <v>2</v>
      </c>
      <c r="AT500">
        <v>13</v>
      </c>
      <c r="AU500">
        <v>1</v>
      </c>
      <c r="AV500">
        <v>18</v>
      </c>
      <c r="AW500">
        <v>430</v>
      </c>
      <c r="AX500">
        <v>188</v>
      </c>
      <c r="AY500">
        <v>42</v>
      </c>
      <c r="AZ500">
        <v>93</v>
      </c>
      <c r="BA500">
        <v>2</v>
      </c>
      <c r="BB500">
        <v>21</v>
      </c>
      <c r="BC500">
        <v>1</v>
      </c>
      <c r="BD500">
        <v>0</v>
      </c>
      <c r="BE500">
        <v>1</v>
      </c>
      <c r="BF500">
        <v>1</v>
      </c>
      <c r="BG500">
        <v>1</v>
      </c>
      <c r="BH500">
        <v>6</v>
      </c>
      <c r="BI500">
        <v>0</v>
      </c>
      <c r="BJ500">
        <v>0</v>
      </c>
      <c r="BK500">
        <v>1</v>
      </c>
      <c r="BL500">
        <v>1</v>
      </c>
      <c r="BM500">
        <v>5</v>
      </c>
      <c r="BN500">
        <v>0</v>
      </c>
      <c r="BO500">
        <v>0</v>
      </c>
      <c r="BP500">
        <v>0</v>
      </c>
      <c r="BQ500">
        <v>12</v>
      </c>
      <c r="BR500">
        <v>1</v>
      </c>
      <c r="BS500">
        <v>188</v>
      </c>
      <c r="BT500">
        <v>9</v>
      </c>
      <c r="BU500">
        <v>6</v>
      </c>
      <c r="BV500">
        <v>0</v>
      </c>
      <c r="BW500">
        <v>0</v>
      </c>
      <c r="BX500">
        <v>0</v>
      </c>
      <c r="BY500">
        <v>1</v>
      </c>
      <c r="BZ500">
        <v>0</v>
      </c>
      <c r="CA500">
        <v>0</v>
      </c>
      <c r="CB500">
        <v>0</v>
      </c>
      <c r="CC500">
        <v>0</v>
      </c>
      <c r="CD500">
        <v>2</v>
      </c>
      <c r="CE500">
        <v>0</v>
      </c>
      <c r="CF500">
        <v>0</v>
      </c>
      <c r="CG500">
        <v>9</v>
      </c>
      <c r="CH500">
        <v>40</v>
      </c>
      <c r="CI500">
        <v>20</v>
      </c>
      <c r="CJ500">
        <v>3</v>
      </c>
      <c r="CK500">
        <v>3</v>
      </c>
      <c r="CL500">
        <v>2</v>
      </c>
      <c r="CM500">
        <v>1</v>
      </c>
      <c r="CN500">
        <v>0</v>
      </c>
      <c r="CO500">
        <v>4</v>
      </c>
      <c r="CP500">
        <v>0</v>
      </c>
      <c r="CQ500">
        <v>2</v>
      </c>
      <c r="CR500">
        <v>0</v>
      </c>
      <c r="CS500">
        <v>0</v>
      </c>
      <c r="CT500">
        <v>2</v>
      </c>
      <c r="CU500">
        <v>1</v>
      </c>
      <c r="CV500">
        <v>2</v>
      </c>
      <c r="CW500">
        <v>40</v>
      </c>
      <c r="CX500">
        <v>11</v>
      </c>
      <c r="CY500">
        <v>1</v>
      </c>
      <c r="CZ500">
        <v>1</v>
      </c>
      <c r="DA500">
        <v>3</v>
      </c>
      <c r="DB500">
        <v>0</v>
      </c>
      <c r="DC500">
        <v>3</v>
      </c>
      <c r="DD500">
        <v>1</v>
      </c>
      <c r="DE500">
        <v>1</v>
      </c>
      <c r="DF500">
        <v>0</v>
      </c>
      <c r="DG500">
        <v>1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11</v>
      </c>
      <c r="DS500">
        <v>34</v>
      </c>
      <c r="DT500">
        <v>14</v>
      </c>
      <c r="DU500">
        <v>3</v>
      </c>
      <c r="DV500">
        <v>1</v>
      </c>
      <c r="DW500" t="s">
        <v>0</v>
      </c>
      <c r="DX500">
        <v>3</v>
      </c>
      <c r="DY500">
        <v>0</v>
      </c>
      <c r="DZ500">
        <v>0</v>
      </c>
      <c r="EA500">
        <v>1</v>
      </c>
      <c r="EB500">
        <v>2</v>
      </c>
      <c r="EC500">
        <v>0</v>
      </c>
      <c r="ED500">
        <v>0</v>
      </c>
      <c r="EE500">
        <v>0</v>
      </c>
      <c r="EF500">
        <v>2</v>
      </c>
      <c r="EG500">
        <v>1</v>
      </c>
      <c r="EH500">
        <v>1</v>
      </c>
      <c r="EI500">
        <v>0</v>
      </c>
      <c r="EJ500">
        <v>0</v>
      </c>
      <c r="EK500">
        <v>1</v>
      </c>
      <c r="EL500">
        <v>0</v>
      </c>
      <c r="EM500">
        <v>5</v>
      </c>
      <c r="EN500">
        <v>34</v>
      </c>
      <c r="EO500">
        <v>49</v>
      </c>
      <c r="EP500">
        <v>22</v>
      </c>
      <c r="EQ500">
        <v>4</v>
      </c>
      <c r="ER500">
        <v>4</v>
      </c>
      <c r="ES500">
        <v>3</v>
      </c>
      <c r="ET500">
        <v>0</v>
      </c>
      <c r="EU500">
        <v>2</v>
      </c>
      <c r="EV500">
        <v>6</v>
      </c>
      <c r="EW500">
        <v>1</v>
      </c>
      <c r="EX500">
        <v>0</v>
      </c>
      <c r="EY500">
        <v>0</v>
      </c>
      <c r="EZ500">
        <v>0</v>
      </c>
      <c r="FA500">
        <v>1</v>
      </c>
      <c r="FB500">
        <v>0</v>
      </c>
      <c r="FC500">
        <v>0</v>
      </c>
      <c r="FD500">
        <v>0</v>
      </c>
      <c r="FE500">
        <v>1</v>
      </c>
      <c r="FF500">
        <v>1</v>
      </c>
      <c r="FG500">
        <v>0</v>
      </c>
      <c r="FH500">
        <v>3</v>
      </c>
      <c r="FI500">
        <v>1</v>
      </c>
      <c r="FJ500">
        <v>49</v>
      </c>
      <c r="FK500">
        <v>45</v>
      </c>
      <c r="FL500">
        <v>29</v>
      </c>
      <c r="FM500">
        <v>2</v>
      </c>
      <c r="FN500">
        <v>2</v>
      </c>
      <c r="FO500">
        <v>3</v>
      </c>
      <c r="FP500">
        <v>1</v>
      </c>
      <c r="FQ500">
        <v>0</v>
      </c>
      <c r="FR500">
        <v>2</v>
      </c>
      <c r="FS500">
        <v>1</v>
      </c>
      <c r="FT500">
        <v>5</v>
      </c>
      <c r="FU500">
        <v>0</v>
      </c>
      <c r="FV500">
        <v>0</v>
      </c>
      <c r="FW500">
        <v>0</v>
      </c>
      <c r="FX500">
        <v>0</v>
      </c>
      <c r="FY500">
        <v>45</v>
      </c>
      <c r="FZ500">
        <v>4</v>
      </c>
      <c r="GA500">
        <v>2</v>
      </c>
      <c r="GB500">
        <v>0</v>
      </c>
      <c r="GC500">
        <v>0</v>
      </c>
      <c r="GD500">
        <v>0</v>
      </c>
      <c r="GE500">
        <v>0</v>
      </c>
      <c r="GF500">
        <v>2</v>
      </c>
      <c r="GG500">
        <v>0</v>
      </c>
      <c r="GH500">
        <v>0</v>
      </c>
      <c r="GI500">
        <v>0</v>
      </c>
      <c r="GJ500">
        <v>0</v>
      </c>
      <c r="GK500">
        <v>0</v>
      </c>
      <c r="GL500">
        <v>0</v>
      </c>
      <c r="GM500">
        <v>0</v>
      </c>
      <c r="GN500">
        <v>0</v>
      </c>
      <c r="GO500">
        <v>4</v>
      </c>
      <c r="GP500">
        <v>0</v>
      </c>
      <c r="GQ500">
        <v>0</v>
      </c>
      <c r="GR500">
        <v>0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0</v>
      </c>
      <c r="HI500">
        <v>0</v>
      </c>
    </row>
    <row r="501" spans="1:217">
      <c r="A501" t="s">
        <v>223</v>
      </c>
      <c r="B501" t="s">
        <v>212</v>
      </c>
      <c r="C501" t="str">
        <f>"121112"</f>
        <v>121112</v>
      </c>
      <c r="D501" t="s">
        <v>222</v>
      </c>
      <c r="E501">
        <v>7</v>
      </c>
      <c r="F501">
        <v>1634</v>
      </c>
      <c r="G501">
        <v>1220</v>
      </c>
      <c r="H501">
        <v>238</v>
      </c>
      <c r="I501">
        <v>982</v>
      </c>
      <c r="J501">
        <v>2</v>
      </c>
      <c r="K501">
        <v>60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982</v>
      </c>
      <c r="T501">
        <v>0</v>
      </c>
      <c r="U501">
        <v>0</v>
      </c>
      <c r="V501">
        <v>982</v>
      </c>
      <c r="W501">
        <v>24</v>
      </c>
      <c r="X501">
        <v>20</v>
      </c>
      <c r="Y501">
        <v>4</v>
      </c>
      <c r="Z501">
        <v>0</v>
      </c>
      <c r="AA501">
        <v>958</v>
      </c>
      <c r="AB501">
        <v>517</v>
      </c>
      <c r="AC501">
        <v>98</v>
      </c>
      <c r="AD501">
        <v>48</v>
      </c>
      <c r="AE501">
        <v>83</v>
      </c>
      <c r="AF501">
        <v>9</v>
      </c>
      <c r="AG501">
        <v>15</v>
      </c>
      <c r="AH501">
        <v>6</v>
      </c>
      <c r="AI501">
        <v>33</v>
      </c>
      <c r="AJ501">
        <v>130</v>
      </c>
      <c r="AK501">
        <v>6</v>
      </c>
      <c r="AL501">
        <v>14</v>
      </c>
      <c r="AM501">
        <v>10</v>
      </c>
      <c r="AN501">
        <v>6</v>
      </c>
      <c r="AO501">
        <v>0</v>
      </c>
      <c r="AP501">
        <v>0</v>
      </c>
      <c r="AQ501">
        <v>5</v>
      </c>
      <c r="AR501">
        <v>11</v>
      </c>
      <c r="AS501">
        <v>1</v>
      </c>
      <c r="AT501">
        <v>33</v>
      </c>
      <c r="AU501">
        <v>1</v>
      </c>
      <c r="AV501">
        <v>8</v>
      </c>
      <c r="AW501">
        <v>517</v>
      </c>
      <c r="AX501">
        <v>183</v>
      </c>
      <c r="AY501">
        <v>44</v>
      </c>
      <c r="AZ501">
        <v>74</v>
      </c>
      <c r="BA501">
        <v>3</v>
      </c>
      <c r="BB501">
        <v>39</v>
      </c>
      <c r="BC501">
        <v>2</v>
      </c>
      <c r="BD501">
        <v>1</v>
      </c>
      <c r="BE501">
        <v>2</v>
      </c>
      <c r="BF501">
        <v>3</v>
      </c>
      <c r="BG501">
        <v>1</v>
      </c>
      <c r="BH501">
        <v>3</v>
      </c>
      <c r="BI501">
        <v>1</v>
      </c>
      <c r="BJ501">
        <v>0</v>
      </c>
      <c r="BK501">
        <v>1</v>
      </c>
      <c r="BL501">
        <v>3</v>
      </c>
      <c r="BM501">
        <v>0</v>
      </c>
      <c r="BN501">
        <v>0</v>
      </c>
      <c r="BO501">
        <v>0</v>
      </c>
      <c r="BP501">
        <v>0</v>
      </c>
      <c r="BQ501">
        <v>6</v>
      </c>
      <c r="BR501">
        <v>0</v>
      </c>
      <c r="BS501">
        <v>183</v>
      </c>
      <c r="BT501">
        <v>33</v>
      </c>
      <c r="BU501">
        <v>13</v>
      </c>
      <c r="BV501">
        <v>2</v>
      </c>
      <c r="BW501">
        <v>4</v>
      </c>
      <c r="BX501">
        <v>1</v>
      </c>
      <c r="BY501">
        <v>1</v>
      </c>
      <c r="BZ501">
        <v>1</v>
      </c>
      <c r="CA501">
        <v>5</v>
      </c>
      <c r="CB501">
        <v>2</v>
      </c>
      <c r="CC501">
        <v>1</v>
      </c>
      <c r="CD501">
        <v>3</v>
      </c>
      <c r="CE501">
        <v>0</v>
      </c>
      <c r="CF501">
        <v>0</v>
      </c>
      <c r="CG501">
        <v>33</v>
      </c>
      <c r="CH501">
        <v>36</v>
      </c>
      <c r="CI501">
        <v>23</v>
      </c>
      <c r="CJ501">
        <v>3</v>
      </c>
      <c r="CK501">
        <v>0</v>
      </c>
      <c r="CL501">
        <v>1</v>
      </c>
      <c r="CM501">
        <v>0</v>
      </c>
      <c r="CN501">
        <v>0</v>
      </c>
      <c r="CO501">
        <v>4</v>
      </c>
      <c r="CP501">
        <v>0</v>
      </c>
      <c r="CQ501">
        <v>2</v>
      </c>
      <c r="CR501">
        <v>0</v>
      </c>
      <c r="CS501">
        <v>1</v>
      </c>
      <c r="CT501">
        <v>2</v>
      </c>
      <c r="CU501">
        <v>0</v>
      </c>
      <c r="CV501">
        <v>0</v>
      </c>
      <c r="CW501">
        <v>36</v>
      </c>
      <c r="CX501">
        <v>6</v>
      </c>
      <c r="CY501">
        <v>0</v>
      </c>
      <c r="CZ501">
        <v>0</v>
      </c>
      <c r="DA501">
        <v>1</v>
      </c>
      <c r="DB501">
        <v>0</v>
      </c>
      <c r="DC501">
        <v>0</v>
      </c>
      <c r="DD501">
        <v>2</v>
      </c>
      <c r="DE501">
        <v>1</v>
      </c>
      <c r="DF501">
        <v>0</v>
      </c>
      <c r="DG501">
        <v>0</v>
      </c>
      <c r="DH501">
        <v>1</v>
      </c>
      <c r="DI501">
        <v>0</v>
      </c>
      <c r="DJ501">
        <v>0</v>
      </c>
      <c r="DK501">
        <v>0</v>
      </c>
      <c r="DL501">
        <v>1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6</v>
      </c>
      <c r="DS501">
        <v>26</v>
      </c>
      <c r="DT501">
        <v>10</v>
      </c>
      <c r="DU501">
        <v>5</v>
      </c>
      <c r="DV501">
        <v>1</v>
      </c>
      <c r="DW501" t="s">
        <v>0</v>
      </c>
      <c r="DX501">
        <v>0</v>
      </c>
      <c r="DY501">
        <v>1</v>
      </c>
      <c r="DZ501">
        <v>1</v>
      </c>
      <c r="EA501">
        <v>0</v>
      </c>
      <c r="EB501">
        <v>1</v>
      </c>
      <c r="EC501">
        <v>0</v>
      </c>
      <c r="ED501">
        <v>1</v>
      </c>
      <c r="EE501">
        <v>0</v>
      </c>
      <c r="EF501">
        <v>0</v>
      </c>
      <c r="EG501">
        <v>1</v>
      </c>
      <c r="EH501">
        <v>0</v>
      </c>
      <c r="EI501">
        <v>1</v>
      </c>
      <c r="EJ501">
        <v>0</v>
      </c>
      <c r="EK501">
        <v>1</v>
      </c>
      <c r="EL501">
        <v>0</v>
      </c>
      <c r="EM501">
        <v>3</v>
      </c>
      <c r="EN501">
        <v>26</v>
      </c>
      <c r="EO501">
        <v>74</v>
      </c>
      <c r="EP501">
        <v>30</v>
      </c>
      <c r="EQ501">
        <v>1</v>
      </c>
      <c r="ER501">
        <v>13</v>
      </c>
      <c r="ES501">
        <v>2</v>
      </c>
      <c r="ET501">
        <v>1</v>
      </c>
      <c r="EU501">
        <v>3</v>
      </c>
      <c r="EV501">
        <v>1</v>
      </c>
      <c r="EW501">
        <v>3</v>
      </c>
      <c r="EX501">
        <v>2</v>
      </c>
      <c r="EY501">
        <v>5</v>
      </c>
      <c r="EZ501">
        <v>2</v>
      </c>
      <c r="FA501">
        <v>3</v>
      </c>
      <c r="FB501">
        <v>3</v>
      </c>
      <c r="FC501">
        <v>0</v>
      </c>
      <c r="FD501">
        <v>0</v>
      </c>
      <c r="FE501">
        <v>1</v>
      </c>
      <c r="FF501">
        <v>1</v>
      </c>
      <c r="FG501">
        <v>0</v>
      </c>
      <c r="FH501">
        <v>1</v>
      </c>
      <c r="FI501">
        <v>2</v>
      </c>
      <c r="FJ501">
        <v>74</v>
      </c>
      <c r="FK501">
        <v>81</v>
      </c>
      <c r="FL501">
        <v>43</v>
      </c>
      <c r="FM501">
        <v>5</v>
      </c>
      <c r="FN501">
        <v>5</v>
      </c>
      <c r="FO501">
        <v>2</v>
      </c>
      <c r="FP501">
        <v>4</v>
      </c>
      <c r="FQ501">
        <v>0</v>
      </c>
      <c r="FR501">
        <v>2</v>
      </c>
      <c r="FS501">
        <v>5</v>
      </c>
      <c r="FT501">
        <v>6</v>
      </c>
      <c r="FU501">
        <v>0</v>
      </c>
      <c r="FV501">
        <v>2</v>
      </c>
      <c r="FW501">
        <v>1</v>
      </c>
      <c r="FX501">
        <v>6</v>
      </c>
      <c r="FY501">
        <v>81</v>
      </c>
      <c r="FZ501">
        <v>1</v>
      </c>
      <c r="GA501">
        <v>0</v>
      </c>
      <c r="GB501">
        <v>0</v>
      </c>
      <c r="GC501">
        <v>0</v>
      </c>
      <c r="GD501">
        <v>0</v>
      </c>
      <c r="GE501">
        <v>0</v>
      </c>
      <c r="GF501">
        <v>1</v>
      </c>
      <c r="GG501">
        <v>0</v>
      </c>
      <c r="GH501">
        <v>0</v>
      </c>
      <c r="GI501">
        <v>0</v>
      </c>
      <c r="GJ501">
        <v>0</v>
      </c>
      <c r="GK501">
        <v>0</v>
      </c>
      <c r="GL501">
        <v>0</v>
      </c>
      <c r="GM501">
        <v>0</v>
      </c>
      <c r="GN501">
        <v>0</v>
      </c>
      <c r="GO501">
        <v>1</v>
      </c>
      <c r="GP501">
        <v>1</v>
      </c>
      <c r="GQ501">
        <v>0</v>
      </c>
      <c r="GR501">
        <v>0</v>
      </c>
      <c r="GS501">
        <v>0</v>
      </c>
      <c r="GT501">
        <v>0</v>
      </c>
      <c r="GU501">
        <v>1</v>
      </c>
      <c r="GV501">
        <v>0</v>
      </c>
      <c r="GW501">
        <v>0</v>
      </c>
      <c r="GX501">
        <v>0</v>
      </c>
      <c r="GY501">
        <v>0</v>
      </c>
      <c r="GZ501">
        <v>0</v>
      </c>
      <c r="HA501">
        <v>0</v>
      </c>
      <c r="HB501">
        <v>0</v>
      </c>
      <c r="HC501">
        <v>0</v>
      </c>
      <c r="HD501">
        <v>0</v>
      </c>
      <c r="HE501">
        <v>0</v>
      </c>
      <c r="HF501">
        <v>0</v>
      </c>
      <c r="HG501">
        <v>0</v>
      </c>
      <c r="HH501">
        <v>0</v>
      </c>
      <c r="HI501">
        <v>1</v>
      </c>
    </row>
    <row r="502" spans="1:217">
      <c r="A502" t="s">
        <v>221</v>
      </c>
      <c r="B502" t="s">
        <v>212</v>
      </c>
      <c r="C502" t="str">
        <f>"121112"</f>
        <v>121112</v>
      </c>
      <c r="D502" t="s">
        <v>184</v>
      </c>
      <c r="E502">
        <v>8</v>
      </c>
      <c r="F502">
        <v>1626</v>
      </c>
      <c r="G502">
        <v>1228</v>
      </c>
      <c r="H502">
        <v>284</v>
      </c>
      <c r="I502">
        <v>944</v>
      </c>
      <c r="J502">
        <v>1</v>
      </c>
      <c r="K502">
        <v>29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944</v>
      </c>
      <c r="T502">
        <v>0</v>
      </c>
      <c r="U502">
        <v>0</v>
      </c>
      <c r="V502">
        <v>944</v>
      </c>
      <c r="W502">
        <v>23</v>
      </c>
      <c r="X502">
        <v>14</v>
      </c>
      <c r="Y502">
        <v>9</v>
      </c>
      <c r="Z502">
        <v>0</v>
      </c>
      <c r="AA502">
        <v>921</v>
      </c>
      <c r="AB502">
        <v>464</v>
      </c>
      <c r="AC502">
        <v>111</v>
      </c>
      <c r="AD502">
        <v>16</v>
      </c>
      <c r="AE502">
        <v>61</v>
      </c>
      <c r="AF502">
        <v>2</v>
      </c>
      <c r="AG502">
        <v>14</v>
      </c>
      <c r="AH502">
        <v>14</v>
      </c>
      <c r="AI502">
        <v>41</v>
      </c>
      <c r="AJ502">
        <v>112</v>
      </c>
      <c r="AK502">
        <v>2</v>
      </c>
      <c r="AL502">
        <v>11</v>
      </c>
      <c r="AM502">
        <v>17</v>
      </c>
      <c r="AN502">
        <v>7</v>
      </c>
      <c r="AO502">
        <v>4</v>
      </c>
      <c r="AP502">
        <v>1</v>
      </c>
      <c r="AQ502">
        <v>3</v>
      </c>
      <c r="AR502">
        <v>19</v>
      </c>
      <c r="AS502">
        <v>3</v>
      </c>
      <c r="AT502">
        <v>17</v>
      </c>
      <c r="AU502">
        <v>5</v>
      </c>
      <c r="AV502">
        <v>4</v>
      </c>
      <c r="AW502">
        <v>464</v>
      </c>
      <c r="AX502">
        <v>181</v>
      </c>
      <c r="AY502">
        <v>35</v>
      </c>
      <c r="AZ502">
        <v>78</v>
      </c>
      <c r="BA502">
        <v>1</v>
      </c>
      <c r="BB502">
        <v>25</v>
      </c>
      <c r="BC502">
        <v>2</v>
      </c>
      <c r="BD502">
        <v>3</v>
      </c>
      <c r="BE502">
        <v>0</v>
      </c>
      <c r="BF502">
        <v>3</v>
      </c>
      <c r="BG502">
        <v>1</v>
      </c>
      <c r="BH502">
        <v>7</v>
      </c>
      <c r="BI502">
        <v>1</v>
      </c>
      <c r="BJ502">
        <v>0</v>
      </c>
      <c r="BK502">
        <v>1</v>
      </c>
      <c r="BL502">
        <v>0</v>
      </c>
      <c r="BM502">
        <v>1</v>
      </c>
      <c r="BN502">
        <v>0</v>
      </c>
      <c r="BO502">
        <v>1</v>
      </c>
      <c r="BP502">
        <v>0</v>
      </c>
      <c r="BQ502">
        <v>21</v>
      </c>
      <c r="BR502">
        <v>1</v>
      </c>
      <c r="BS502">
        <v>181</v>
      </c>
      <c r="BT502">
        <v>30</v>
      </c>
      <c r="BU502">
        <v>12</v>
      </c>
      <c r="BV502">
        <v>3</v>
      </c>
      <c r="BW502">
        <v>3</v>
      </c>
      <c r="BX502">
        <v>1</v>
      </c>
      <c r="BY502">
        <v>0</v>
      </c>
      <c r="BZ502">
        <v>2</v>
      </c>
      <c r="CA502">
        <v>2</v>
      </c>
      <c r="CB502">
        <v>1</v>
      </c>
      <c r="CC502">
        <v>0</v>
      </c>
      <c r="CD502">
        <v>2</v>
      </c>
      <c r="CE502">
        <v>2</v>
      </c>
      <c r="CF502">
        <v>2</v>
      </c>
      <c r="CG502">
        <v>30</v>
      </c>
      <c r="CH502">
        <v>36</v>
      </c>
      <c r="CI502">
        <v>18</v>
      </c>
      <c r="CJ502">
        <v>3</v>
      </c>
      <c r="CK502">
        <v>1</v>
      </c>
      <c r="CL502">
        <v>3</v>
      </c>
      <c r="CM502">
        <v>0</v>
      </c>
      <c r="CN502">
        <v>0</v>
      </c>
      <c r="CO502">
        <v>5</v>
      </c>
      <c r="CP502">
        <v>0</v>
      </c>
      <c r="CQ502">
        <v>0</v>
      </c>
      <c r="CR502">
        <v>0</v>
      </c>
      <c r="CS502">
        <v>0</v>
      </c>
      <c r="CT502">
        <v>5</v>
      </c>
      <c r="CU502">
        <v>0</v>
      </c>
      <c r="CV502">
        <v>1</v>
      </c>
      <c r="CW502">
        <v>36</v>
      </c>
      <c r="CX502">
        <v>12</v>
      </c>
      <c r="CY502">
        <v>1</v>
      </c>
      <c r="CZ502">
        <v>0</v>
      </c>
      <c r="DA502">
        <v>3</v>
      </c>
      <c r="DB502">
        <v>1</v>
      </c>
      <c r="DC502">
        <v>0</v>
      </c>
      <c r="DD502">
        <v>0</v>
      </c>
      <c r="DE502">
        <v>0</v>
      </c>
      <c r="DF502">
        <v>0</v>
      </c>
      <c r="DG502">
        <v>2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5</v>
      </c>
      <c r="DO502">
        <v>0</v>
      </c>
      <c r="DP502">
        <v>0</v>
      </c>
      <c r="DQ502">
        <v>0</v>
      </c>
      <c r="DR502">
        <v>12</v>
      </c>
      <c r="DS502">
        <v>42</v>
      </c>
      <c r="DT502">
        <v>18</v>
      </c>
      <c r="DU502">
        <v>3</v>
      </c>
      <c r="DV502">
        <v>2</v>
      </c>
      <c r="DW502" t="s">
        <v>0</v>
      </c>
      <c r="DX502">
        <v>3</v>
      </c>
      <c r="DY502">
        <v>3</v>
      </c>
      <c r="DZ502">
        <v>0</v>
      </c>
      <c r="EA502">
        <v>1</v>
      </c>
      <c r="EB502">
        <v>2</v>
      </c>
      <c r="EC502">
        <v>0</v>
      </c>
      <c r="ED502">
        <v>0</v>
      </c>
      <c r="EE502">
        <v>4</v>
      </c>
      <c r="EF502">
        <v>0</v>
      </c>
      <c r="EG502">
        <v>0</v>
      </c>
      <c r="EH502">
        <v>1</v>
      </c>
      <c r="EI502">
        <v>1</v>
      </c>
      <c r="EJ502">
        <v>1</v>
      </c>
      <c r="EK502">
        <v>0</v>
      </c>
      <c r="EL502">
        <v>1</v>
      </c>
      <c r="EM502">
        <v>2</v>
      </c>
      <c r="EN502">
        <v>42</v>
      </c>
      <c r="EO502">
        <v>86</v>
      </c>
      <c r="EP502">
        <v>42</v>
      </c>
      <c r="EQ502">
        <v>6</v>
      </c>
      <c r="ER502">
        <v>9</v>
      </c>
      <c r="ES502">
        <v>1</v>
      </c>
      <c r="ET502">
        <v>1</v>
      </c>
      <c r="EU502">
        <v>4</v>
      </c>
      <c r="EV502">
        <v>5</v>
      </c>
      <c r="EW502">
        <v>1</v>
      </c>
      <c r="EX502">
        <v>2</v>
      </c>
      <c r="EY502">
        <v>2</v>
      </c>
      <c r="EZ502">
        <v>3</v>
      </c>
      <c r="FA502">
        <v>1</v>
      </c>
      <c r="FB502">
        <v>2</v>
      </c>
      <c r="FC502">
        <v>0</v>
      </c>
      <c r="FD502">
        <v>1</v>
      </c>
      <c r="FE502">
        <v>0</v>
      </c>
      <c r="FF502">
        <v>2</v>
      </c>
      <c r="FG502">
        <v>1</v>
      </c>
      <c r="FH502">
        <v>1</v>
      </c>
      <c r="FI502">
        <v>2</v>
      </c>
      <c r="FJ502">
        <v>86</v>
      </c>
      <c r="FK502">
        <v>65</v>
      </c>
      <c r="FL502">
        <v>35</v>
      </c>
      <c r="FM502">
        <v>9</v>
      </c>
      <c r="FN502">
        <v>3</v>
      </c>
      <c r="FO502">
        <v>2</v>
      </c>
      <c r="FP502">
        <v>4</v>
      </c>
      <c r="FQ502">
        <v>1</v>
      </c>
      <c r="FR502">
        <v>0</v>
      </c>
      <c r="FS502">
        <v>4</v>
      </c>
      <c r="FT502">
        <v>1</v>
      </c>
      <c r="FU502">
        <v>1</v>
      </c>
      <c r="FV502">
        <v>0</v>
      </c>
      <c r="FW502">
        <v>4</v>
      </c>
      <c r="FX502">
        <v>1</v>
      </c>
      <c r="FY502">
        <v>65</v>
      </c>
      <c r="FZ502">
        <v>4</v>
      </c>
      <c r="GA502">
        <v>3</v>
      </c>
      <c r="GB502">
        <v>0</v>
      </c>
      <c r="GC502">
        <v>0</v>
      </c>
      <c r="GD502">
        <v>0</v>
      </c>
      <c r="GE502">
        <v>0</v>
      </c>
      <c r="GF502">
        <v>0</v>
      </c>
      <c r="GG502">
        <v>0</v>
      </c>
      <c r="GH502">
        <v>0</v>
      </c>
      <c r="GI502">
        <v>0</v>
      </c>
      <c r="GJ502">
        <v>1</v>
      </c>
      <c r="GK502">
        <v>0</v>
      </c>
      <c r="GL502">
        <v>0</v>
      </c>
      <c r="GM502">
        <v>0</v>
      </c>
      <c r="GN502">
        <v>0</v>
      </c>
      <c r="GO502">
        <v>4</v>
      </c>
      <c r="GP502">
        <v>1</v>
      </c>
      <c r="GQ502">
        <v>1</v>
      </c>
      <c r="GR502">
        <v>0</v>
      </c>
      <c r="GS502">
        <v>0</v>
      </c>
      <c r="GT502">
        <v>0</v>
      </c>
      <c r="GU502">
        <v>0</v>
      </c>
      <c r="GV502">
        <v>0</v>
      </c>
      <c r="GW502">
        <v>0</v>
      </c>
      <c r="GX502">
        <v>0</v>
      </c>
      <c r="GY502">
        <v>0</v>
      </c>
      <c r="GZ502">
        <v>0</v>
      </c>
      <c r="HA502">
        <v>0</v>
      </c>
      <c r="HB502">
        <v>0</v>
      </c>
      <c r="HC502">
        <v>0</v>
      </c>
      <c r="HD502">
        <v>0</v>
      </c>
      <c r="HE502">
        <v>0</v>
      </c>
      <c r="HF502">
        <v>0</v>
      </c>
      <c r="HG502">
        <v>0</v>
      </c>
      <c r="HH502">
        <v>0</v>
      </c>
      <c r="HI502">
        <v>1</v>
      </c>
    </row>
    <row r="503" spans="1:217">
      <c r="A503" t="s">
        <v>220</v>
      </c>
      <c r="B503" t="s">
        <v>212</v>
      </c>
      <c r="C503" t="str">
        <f>"121112"</f>
        <v>121112</v>
      </c>
      <c r="D503" t="s">
        <v>219</v>
      </c>
      <c r="E503">
        <v>9</v>
      </c>
      <c r="F503">
        <v>1251</v>
      </c>
      <c r="G503">
        <v>970</v>
      </c>
      <c r="H503">
        <v>345</v>
      </c>
      <c r="I503">
        <v>625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625</v>
      </c>
      <c r="T503">
        <v>0</v>
      </c>
      <c r="U503">
        <v>0</v>
      </c>
      <c r="V503">
        <v>625</v>
      </c>
      <c r="W503">
        <v>18</v>
      </c>
      <c r="X503">
        <v>11</v>
      </c>
      <c r="Y503">
        <v>7</v>
      </c>
      <c r="Z503">
        <v>0</v>
      </c>
      <c r="AA503">
        <v>607</v>
      </c>
      <c r="AB503">
        <v>422</v>
      </c>
      <c r="AC503">
        <v>42</v>
      </c>
      <c r="AD503">
        <v>30</v>
      </c>
      <c r="AE503">
        <v>59</v>
      </c>
      <c r="AF503">
        <v>1</v>
      </c>
      <c r="AG503">
        <v>3</v>
      </c>
      <c r="AH503">
        <v>7</v>
      </c>
      <c r="AI503">
        <v>29</v>
      </c>
      <c r="AJ503">
        <v>186</v>
      </c>
      <c r="AK503">
        <v>1</v>
      </c>
      <c r="AL503">
        <v>13</v>
      </c>
      <c r="AM503">
        <v>6</v>
      </c>
      <c r="AN503">
        <v>2</v>
      </c>
      <c r="AO503">
        <v>1</v>
      </c>
      <c r="AP503">
        <v>1</v>
      </c>
      <c r="AQ503">
        <v>0</v>
      </c>
      <c r="AR503">
        <v>4</v>
      </c>
      <c r="AS503">
        <v>0</v>
      </c>
      <c r="AT503">
        <v>26</v>
      </c>
      <c r="AU503">
        <v>5</v>
      </c>
      <c r="AV503">
        <v>6</v>
      </c>
      <c r="AW503">
        <v>422</v>
      </c>
      <c r="AX503">
        <v>79</v>
      </c>
      <c r="AY503">
        <v>12</v>
      </c>
      <c r="AZ503">
        <v>48</v>
      </c>
      <c r="BA503">
        <v>0</v>
      </c>
      <c r="BB503">
        <v>1</v>
      </c>
      <c r="BC503">
        <v>2</v>
      </c>
      <c r="BD503">
        <v>0</v>
      </c>
      <c r="BE503">
        <v>5</v>
      </c>
      <c r="BF503">
        <v>1</v>
      </c>
      <c r="BG503">
        <v>1</v>
      </c>
      <c r="BH503">
        <v>2</v>
      </c>
      <c r="BI503">
        <v>0</v>
      </c>
      <c r="BJ503">
        <v>2</v>
      </c>
      <c r="BK503">
        <v>0</v>
      </c>
      <c r="BL503">
        <v>1</v>
      </c>
      <c r="BM503">
        <v>1</v>
      </c>
      <c r="BN503">
        <v>0</v>
      </c>
      <c r="BO503">
        <v>1</v>
      </c>
      <c r="BP503">
        <v>0</v>
      </c>
      <c r="BQ503">
        <v>0</v>
      </c>
      <c r="BR503">
        <v>2</v>
      </c>
      <c r="BS503">
        <v>79</v>
      </c>
      <c r="BT503">
        <v>13</v>
      </c>
      <c r="BU503">
        <v>5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6</v>
      </c>
      <c r="CF503">
        <v>2</v>
      </c>
      <c r="CG503">
        <v>13</v>
      </c>
      <c r="CH503">
        <v>18</v>
      </c>
      <c r="CI503">
        <v>8</v>
      </c>
      <c r="CJ503">
        <v>3</v>
      </c>
      <c r="CK503">
        <v>2</v>
      </c>
      <c r="CL503">
        <v>1</v>
      </c>
      <c r="CM503">
        <v>0</v>
      </c>
      <c r="CN503">
        <v>0</v>
      </c>
      <c r="CO503">
        <v>1</v>
      </c>
      <c r="CP503">
        <v>1</v>
      </c>
      <c r="CQ503">
        <v>1</v>
      </c>
      <c r="CR503">
        <v>0</v>
      </c>
      <c r="CS503">
        <v>0</v>
      </c>
      <c r="CT503">
        <v>1</v>
      </c>
      <c r="CU503">
        <v>0</v>
      </c>
      <c r="CV503">
        <v>0</v>
      </c>
      <c r="CW503">
        <v>18</v>
      </c>
      <c r="CX503">
        <v>13</v>
      </c>
      <c r="CY503">
        <v>2</v>
      </c>
      <c r="CZ503">
        <v>1</v>
      </c>
      <c r="DA503">
        <v>4</v>
      </c>
      <c r="DB503">
        <v>0</v>
      </c>
      <c r="DC503">
        <v>0</v>
      </c>
      <c r="DD503">
        <v>0</v>
      </c>
      <c r="DE503">
        <v>0</v>
      </c>
      <c r="DF503">
        <v>2</v>
      </c>
      <c r="DG503">
        <v>0</v>
      </c>
      <c r="DH503">
        <v>0</v>
      </c>
      <c r="DI503">
        <v>0</v>
      </c>
      <c r="DJ503">
        <v>1</v>
      </c>
      <c r="DK503">
        <v>0</v>
      </c>
      <c r="DL503">
        <v>3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13</v>
      </c>
      <c r="DS503">
        <v>1</v>
      </c>
      <c r="DT503">
        <v>1</v>
      </c>
      <c r="DU503">
        <v>0</v>
      </c>
      <c r="DV503">
        <v>0</v>
      </c>
      <c r="DW503" t="s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1</v>
      </c>
      <c r="EO503">
        <v>37</v>
      </c>
      <c r="EP503">
        <v>11</v>
      </c>
      <c r="EQ503">
        <v>7</v>
      </c>
      <c r="ER503">
        <v>5</v>
      </c>
      <c r="ES503">
        <v>0</v>
      </c>
      <c r="ET503">
        <v>3</v>
      </c>
      <c r="EU503">
        <v>1</v>
      </c>
      <c r="EV503">
        <v>1</v>
      </c>
      <c r="EW503">
        <v>0</v>
      </c>
      <c r="EX503">
        <v>1</v>
      </c>
      <c r="EY503">
        <v>1</v>
      </c>
      <c r="EZ503">
        <v>0</v>
      </c>
      <c r="FA503">
        <v>0</v>
      </c>
      <c r="FB503">
        <v>1</v>
      </c>
      <c r="FC503">
        <v>0</v>
      </c>
      <c r="FD503">
        <v>0</v>
      </c>
      <c r="FE503">
        <v>0</v>
      </c>
      <c r="FF503">
        <v>0</v>
      </c>
      <c r="FG503">
        <v>1</v>
      </c>
      <c r="FH503">
        <v>3</v>
      </c>
      <c r="FI503">
        <v>2</v>
      </c>
      <c r="FJ503">
        <v>37</v>
      </c>
      <c r="FK503">
        <v>15</v>
      </c>
      <c r="FL503">
        <v>9</v>
      </c>
      <c r="FM503">
        <v>0</v>
      </c>
      <c r="FN503">
        <v>0</v>
      </c>
      <c r="FO503">
        <v>0</v>
      </c>
      <c r="FP503">
        <v>0</v>
      </c>
      <c r="FQ503">
        <v>0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6</v>
      </c>
      <c r="FY503">
        <v>15</v>
      </c>
      <c r="FZ503">
        <v>8</v>
      </c>
      <c r="GA503">
        <v>0</v>
      </c>
      <c r="GB503">
        <v>0</v>
      </c>
      <c r="GC503">
        <v>0</v>
      </c>
      <c r="GD503">
        <v>2</v>
      </c>
      <c r="GE503">
        <v>0</v>
      </c>
      <c r="GF503">
        <v>5</v>
      </c>
      <c r="GG503">
        <v>0</v>
      </c>
      <c r="GH503">
        <v>0</v>
      </c>
      <c r="GI503">
        <v>0</v>
      </c>
      <c r="GJ503">
        <v>0</v>
      </c>
      <c r="GK503">
        <v>1</v>
      </c>
      <c r="GL503">
        <v>0</v>
      </c>
      <c r="GM503">
        <v>0</v>
      </c>
      <c r="GN503">
        <v>0</v>
      </c>
      <c r="GO503">
        <v>8</v>
      </c>
      <c r="GP503">
        <v>1</v>
      </c>
      <c r="GQ503">
        <v>0</v>
      </c>
      <c r="GR503">
        <v>0</v>
      </c>
      <c r="GS503">
        <v>0</v>
      </c>
      <c r="GT503">
        <v>1</v>
      </c>
      <c r="GU503">
        <v>0</v>
      </c>
      <c r="GV503">
        <v>0</v>
      </c>
      <c r="GW503">
        <v>0</v>
      </c>
      <c r="GX503">
        <v>0</v>
      </c>
      <c r="GY503">
        <v>0</v>
      </c>
      <c r="GZ503">
        <v>0</v>
      </c>
      <c r="HA503">
        <v>0</v>
      </c>
      <c r="HB503">
        <v>0</v>
      </c>
      <c r="HC503">
        <v>0</v>
      </c>
      <c r="HD503">
        <v>0</v>
      </c>
      <c r="HE503">
        <v>0</v>
      </c>
      <c r="HF503">
        <v>0</v>
      </c>
      <c r="HG503">
        <v>0</v>
      </c>
      <c r="HH503">
        <v>0</v>
      </c>
      <c r="HI503">
        <v>1</v>
      </c>
    </row>
    <row r="504" spans="1:217">
      <c r="A504" t="s">
        <v>218</v>
      </c>
      <c r="B504" t="s">
        <v>212</v>
      </c>
      <c r="C504" t="str">
        <f>"121112"</f>
        <v>121112</v>
      </c>
      <c r="D504" t="s">
        <v>217</v>
      </c>
      <c r="E504">
        <v>10</v>
      </c>
      <c r="F504">
        <v>930</v>
      </c>
      <c r="G504">
        <v>710</v>
      </c>
      <c r="H504">
        <v>322</v>
      </c>
      <c r="I504">
        <v>388</v>
      </c>
      <c r="J504">
        <v>0</v>
      </c>
      <c r="K504">
        <v>5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388</v>
      </c>
      <c r="T504">
        <v>0</v>
      </c>
      <c r="U504">
        <v>0</v>
      </c>
      <c r="V504">
        <v>388</v>
      </c>
      <c r="W504">
        <v>19</v>
      </c>
      <c r="X504">
        <v>14</v>
      </c>
      <c r="Y504">
        <v>5</v>
      </c>
      <c r="Z504">
        <v>0</v>
      </c>
      <c r="AA504">
        <v>369</v>
      </c>
      <c r="AB504">
        <v>233</v>
      </c>
      <c r="AC504">
        <v>32</v>
      </c>
      <c r="AD504">
        <v>34</v>
      </c>
      <c r="AE504">
        <v>40</v>
      </c>
      <c r="AF504">
        <v>3</v>
      </c>
      <c r="AG504">
        <v>4</v>
      </c>
      <c r="AH504">
        <v>9</v>
      </c>
      <c r="AI504">
        <v>6</v>
      </c>
      <c r="AJ504">
        <v>77</v>
      </c>
      <c r="AK504">
        <v>3</v>
      </c>
      <c r="AL504">
        <v>6</v>
      </c>
      <c r="AM504">
        <v>2</v>
      </c>
      <c r="AN504">
        <v>3</v>
      </c>
      <c r="AO504">
        <v>0</v>
      </c>
      <c r="AP504">
        <v>1</v>
      </c>
      <c r="AQ504">
        <v>0</v>
      </c>
      <c r="AR504">
        <v>2</v>
      </c>
      <c r="AS504">
        <v>0</v>
      </c>
      <c r="AT504">
        <v>8</v>
      </c>
      <c r="AU504">
        <v>2</v>
      </c>
      <c r="AV504">
        <v>1</v>
      </c>
      <c r="AW504">
        <v>233</v>
      </c>
      <c r="AX504">
        <v>46</v>
      </c>
      <c r="AY504">
        <v>6</v>
      </c>
      <c r="AZ504">
        <v>30</v>
      </c>
      <c r="BA504">
        <v>0</v>
      </c>
      <c r="BB504">
        <v>5</v>
      </c>
      <c r="BC504">
        <v>1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3</v>
      </c>
      <c r="BR504">
        <v>1</v>
      </c>
      <c r="BS504">
        <v>46</v>
      </c>
      <c r="BT504">
        <v>10</v>
      </c>
      <c r="BU504">
        <v>4</v>
      </c>
      <c r="BV504">
        <v>0</v>
      </c>
      <c r="BW504">
        <v>0</v>
      </c>
      <c r="BX504">
        <v>1</v>
      </c>
      <c r="BY504">
        <v>1</v>
      </c>
      <c r="BZ504">
        <v>0</v>
      </c>
      <c r="CA504">
        <v>0</v>
      </c>
      <c r="CB504">
        <v>0</v>
      </c>
      <c r="CC504">
        <v>2</v>
      </c>
      <c r="CD504">
        <v>0</v>
      </c>
      <c r="CE504">
        <v>0</v>
      </c>
      <c r="CF504">
        <v>2</v>
      </c>
      <c r="CG504">
        <v>10</v>
      </c>
      <c r="CH504">
        <v>12</v>
      </c>
      <c r="CI504">
        <v>3</v>
      </c>
      <c r="CJ504">
        <v>2</v>
      </c>
      <c r="CK504">
        <v>0</v>
      </c>
      <c r="CL504">
        <v>2</v>
      </c>
      <c r="CM504">
        <v>0</v>
      </c>
      <c r="CN504">
        <v>1</v>
      </c>
      <c r="CO504">
        <v>2</v>
      </c>
      <c r="CP504">
        <v>0</v>
      </c>
      <c r="CQ504">
        <v>1</v>
      </c>
      <c r="CR504">
        <v>1</v>
      </c>
      <c r="CS504">
        <v>0</v>
      </c>
      <c r="CT504">
        <v>0</v>
      </c>
      <c r="CU504">
        <v>0</v>
      </c>
      <c r="CV504">
        <v>0</v>
      </c>
      <c r="CW504">
        <v>12</v>
      </c>
      <c r="CX504">
        <v>12</v>
      </c>
      <c r="CY504">
        <v>3</v>
      </c>
      <c r="CZ504">
        <v>3</v>
      </c>
      <c r="DA504">
        <v>2</v>
      </c>
      <c r="DB504">
        <v>0</v>
      </c>
      <c r="DC504">
        <v>0</v>
      </c>
      <c r="DD504">
        <v>2</v>
      </c>
      <c r="DE504">
        <v>0</v>
      </c>
      <c r="DF504">
        <v>0</v>
      </c>
      <c r="DG504">
        <v>2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12</v>
      </c>
      <c r="DS504">
        <v>5</v>
      </c>
      <c r="DT504">
        <v>1</v>
      </c>
      <c r="DU504">
        <v>1</v>
      </c>
      <c r="DV504">
        <v>0</v>
      </c>
      <c r="DW504" t="s">
        <v>0</v>
      </c>
      <c r="DX504">
        <v>0</v>
      </c>
      <c r="DY504">
        <v>0</v>
      </c>
      <c r="DZ504">
        <v>0</v>
      </c>
      <c r="EA504">
        <v>1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2</v>
      </c>
      <c r="EL504">
        <v>0</v>
      </c>
      <c r="EM504">
        <v>0</v>
      </c>
      <c r="EN504">
        <v>5</v>
      </c>
      <c r="EO504">
        <v>35</v>
      </c>
      <c r="EP504">
        <v>12</v>
      </c>
      <c r="EQ504">
        <v>4</v>
      </c>
      <c r="ER504">
        <v>5</v>
      </c>
      <c r="ES504">
        <v>0</v>
      </c>
      <c r="ET504">
        <v>0</v>
      </c>
      <c r="EU504">
        <v>1</v>
      </c>
      <c r="EV504">
        <v>3</v>
      </c>
      <c r="EW504">
        <v>2</v>
      </c>
      <c r="EX504">
        <v>0</v>
      </c>
      <c r="EY504">
        <v>0</v>
      </c>
      <c r="EZ504">
        <v>3</v>
      </c>
      <c r="FA504">
        <v>0</v>
      </c>
      <c r="FB504">
        <v>2</v>
      </c>
      <c r="FC504">
        <v>0</v>
      </c>
      <c r="FD504">
        <v>0</v>
      </c>
      <c r="FE504">
        <v>1</v>
      </c>
      <c r="FF504">
        <v>2</v>
      </c>
      <c r="FG504">
        <v>0</v>
      </c>
      <c r="FH504">
        <v>0</v>
      </c>
      <c r="FI504">
        <v>0</v>
      </c>
      <c r="FJ504">
        <v>35</v>
      </c>
      <c r="FK504">
        <v>13</v>
      </c>
      <c r="FL504">
        <v>5</v>
      </c>
      <c r="FM504">
        <v>1</v>
      </c>
      <c r="FN504">
        <v>3</v>
      </c>
      <c r="FO504">
        <v>0</v>
      </c>
      <c r="FP504">
        <v>0</v>
      </c>
      <c r="FQ504">
        <v>0</v>
      </c>
      <c r="FR504">
        <v>0</v>
      </c>
      <c r="FS504">
        <v>1</v>
      </c>
      <c r="FT504">
        <v>1</v>
      </c>
      <c r="FU504">
        <v>0</v>
      </c>
      <c r="FV504">
        <v>0</v>
      </c>
      <c r="FW504">
        <v>0</v>
      </c>
      <c r="FX504">
        <v>2</v>
      </c>
      <c r="FY504">
        <v>13</v>
      </c>
      <c r="FZ504">
        <v>2</v>
      </c>
      <c r="GA504">
        <v>0</v>
      </c>
      <c r="GB504">
        <v>0</v>
      </c>
      <c r="GC504">
        <v>0</v>
      </c>
      <c r="GD504">
        <v>1</v>
      </c>
      <c r="GE504">
        <v>0</v>
      </c>
      <c r="GF504">
        <v>0</v>
      </c>
      <c r="GG504">
        <v>0</v>
      </c>
      <c r="GH504">
        <v>0</v>
      </c>
      <c r="GI504">
        <v>1</v>
      </c>
      <c r="GJ504">
        <v>0</v>
      </c>
      <c r="GK504">
        <v>0</v>
      </c>
      <c r="GL504">
        <v>0</v>
      </c>
      <c r="GM504">
        <v>0</v>
      </c>
      <c r="GN504">
        <v>0</v>
      </c>
      <c r="GO504">
        <v>2</v>
      </c>
      <c r="GP504">
        <v>1</v>
      </c>
      <c r="GQ504">
        <v>0</v>
      </c>
      <c r="GR504">
        <v>0</v>
      </c>
      <c r="GS504">
        <v>1</v>
      </c>
      <c r="GT504">
        <v>0</v>
      </c>
      <c r="GU504">
        <v>0</v>
      </c>
      <c r="GV504">
        <v>0</v>
      </c>
      <c r="GW504">
        <v>0</v>
      </c>
      <c r="GX504">
        <v>0</v>
      </c>
      <c r="GY504">
        <v>0</v>
      </c>
      <c r="GZ504">
        <v>0</v>
      </c>
      <c r="HA504">
        <v>0</v>
      </c>
      <c r="HB504">
        <v>0</v>
      </c>
      <c r="HC504">
        <v>0</v>
      </c>
      <c r="HD504">
        <v>0</v>
      </c>
      <c r="HE504">
        <v>0</v>
      </c>
      <c r="HF504">
        <v>0</v>
      </c>
      <c r="HG504">
        <v>0</v>
      </c>
      <c r="HH504">
        <v>0</v>
      </c>
      <c r="HI504">
        <v>1</v>
      </c>
    </row>
    <row r="505" spans="1:217">
      <c r="A505" t="s">
        <v>216</v>
      </c>
      <c r="B505" t="s">
        <v>212</v>
      </c>
      <c r="C505" t="str">
        <f>"121112"</f>
        <v>121112</v>
      </c>
      <c r="D505" t="s">
        <v>130</v>
      </c>
      <c r="E505">
        <v>11</v>
      </c>
      <c r="F505">
        <v>1154</v>
      </c>
      <c r="G505">
        <v>901</v>
      </c>
      <c r="H505">
        <v>300</v>
      </c>
      <c r="I505">
        <v>601</v>
      </c>
      <c r="J505">
        <v>1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601</v>
      </c>
      <c r="T505">
        <v>0</v>
      </c>
      <c r="U505">
        <v>0</v>
      </c>
      <c r="V505">
        <v>601</v>
      </c>
      <c r="W505">
        <v>26</v>
      </c>
      <c r="X505">
        <v>19</v>
      </c>
      <c r="Y505">
        <v>7</v>
      </c>
      <c r="Z505">
        <v>0</v>
      </c>
      <c r="AA505">
        <v>575</v>
      </c>
      <c r="AB505">
        <v>421</v>
      </c>
      <c r="AC505">
        <v>37</v>
      </c>
      <c r="AD505">
        <v>2</v>
      </c>
      <c r="AE505">
        <v>43</v>
      </c>
      <c r="AF505">
        <v>1</v>
      </c>
      <c r="AG505">
        <v>7</v>
      </c>
      <c r="AH505">
        <v>10</v>
      </c>
      <c r="AI505">
        <v>18</v>
      </c>
      <c r="AJ505">
        <v>258</v>
      </c>
      <c r="AK505">
        <v>1</v>
      </c>
      <c r="AL505">
        <v>14</v>
      </c>
      <c r="AM505">
        <v>3</v>
      </c>
      <c r="AN505">
        <v>3</v>
      </c>
      <c r="AO505">
        <v>0</v>
      </c>
      <c r="AP505">
        <v>0</v>
      </c>
      <c r="AQ505">
        <v>1</v>
      </c>
      <c r="AR505">
        <v>1</v>
      </c>
      <c r="AS505">
        <v>0</v>
      </c>
      <c r="AT505">
        <v>19</v>
      </c>
      <c r="AU505">
        <v>1</v>
      </c>
      <c r="AV505">
        <v>2</v>
      </c>
      <c r="AW505">
        <v>421</v>
      </c>
      <c r="AX505">
        <v>37</v>
      </c>
      <c r="AY505">
        <v>4</v>
      </c>
      <c r="AZ505">
        <v>29</v>
      </c>
      <c r="BA505">
        <v>0</v>
      </c>
      <c r="BB505">
        <v>3</v>
      </c>
      <c r="BC505">
        <v>1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37</v>
      </c>
      <c r="BT505">
        <v>10</v>
      </c>
      <c r="BU505">
        <v>6</v>
      </c>
      <c r="BV505">
        <v>0</v>
      </c>
      <c r="BW505">
        <v>2</v>
      </c>
      <c r="BX505">
        <v>0</v>
      </c>
      <c r="BY505">
        <v>0</v>
      </c>
      <c r="BZ505">
        <v>0</v>
      </c>
      <c r="CA505">
        <v>0</v>
      </c>
      <c r="CB505">
        <v>1</v>
      </c>
      <c r="CC505">
        <v>1</v>
      </c>
      <c r="CD505">
        <v>0</v>
      </c>
      <c r="CE505">
        <v>0</v>
      </c>
      <c r="CF505">
        <v>0</v>
      </c>
      <c r="CG505">
        <v>10</v>
      </c>
      <c r="CH505">
        <v>20</v>
      </c>
      <c r="CI505">
        <v>14</v>
      </c>
      <c r="CJ505">
        <v>1</v>
      </c>
      <c r="CK505">
        <v>0</v>
      </c>
      <c r="CL505">
        <v>0</v>
      </c>
      <c r="CM505">
        <v>1</v>
      </c>
      <c r="CN505">
        <v>2</v>
      </c>
      <c r="CO505">
        <v>0</v>
      </c>
      <c r="CP505">
        <v>1</v>
      </c>
      <c r="CQ505">
        <v>0</v>
      </c>
      <c r="CR505">
        <v>0</v>
      </c>
      <c r="CS505">
        <v>1</v>
      </c>
      <c r="CT505">
        <v>0</v>
      </c>
      <c r="CU505">
        <v>0</v>
      </c>
      <c r="CV505">
        <v>0</v>
      </c>
      <c r="CW505">
        <v>20</v>
      </c>
      <c r="CX505">
        <v>18</v>
      </c>
      <c r="CY505">
        <v>9</v>
      </c>
      <c r="CZ505">
        <v>0</v>
      </c>
      <c r="DA505">
        <v>2</v>
      </c>
      <c r="DB505">
        <v>0</v>
      </c>
      <c r="DC505">
        <v>0</v>
      </c>
      <c r="DD505">
        <v>0</v>
      </c>
      <c r="DE505">
        <v>1</v>
      </c>
      <c r="DF505">
        <v>0</v>
      </c>
      <c r="DG505">
        <v>0</v>
      </c>
      <c r="DH505">
        <v>0</v>
      </c>
      <c r="DI505">
        <v>0</v>
      </c>
      <c r="DJ505">
        <v>1</v>
      </c>
      <c r="DK505">
        <v>1</v>
      </c>
      <c r="DL505">
        <v>1</v>
      </c>
      <c r="DM505">
        <v>1</v>
      </c>
      <c r="DN505">
        <v>0</v>
      </c>
      <c r="DO505">
        <v>0</v>
      </c>
      <c r="DP505">
        <v>0</v>
      </c>
      <c r="DQ505">
        <v>2</v>
      </c>
      <c r="DR505">
        <v>18</v>
      </c>
      <c r="DS505">
        <v>4</v>
      </c>
      <c r="DT505">
        <v>2</v>
      </c>
      <c r="DU505">
        <v>0</v>
      </c>
      <c r="DV505">
        <v>1</v>
      </c>
      <c r="DW505" t="s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1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4</v>
      </c>
      <c r="EO505">
        <v>43</v>
      </c>
      <c r="EP505">
        <v>23</v>
      </c>
      <c r="EQ505">
        <v>2</v>
      </c>
      <c r="ER505">
        <v>7</v>
      </c>
      <c r="ES505">
        <v>0</v>
      </c>
      <c r="ET505">
        <v>0</v>
      </c>
      <c r="EU505">
        <v>0</v>
      </c>
      <c r="EV505">
        <v>1</v>
      </c>
      <c r="EW505">
        <v>1</v>
      </c>
      <c r="EX505">
        <v>0</v>
      </c>
      <c r="EY505">
        <v>1</v>
      </c>
      <c r="EZ505">
        <v>0</v>
      </c>
      <c r="FA505">
        <v>0</v>
      </c>
      <c r="FB505">
        <v>2</v>
      </c>
      <c r="FC505">
        <v>0</v>
      </c>
      <c r="FD505">
        <v>1</v>
      </c>
      <c r="FE505">
        <v>0</v>
      </c>
      <c r="FF505">
        <v>0</v>
      </c>
      <c r="FG505">
        <v>0</v>
      </c>
      <c r="FH505">
        <v>2</v>
      </c>
      <c r="FI505">
        <v>3</v>
      </c>
      <c r="FJ505">
        <v>43</v>
      </c>
      <c r="FK505">
        <v>19</v>
      </c>
      <c r="FL505">
        <v>12</v>
      </c>
      <c r="FM505">
        <v>2</v>
      </c>
      <c r="FN505">
        <v>1</v>
      </c>
      <c r="FO505">
        <v>0</v>
      </c>
      <c r="FP505">
        <v>1</v>
      </c>
      <c r="FQ505">
        <v>0</v>
      </c>
      <c r="FR505">
        <v>2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1</v>
      </c>
      <c r="FY505">
        <v>19</v>
      </c>
      <c r="FZ505">
        <v>3</v>
      </c>
      <c r="GA505">
        <v>1</v>
      </c>
      <c r="GB505">
        <v>0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0</v>
      </c>
      <c r="GI505">
        <v>1</v>
      </c>
      <c r="GJ505">
        <v>0</v>
      </c>
      <c r="GK505">
        <v>0</v>
      </c>
      <c r="GL505">
        <v>0</v>
      </c>
      <c r="GM505">
        <v>0</v>
      </c>
      <c r="GN505">
        <v>1</v>
      </c>
      <c r="GO505">
        <v>3</v>
      </c>
      <c r="GP505">
        <v>0</v>
      </c>
      <c r="GQ505">
        <v>0</v>
      </c>
      <c r="GR505">
        <v>0</v>
      </c>
      <c r="GS505">
        <v>0</v>
      </c>
      <c r="GT505">
        <v>0</v>
      </c>
      <c r="GU505">
        <v>0</v>
      </c>
      <c r="GV505">
        <v>0</v>
      </c>
      <c r="GW505">
        <v>0</v>
      </c>
      <c r="GX505">
        <v>0</v>
      </c>
      <c r="GY505">
        <v>0</v>
      </c>
      <c r="GZ505">
        <v>0</v>
      </c>
      <c r="HA505">
        <v>0</v>
      </c>
      <c r="HB505">
        <v>0</v>
      </c>
      <c r="HC505">
        <v>0</v>
      </c>
      <c r="HD505">
        <v>0</v>
      </c>
      <c r="HE505">
        <v>0</v>
      </c>
      <c r="HF505">
        <v>0</v>
      </c>
      <c r="HG505">
        <v>0</v>
      </c>
      <c r="HH505">
        <v>0</v>
      </c>
      <c r="HI505">
        <v>0</v>
      </c>
    </row>
    <row r="506" spans="1:217">
      <c r="A506" t="s">
        <v>215</v>
      </c>
      <c r="B506" t="s">
        <v>212</v>
      </c>
      <c r="C506" t="str">
        <f>"121112"</f>
        <v>121112</v>
      </c>
      <c r="D506" t="s">
        <v>214</v>
      </c>
      <c r="E506">
        <v>12</v>
      </c>
      <c r="F506">
        <v>56</v>
      </c>
      <c r="G506">
        <v>50</v>
      </c>
      <c r="H506">
        <v>30</v>
      </c>
      <c r="I506">
        <v>20</v>
      </c>
      <c r="J506">
        <v>0</v>
      </c>
      <c r="K506">
        <v>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20</v>
      </c>
      <c r="T506">
        <v>0</v>
      </c>
      <c r="U506">
        <v>0</v>
      </c>
      <c r="V506">
        <v>20</v>
      </c>
      <c r="W506">
        <v>0</v>
      </c>
      <c r="X506">
        <v>0</v>
      </c>
      <c r="Y506">
        <v>0</v>
      </c>
      <c r="Z506">
        <v>0</v>
      </c>
      <c r="AA506">
        <v>20</v>
      </c>
      <c r="AB506">
        <v>15</v>
      </c>
      <c r="AC506">
        <v>1</v>
      </c>
      <c r="AD506">
        <v>3</v>
      </c>
      <c r="AE506">
        <v>0</v>
      </c>
      <c r="AF506">
        <v>0</v>
      </c>
      <c r="AG506">
        <v>1</v>
      </c>
      <c r="AH506">
        <v>0</v>
      </c>
      <c r="AI506">
        <v>2</v>
      </c>
      <c r="AJ506">
        <v>3</v>
      </c>
      <c r="AK506">
        <v>0</v>
      </c>
      <c r="AL506">
        <v>1</v>
      </c>
      <c r="AM506">
        <v>0</v>
      </c>
      <c r="AN506">
        <v>2</v>
      </c>
      <c r="AO506">
        <v>0</v>
      </c>
      <c r="AP506">
        <v>1</v>
      </c>
      <c r="AQ506">
        <v>0</v>
      </c>
      <c r="AR506">
        <v>0</v>
      </c>
      <c r="AS506">
        <v>1</v>
      </c>
      <c r="AT506">
        <v>0</v>
      </c>
      <c r="AU506">
        <v>0</v>
      </c>
      <c r="AV506">
        <v>0</v>
      </c>
      <c r="AW506">
        <v>15</v>
      </c>
      <c r="AX506">
        <v>1</v>
      </c>
      <c r="AY506">
        <v>1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1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1</v>
      </c>
      <c r="DT506">
        <v>0</v>
      </c>
      <c r="DU506">
        <v>0</v>
      </c>
      <c r="DV506">
        <v>0</v>
      </c>
      <c r="DW506" t="s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1</v>
      </c>
      <c r="EN506">
        <v>1</v>
      </c>
      <c r="EO506">
        <v>1</v>
      </c>
      <c r="EP506">
        <v>0</v>
      </c>
      <c r="EQ506">
        <v>0</v>
      </c>
      <c r="ER506">
        <v>1</v>
      </c>
      <c r="ES506">
        <v>0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1</v>
      </c>
      <c r="FK506">
        <v>2</v>
      </c>
      <c r="FL506">
        <v>2</v>
      </c>
      <c r="FM506">
        <v>0</v>
      </c>
      <c r="FN506">
        <v>0</v>
      </c>
      <c r="FO506">
        <v>0</v>
      </c>
      <c r="FP506">
        <v>0</v>
      </c>
      <c r="FQ506">
        <v>0</v>
      </c>
      <c r="FR506">
        <v>0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2</v>
      </c>
      <c r="FZ506">
        <v>0</v>
      </c>
      <c r="GA506">
        <v>0</v>
      </c>
      <c r="GB506">
        <v>0</v>
      </c>
      <c r="GC506">
        <v>0</v>
      </c>
      <c r="GD506">
        <v>0</v>
      </c>
      <c r="GE506">
        <v>0</v>
      </c>
      <c r="GF506">
        <v>0</v>
      </c>
      <c r="GG506">
        <v>0</v>
      </c>
      <c r="GH506">
        <v>0</v>
      </c>
      <c r="GI506">
        <v>0</v>
      </c>
      <c r="GJ506">
        <v>0</v>
      </c>
      <c r="GK506">
        <v>0</v>
      </c>
      <c r="GL506">
        <v>0</v>
      </c>
      <c r="GM506">
        <v>0</v>
      </c>
      <c r="GN506">
        <v>0</v>
      </c>
      <c r="GO506">
        <v>0</v>
      </c>
      <c r="GP506">
        <v>0</v>
      </c>
      <c r="GQ506">
        <v>0</v>
      </c>
      <c r="GR506">
        <v>0</v>
      </c>
      <c r="GS506">
        <v>0</v>
      </c>
      <c r="GT506">
        <v>0</v>
      </c>
      <c r="GU506">
        <v>0</v>
      </c>
      <c r="GV506">
        <v>0</v>
      </c>
      <c r="GW506">
        <v>0</v>
      </c>
      <c r="GX506">
        <v>0</v>
      </c>
      <c r="GY506">
        <v>0</v>
      </c>
      <c r="GZ506">
        <v>0</v>
      </c>
      <c r="HA506">
        <v>0</v>
      </c>
      <c r="HB506">
        <v>0</v>
      </c>
      <c r="HC506">
        <v>0</v>
      </c>
      <c r="HD506">
        <v>0</v>
      </c>
      <c r="HE506">
        <v>0</v>
      </c>
      <c r="HF506">
        <v>0</v>
      </c>
      <c r="HG506">
        <v>0</v>
      </c>
      <c r="HH506">
        <v>0</v>
      </c>
      <c r="HI506">
        <v>0</v>
      </c>
    </row>
    <row r="507" spans="1:217">
      <c r="A507" t="s">
        <v>213</v>
      </c>
      <c r="B507" t="s">
        <v>212</v>
      </c>
      <c r="C507" t="str">
        <f>"121112"</f>
        <v>121112</v>
      </c>
      <c r="D507" t="s">
        <v>211</v>
      </c>
      <c r="E507">
        <v>13</v>
      </c>
      <c r="F507">
        <v>49</v>
      </c>
      <c r="G507">
        <v>50</v>
      </c>
      <c r="H507">
        <v>31</v>
      </c>
      <c r="I507">
        <v>19</v>
      </c>
      <c r="J507">
        <v>0</v>
      </c>
      <c r="K507">
        <v>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19</v>
      </c>
      <c r="T507">
        <v>0</v>
      </c>
      <c r="U507">
        <v>0</v>
      </c>
      <c r="V507">
        <v>19</v>
      </c>
      <c r="W507">
        <v>1</v>
      </c>
      <c r="X507">
        <v>1</v>
      </c>
      <c r="Y507">
        <v>0</v>
      </c>
      <c r="Z507">
        <v>0</v>
      </c>
      <c r="AA507">
        <v>18</v>
      </c>
      <c r="AB507">
        <v>14</v>
      </c>
      <c r="AC507">
        <v>1</v>
      </c>
      <c r="AD507">
        <v>0</v>
      </c>
      <c r="AE507">
        <v>4</v>
      </c>
      <c r="AF507">
        <v>0</v>
      </c>
      <c r="AG507">
        <v>3</v>
      </c>
      <c r="AH507">
        <v>0</v>
      </c>
      <c r="AI507">
        <v>0</v>
      </c>
      <c r="AJ507">
        <v>2</v>
      </c>
      <c r="AK507">
        <v>1</v>
      </c>
      <c r="AL507">
        <v>2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14</v>
      </c>
      <c r="AX507">
        <v>2</v>
      </c>
      <c r="AY507">
        <v>2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2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1</v>
      </c>
      <c r="CY507">
        <v>1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1</v>
      </c>
      <c r="DS507">
        <v>1</v>
      </c>
      <c r="DT507">
        <v>0</v>
      </c>
      <c r="DU507">
        <v>0</v>
      </c>
      <c r="DV507">
        <v>0</v>
      </c>
      <c r="DW507" t="s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1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1</v>
      </c>
      <c r="EO507">
        <v>0</v>
      </c>
      <c r="EP507">
        <v>0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0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0</v>
      </c>
      <c r="FJ507">
        <v>0</v>
      </c>
      <c r="FK507">
        <v>0</v>
      </c>
      <c r="FL507">
        <v>0</v>
      </c>
      <c r="FM507">
        <v>0</v>
      </c>
      <c r="FN507">
        <v>0</v>
      </c>
      <c r="FO507">
        <v>0</v>
      </c>
      <c r="FP507">
        <v>0</v>
      </c>
      <c r="FQ507">
        <v>0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  <c r="GE507">
        <v>0</v>
      </c>
      <c r="GF507">
        <v>0</v>
      </c>
      <c r="GG507">
        <v>0</v>
      </c>
      <c r="GH507">
        <v>0</v>
      </c>
      <c r="GI507">
        <v>0</v>
      </c>
      <c r="GJ507">
        <v>0</v>
      </c>
      <c r="GK507">
        <v>0</v>
      </c>
      <c r="GL507">
        <v>0</v>
      </c>
      <c r="GM507">
        <v>0</v>
      </c>
      <c r="GN507">
        <v>0</v>
      </c>
      <c r="GO507">
        <v>0</v>
      </c>
      <c r="GP507">
        <v>0</v>
      </c>
      <c r="GQ507">
        <v>0</v>
      </c>
      <c r="GR507">
        <v>0</v>
      </c>
      <c r="GS507">
        <v>0</v>
      </c>
      <c r="GT507">
        <v>0</v>
      </c>
      <c r="GU507">
        <v>0</v>
      </c>
      <c r="GV507">
        <v>0</v>
      </c>
      <c r="GW507">
        <v>0</v>
      </c>
      <c r="GX507">
        <v>0</v>
      </c>
      <c r="GY507">
        <v>0</v>
      </c>
      <c r="GZ507">
        <v>0</v>
      </c>
      <c r="HA507">
        <v>0</v>
      </c>
      <c r="HB507">
        <v>0</v>
      </c>
      <c r="HC507">
        <v>0</v>
      </c>
      <c r="HD507">
        <v>0</v>
      </c>
      <c r="HE507">
        <v>0</v>
      </c>
      <c r="HF507">
        <v>0</v>
      </c>
      <c r="HG507">
        <v>0</v>
      </c>
      <c r="HH507">
        <v>0</v>
      </c>
      <c r="HI507">
        <v>0</v>
      </c>
    </row>
    <row r="508" spans="1:217">
      <c r="A508" t="s">
        <v>210</v>
      </c>
      <c r="B508" t="s">
        <v>204</v>
      </c>
      <c r="C508" t="str">
        <f>"121113"</f>
        <v>121113</v>
      </c>
      <c r="D508" t="s">
        <v>83</v>
      </c>
      <c r="E508">
        <v>1</v>
      </c>
      <c r="F508">
        <v>691</v>
      </c>
      <c r="G508">
        <v>530</v>
      </c>
      <c r="H508">
        <v>219</v>
      </c>
      <c r="I508">
        <v>311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311</v>
      </c>
      <c r="T508">
        <v>0</v>
      </c>
      <c r="U508">
        <v>0</v>
      </c>
      <c r="V508">
        <v>311</v>
      </c>
      <c r="W508">
        <v>12</v>
      </c>
      <c r="X508">
        <v>9</v>
      </c>
      <c r="Y508">
        <v>3</v>
      </c>
      <c r="Z508">
        <v>0</v>
      </c>
      <c r="AA508">
        <v>299</v>
      </c>
      <c r="AB508">
        <v>231</v>
      </c>
      <c r="AC508">
        <v>19</v>
      </c>
      <c r="AD508">
        <v>1</v>
      </c>
      <c r="AE508">
        <v>26</v>
      </c>
      <c r="AF508">
        <v>0</v>
      </c>
      <c r="AG508">
        <v>2</v>
      </c>
      <c r="AH508">
        <v>2</v>
      </c>
      <c r="AI508">
        <v>5</v>
      </c>
      <c r="AJ508">
        <v>142</v>
      </c>
      <c r="AK508">
        <v>1</v>
      </c>
      <c r="AL508">
        <v>2</v>
      </c>
      <c r="AM508">
        <v>15</v>
      </c>
      <c r="AN508">
        <v>0</v>
      </c>
      <c r="AO508">
        <v>1</v>
      </c>
      <c r="AP508">
        <v>0</v>
      </c>
      <c r="AQ508">
        <v>1</v>
      </c>
      <c r="AR508">
        <v>1</v>
      </c>
      <c r="AS508">
        <v>0</v>
      </c>
      <c r="AT508">
        <v>10</v>
      </c>
      <c r="AU508">
        <v>3</v>
      </c>
      <c r="AV508">
        <v>0</v>
      </c>
      <c r="AW508">
        <v>231</v>
      </c>
      <c r="AX508">
        <v>13</v>
      </c>
      <c r="AY508">
        <v>1</v>
      </c>
      <c r="AZ508">
        <v>8</v>
      </c>
      <c r="BA508">
        <v>2</v>
      </c>
      <c r="BB508">
        <v>1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1</v>
      </c>
      <c r="BS508">
        <v>13</v>
      </c>
      <c r="BT508">
        <v>4</v>
      </c>
      <c r="BU508">
        <v>1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2</v>
      </c>
      <c r="CB508">
        <v>0</v>
      </c>
      <c r="CC508">
        <v>0</v>
      </c>
      <c r="CD508">
        <v>0</v>
      </c>
      <c r="CE508">
        <v>0</v>
      </c>
      <c r="CF508">
        <v>1</v>
      </c>
      <c r="CG508">
        <v>4</v>
      </c>
      <c r="CH508">
        <v>13</v>
      </c>
      <c r="CI508">
        <v>6</v>
      </c>
      <c r="CJ508">
        <v>2</v>
      </c>
      <c r="CK508">
        <v>1</v>
      </c>
      <c r="CL508">
        <v>0</v>
      </c>
      <c r="CM508">
        <v>0</v>
      </c>
      <c r="CN508">
        <v>1</v>
      </c>
      <c r="CO508">
        <v>2</v>
      </c>
      <c r="CP508">
        <v>0</v>
      </c>
      <c r="CQ508">
        <v>1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13</v>
      </c>
      <c r="CX508">
        <v>4</v>
      </c>
      <c r="CY508">
        <v>0</v>
      </c>
      <c r="CZ508">
        <v>0</v>
      </c>
      <c r="DA508">
        <v>3</v>
      </c>
      <c r="DB508">
        <v>0</v>
      </c>
      <c r="DC508">
        <v>0</v>
      </c>
      <c r="DD508">
        <v>0</v>
      </c>
      <c r="DE508">
        <v>1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4</v>
      </c>
      <c r="DS508">
        <v>5</v>
      </c>
      <c r="DT508">
        <v>2</v>
      </c>
      <c r="DU508">
        <v>2</v>
      </c>
      <c r="DV508">
        <v>0</v>
      </c>
      <c r="DW508" t="s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1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5</v>
      </c>
      <c r="EO508">
        <v>16</v>
      </c>
      <c r="EP508">
        <v>6</v>
      </c>
      <c r="EQ508">
        <v>1</v>
      </c>
      <c r="ER508">
        <v>5</v>
      </c>
      <c r="ES508">
        <v>1</v>
      </c>
      <c r="ET508">
        <v>0</v>
      </c>
      <c r="EU508">
        <v>1</v>
      </c>
      <c r="EV508">
        <v>0</v>
      </c>
      <c r="EW508">
        <v>0</v>
      </c>
      <c r="EX508">
        <v>0</v>
      </c>
      <c r="EY508">
        <v>0</v>
      </c>
      <c r="EZ508">
        <v>0</v>
      </c>
      <c r="FA508">
        <v>2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16</v>
      </c>
      <c r="FK508">
        <v>7</v>
      </c>
      <c r="FL508">
        <v>1</v>
      </c>
      <c r="FM508">
        <v>1</v>
      </c>
      <c r="FN508">
        <v>1</v>
      </c>
      <c r="FO508">
        <v>0</v>
      </c>
      <c r="FP508">
        <v>0</v>
      </c>
      <c r="FQ508">
        <v>0</v>
      </c>
      <c r="FR508">
        <v>0</v>
      </c>
      <c r="FS508">
        <v>3</v>
      </c>
      <c r="FT508">
        <v>0</v>
      </c>
      <c r="FU508">
        <v>0</v>
      </c>
      <c r="FV508">
        <v>0</v>
      </c>
      <c r="FW508">
        <v>0</v>
      </c>
      <c r="FX508">
        <v>1</v>
      </c>
      <c r="FY508">
        <v>7</v>
      </c>
      <c r="FZ508">
        <v>5</v>
      </c>
      <c r="GA508">
        <v>2</v>
      </c>
      <c r="GB508">
        <v>0</v>
      </c>
      <c r="GC508">
        <v>0</v>
      </c>
      <c r="GD508">
        <v>1</v>
      </c>
      <c r="GE508">
        <v>0</v>
      </c>
      <c r="GF508">
        <v>0</v>
      </c>
      <c r="GG508">
        <v>0</v>
      </c>
      <c r="GH508">
        <v>0</v>
      </c>
      <c r="GI508">
        <v>0</v>
      </c>
      <c r="GJ508">
        <v>0</v>
      </c>
      <c r="GK508">
        <v>1</v>
      </c>
      <c r="GL508">
        <v>0</v>
      </c>
      <c r="GM508">
        <v>1</v>
      </c>
      <c r="GN508">
        <v>0</v>
      </c>
      <c r="GO508">
        <v>5</v>
      </c>
      <c r="GP508">
        <v>1</v>
      </c>
      <c r="GQ508">
        <v>0</v>
      </c>
      <c r="GR508">
        <v>0</v>
      </c>
      <c r="GS508">
        <v>0</v>
      </c>
      <c r="GT508">
        <v>0</v>
      </c>
      <c r="GU508">
        <v>1</v>
      </c>
      <c r="GV508">
        <v>0</v>
      </c>
      <c r="GW508">
        <v>0</v>
      </c>
      <c r="GX508">
        <v>0</v>
      </c>
      <c r="GY508">
        <v>0</v>
      </c>
      <c r="GZ508">
        <v>0</v>
      </c>
      <c r="HA508">
        <v>0</v>
      </c>
      <c r="HB508">
        <v>0</v>
      </c>
      <c r="HC508">
        <v>0</v>
      </c>
      <c r="HD508">
        <v>0</v>
      </c>
      <c r="HE508">
        <v>0</v>
      </c>
      <c r="HF508">
        <v>0</v>
      </c>
      <c r="HG508">
        <v>0</v>
      </c>
      <c r="HH508">
        <v>0</v>
      </c>
      <c r="HI508">
        <v>1</v>
      </c>
    </row>
    <row r="509" spans="1:217">
      <c r="A509" t="s">
        <v>209</v>
      </c>
      <c r="B509" t="s">
        <v>204</v>
      </c>
      <c r="C509" t="str">
        <f>"121113"</f>
        <v>121113</v>
      </c>
      <c r="D509" t="s">
        <v>206</v>
      </c>
      <c r="E509">
        <v>2</v>
      </c>
      <c r="F509">
        <v>674</v>
      </c>
      <c r="G509">
        <v>510</v>
      </c>
      <c r="H509">
        <v>220</v>
      </c>
      <c r="I509">
        <v>290</v>
      </c>
      <c r="J509">
        <v>1</v>
      </c>
      <c r="K509">
        <v>3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289</v>
      </c>
      <c r="T509">
        <v>0</v>
      </c>
      <c r="U509">
        <v>0</v>
      </c>
      <c r="V509">
        <v>289</v>
      </c>
      <c r="W509">
        <v>8</v>
      </c>
      <c r="X509">
        <v>4</v>
      </c>
      <c r="Y509">
        <v>1</v>
      </c>
      <c r="Z509">
        <v>0</v>
      </c>
      <c r="AA509">
        <v>281</v>
      </c>
      <c r="AB509">
        <v>178</v>
      </c>
      <c r="AC509">
        <v>8</v>
      </c>
      <c r="AD509">
        <v>4</v>
      </c>
      <c r="AE509">
        <v>25</v>
      </c>
      <c r="AF509">
        <v>1</v>
      </c>
      <c r="AG509">
        <v>0</v>
      </c>
      <c r="AH509">
        <v>3</v>
      </c>
      <c r="AI509">
        <v>3</v>
      </c>
      <c r="AJ509">
        <v>111</v>
      </c>
      <c r="AK509">
        <v>1</v>
      </c>
      <c r="AL509">
        <v>3</v>
      </c>
      <c r="AM509">
        <v>12</v>
      </c>
      <c r="AN509">
        <v>0</v>
      </c>
      <c r="AO509">
        <v>1</v>
      </c>
      <c r="AP509">
        <v>1</v>
      </c>
      <c r="AQ509">
        <v>1</v>
      </c>
      <c r="AR509">
        <v>0</v>
      </c>
      <c r="AS509">
        <v>0</v>
      </c>
      <c r="AT509">
        <v>3</v>
      </c>
      <c r="AU509">
        <v>0</v>
      </c>
      <c r="AV509">
        <v>1</v>
      </c>
      <c r="AW509">
        <v>178</v>
      </c>
      <c r="AX509">
        <v>31</v>
      </c>
      <c r="AY509">
        <v>4</v>
      </c>
      <c r="AZ509">
        <v>23</v>
      </c>
      <c r="BA509">
        <v>0</v>
      </c>
      <c r="BB509">
        <v>1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1</v>
      </c>
      <c r="BN509">
        <v>1</v>
      </c>
      <c r="BO509">
        <v>0</v>
      </c>
      <c r="BP509">
        <v>1</v>
      </c>
      <c r="BQ509">
        <v>0</v>
      </c>
      <c r="BR509">
        <v>0</v>
      </c>
      <c r="BS509">
        <v>31</v>
      </c>
      <c r="BT509">
        <v>5</v>
      </c>
      <c r="BU509">
        <v>1</v>
      </c>
      <c r="BV509">
        <v>1</v>
      </c>
      <c r="BW509">
        <v>0</v>
      </c>
      <c r="BX509">
        <v>0</v>
      </c>
      <c r="BY509">
        <v>0</v>
      </c>
      <c r="BZ509">
        <v>1</v>
      </c>
      <c r="CA509">
        <v>1</v>
      </c>
      <c r="CB509">
        <v>0</v>
      </c>
      <c r="CC509">
        <v>0</v>
      </c>
      <c r="CD509">
        <v>0</v>
      </c>
      <c r="CE509">
        <v>0</v>
      </c>
      <c r="CF509">
        <v>1</v>
      </c>
      <c r="CG509">
        <v>5</v>
      </c>
      <c r="CH509">
        <v>16</v>
      </c>
      <c r="CI509">
        <v>5</v>
      </c>
      <c r="CJ509">
        <v>1</v>
      </c>
      <c r="CK509">
        <v>1</v>
      </c>
      <c r="CL509">
        <v>3</v>
      </c>
      <c r="CM509">
        <v>0</v>
      </c>
      <c r="CN509">
        <v>1</v>
      </c>
      <c r="CO509">
        <v>3</v>
      </c>
      <c r="CP509">
        <v>0</v>
      </c>
      <c r="CQ509">
        <v>0</v>
      </c>
      <c r="CR509">
        <v>0</v>
      </c>
      <c r="CS509">
        <v>0</v>
      </c>
      <c r="CT509">
        <v>1</v>
      </c>
      <c r="CU509">
        <v>0</v>
      </c>
      <c r="CV509">
        <v>1</v>
      </c>
      <c r="CW509">
        <v>16</v>
      </c>
      <c r="CX509">
        <v>8</v>
      </c>
      <c r="CY509">
        <v>3</v>
      </c>
      <c r="CZ509">
        <v>0</v>
      </c>
      <c r="DA509">
        <v>3</v>
      </c>
      <c r="DB509">
        <v>1</v>
      </c>
      <c r="DC509">
        <v>0</v>
      </c>
      <c r="DD509">
        <v>1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8</v>
      </c>
      <c r="DS509">
        <v>3</v>
      </c>
      <c r="DT509">
        <v>1</v>
      </c>
      <c r="DU509">
        <v>0</v>
      </c>
      <c r="DV509">
        <v>1</v>
      </c>
      <c r="DW509" t="s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1</v>
      </c>
      <c r="EN509">
        <v>3</v>
      </c>
      <c r="EO509">
        <v>36</v>
      </c>
      <c r="EP509">
        <v>15</v>
      </c>
      <c r="EQ509">
        <v>1</v>
      </c>
      <c r="ER509">
        <v>7</v>
      </c>
      <c r="ES509">
        <v>1</v>
      </c>
      <c r="ET509">
        <v>1</v>
      </c>
      <c r="EU509">
        <v>0</v>
      </c>
      <c r="EV509">
        <v>2</v>
      </c>
      <c r="EW509">
        <v>1</v>
      </c>
      <c r="EX509">
        <v>0</v>
      </c>
      <c r="EY509">
        <v>3</v>
      </c>
      <c r="EZ509">
        <v>0</v>
      </c>
      <c r="FA509">
        <v>0</v>
      </c>
      <c r="FB509">
        <v>0</v>
      </c>
      <c r="FC509">
        <v>0</v>
      </c>
      <c r="FD509">
        <v>1</v>
      </c>
      <c r="FE509">
        <v>0</v>
      </c>
      <c r="FF509">
        <v>3</v>
      </c>
      <c r="FG509">
        <v>0</v>
      </c>
      <c r="FH509">
        <v>1</v>
      </c>
      <c r="FI509">
        <v>0</v>
      </c>
      <c r="FJ509">
        <v>36</v>
      </c>
      <c r="FK509">
        <v>4</v>
      </c>
      <c r="FL509">
        <v>2</v>
      </c>
      <c r="FM509">
        <v>0</v>
      </c>
      <c r="FN509">
        <v>0</v>
      </c>
      <c r="FO509">
        <v>0</v>
      </c>
      <c r="FP509">
        <v>0</v>
      </c>
      <c r="FQ509">
        <v>0</v>
      </c>
      <c r="FR509">
        <v>0</v>
      </c>
      <c r="FS509">
        <v>0</v>
      </c>
      <c r="FT509">
        <v>1</v>
      </c>
      <c r="FU509">
        <v>0</v>
      </c>
      <c r="FV509">
        <v>1</v>
      </c>
      <c r="FW509">
        <v>0</v>
      </c>
      <c r="FX509">
        <v>0</v>
      </c>
      <c r="FY509">
        <v>4</v>
      </c>
      <c r="FZ509">
        <v>0</v>
      </c>
      <c r="GA509">
        <v>0</v>
      </c>
      <c r="GB509">
        <v>0</v>
      </c>
      <c r="GC509">
        <v>0</v>
      </c>
      <c r="GD509">
        <v>0</v>
      </c>
      <c r="GE509">
        <v>0</v>
      </c>
      <c r="GF509">
        <v>0</v>
      </c>
      <c r="GG509">
        <v>0</v>
      </c>
      <c r="GH509">
        <v>0</v>
      </c>
      <c r="GI509">
        <v>0</v>
      </c>
      <c r="GJ509">
        <v>0</v>
      </c>
      <c r="GK509">
        <v>0</v>
      </c>
      <c r="GL509">
        <v>0</v>
      </c>
      <c r="GM509">
        <v>0</v>
      </c>
      <c r="GN509">
        <v>0</v>
      </c>
      <c r="GO509">
        <v>0</v>
      </c>
      <c r="GP509">
        <v>0</v>
      </c>
      <c r="GQ509">
        <v>0</v>
      </c>
      <c r="GR509">
        <v>0</v>
      </c>
      <c r="GS509">
        <v>0</v>
      </c>
      <c r="GT509">
        <v>0</v>
      </c>
      <c r="GU509">
        <v>0</v>
      </c>
      <c r="GV509">
        <v>0</v>
      </c>
      <c r="GW509">
        <v>0</v>
      </c>
      <c r="GX509">
        <v>0</v>
      </c>
      <c r="GY509">
        <v>0</v>
      </c>
      <c r="GZ509">
        <v>0</v>
      </c>
      <c r="HA509">
        <v>0</v>
      </c>
      <c r="HB509">
        <v>0</v>
      </c>
      <c r="HC509">
        <v>0</v>
      </c>
      <c r="HD509">
        <v>0</v>
      </c>
      <c r="HE509">
        <v>0</v>
      </c>
      <c r="HF509">
        <v>0</v>
      </c>
      <c r="HG509">
        <v>0</v>
      </c>
      <c r="HH509">
        <v>0</v>
      </c>
      <c r="HI509">
        <v>0</v>
      </c>
    </row>
    <row r="510" spans="1:217">
      <c r="A510" t="s">
        <v>208</v>
      </c>
      <c r="B510" t="s">
        <v>204</v>
      </c>
      <c r="C510" t="str">
        <f>"121113"</f>
        <v>121113</v>
      </c>
      <c r="D510" t="s">
        <v>206</v>
      </c>
      <c r="E510">
        <v>3</v>
      </c>
      <c r="F510">
        <v>674</v>
      </c>
      <c r="G510">
        <v>520</v>
      </c>
      <c r="H510">
        <v>208</v>
      </c>
      <c r="I510">
        <v>312</v>
      </c>
      <c r="J510">
        <v>0</v>
      </c>
      <c r="K510">
        <v>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312</v>
      </c>
      <c r="T510">
        <v>0</v>
      </c>
      <c r="U510">
        <v>0</v>
      </c>
      <c r="V510">
        <v>312</v>
      </c>
      <c r="W510">
        <v>23</v>
      </c>
      <c r="X510">
        <v>17</v>
      </c>
      <c r="Y510">
        <v>6</v>
      </c>
      <c r="Z510">
        <v>0</v>
      </c>
      <c r="AA510">
        <v>289</v>
      </c>
      <c r="AB510">
        <v>168</v>
      </c>
      <c r="AC510">
        <v>7</v>
      </c>
      <c r="AD510">
        <v>2</v>
      </c>
      <c r="AE510">
        <v>24</v>
      </c>
      <c r="AF510">
        <v>0</v>
      </c>
      <c r="AG510">
        <v>3</v>
      </c>
      <c r="AH510">
        <v>8</v>
      </c>
      <c r="AI510">
        <v>8</v>
      </c>
      <c r="AJ510">
        <v>99</v>
      </c>
      <c r="AK510">
        <v>1</v>
      </c>
      <c r="AL510">
        <v>3</v>
      </c>
      <c r="AM510">
        <v>7</v>
      </c>
      <c r="AN510">
        <v>1</v>
      </c>
      <c r="AO510">
        <v>0</v>
      </c>
      <c r="AP510">
        <v>1</v>
      </c>
      <c r="AQ510">
        <v>1</v>
      </c>
      <c r="AR510">
        <v>3</v>
      </c>
      <c r="AS510">
        <v>0</v>
      </c>
      <c r="AT510">
        <v>0</v>
      </c>
      <c r="AU510">
        <v>0</v>
      </c>
      <c r="AV510">
        <v>0</v>
      </c>
      <c r="AW510">
        <v>168</v>
      </c>
      <c r="AX510">
        <v>28</v>
      </c>
      <c r="AY510">
        <v>2</v>
      </c>
      <c r="AZ510">
        <v>17</v>
      </c>
      <c r="BA510">
        <v>2</v>
      </c>
      <c r="BB510">
        <v>0</v>
      </c>
      <c r="BC510">
        <v>0</v>
      </c>
      <c r="BD510">
        <v>0</v>
      </c>
      <c r="BE510">
        <v>1</v>
      </c>
      <c r="BF510">
        <v>1</v>
      </c>
      <c r="BG510">
        <v>0</v>
      </c>
      <c r="BH510">
        <v>2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2</v>
      </c>
      <c r="BQ510">
        <v>0</v>
      </c>
      <c r="BR510">
        <v>1</v>
      </c>
      <c r="BS510">
        <v>28</v>
      </c>
      <c r="BT510">
        <v>4</v>
      </c>
      <c r="BU510">
        <v>1</v>
      </c>
      <c r="BV510">
        <v>0</v>
      </c>
      <c r="BW510">
        <v>0</v>
      </c>
      <c r="BX510">
        <v>0</v>
      </c>
      <c r="BY510">
        <v>1</v>
      </c>
      <c r="BZ510">
        <v>0</v>
      </c>
      <c r="CA510">
        <v>1</v>
      </c>
      <c r="CB510">
        <v>0</v>
      </c>
      <c r="CC510">
        <v>1</v>
      </c>
      <c r="CD510">
        <v>0</v>
      </c>
      <c r="CE510">
        <v>0</v>
      </c>
      <c r="CF510">
        <v>0</v>
      </c>
      <c r="CG510">
        <v>4</v>
      </c>
      <c r="CH510">
        <v>12</v>
      </c>
      <c r="CI510">
        <v>7</v>
      </c>
      <c r="CJ510">
        <v>0</v>
      </c>
      <c r="CK510">
        <v>0</v>
      </c>
      <c r="CL510">
        <v>0</v>
      </c>
      <c r="CM510">
        <v>2</v>
      </c>
      <c r="CN510">
        <v>0</v>
      </c>
      <c r="CO510">
        <v>2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1</v>
      </c>
      <c r="CW510">
        <v>12</v>
      </c>
      <c r="CX510">
        <v>9</v>
      </c>
      <c r="CY510">
        <v>5</v>
      </c>
      <c r="CZ510">
        <v>0</v>
      </c>
      <c r="DA510">
        <v>2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1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1</v>
      </c>
      <c r="DR510">
        <v>9</v>
      </c>
      <c r="DS510">
        <v>3</v>
      </c>
      <c r="DT510">
        <v>3</v>
      </c>
      <c r="DU510">
        <v>0</v>
      </c>
      <c r="DV510">
        <v>0</v>
      </c>
      <c r="DW510" t="s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3</v>
      </c>
      <c r="EO510">
        <v>44</v>
      </c>
      <c r="EP510">
        <v>6</v>
      </c>
      <c r="EQ510">
        <v>1</v>
      </c>
      <c r="ER510">
        <v>4</v>
      </c>
      <c r="ES510">
        <v>1</v>
      </c>
      <c r="ET510">
        <v>0</v>
      </c>
      <c r="EU510">
        <v>0</v>
      </c>
      <c r="EV510">
        <v>2</v>
      </c>
      <c r="EW510">
        <v>7</v>
      </c>
      <c r="EX510">
        <v>2</v>
      </c>
      <c r="EY510">
        <v>10</v>
      </c>
      <c r="EZ510">
        <v>2</v>
      </c>
      <c r="FA510">
        <v>1</v>
      </c>
      <c r="FB510">
        <v>0</v>
      </c>
      <c r="FC510">
        <v>0</v>
      </c>
      <c r="FD510">
        <v>2</v>
      </c>
      <c r="FE510">
        <v>0</v>
      </c>
      <c r="FF510">
        <v>2</v>
      </c>
      <c r="FG510">
        <v>0</v>
      </c>
      <c r="FH510">
        <v>0</v>
      </c>
      <c r="FI510">
        <v>4</v>
      </c>
      <c r="FJ510">
        <v>44</v>
      </c>
      <c r="FK510">
        <v>17</v>
      </c>
      <c r="FL510">
        <v>11</v>
      </c>
      <c r="FM510">
        <v>2</v>
      </c>
      <c r="FN510">
        <v>1</v>
      </c>
      <c r="FO510">
        <v>0</v>
      </c>
      <c r="FP510">
        <v>0</v>
      </c>
      <c r="FQ510">
        <v>0</v>
      </c>
      <c r="FR510">
        <v>0</v>
      </c>
      <c r="FS510">
        <v>2</v>
      </c>
      <c r="FT510">
        <v>1</v>
      </c>
      <c r="FU510">
        <v>0</v>
      </c>
      <c r="FV510">
        <v>0</v>
      </c>
      <c r="FW510">
        <v>0</v>
      </c>
      <c r="FX510">
        <v>0</v>
      </c>
      <c r="FY510">
        <v>17</v>
      </c>
      <c r="FZ510">
        <v>4</v>
      </c>
      <c r="GA510">
        <v>0</v>
      </c>
      <c r="GB510">
        <v>0</v>
      </c>
      <c r="GC510">
        <v>0</v>
      </c>
      <c r="GD510">
        <v>2</v>
      </c>
      <c r="GE510">
        <v>0</v>
      </c>
      <c r="GF510">
        <v>0</v>
      </c>
      <c r="GG510">
        <v>0</v>
      </c>
      <c r="GH510">
        <v>0</v>
      </c>
      <c r="GI510">
        <v>0</v>
      </c>
      <c r="GJ510">
        <v>0</v>
      </c>
      <c r="GK510">
        <v>2</v>
      </c>
      <c r="GL510">
        <v>0</v>
      </c>
      <c r="GM510">
        <v>0</v>
      </c>
      <c r="GN510">
        <v>0</v>
      </c>
      <c r="GO510">
        <v>4</v>
      </c>
      <c r="GP510">
        <v>0</v>
      </c>
      <c r="GQ510">
        <v>0</v>
      </c>
      <c r="GR510">
        <v>0</v>
      </c>
      <c r="GS510">
        <v>0</v>
      </c>
      <c r="GT510">
        <v>0</v>
      </c>
      <c r="GU510">
        <v>0</v>
      </c>
      <c r="GV510">
        <v>0</v>
      </c>
      <c r="GW510">
        <v>0</v>
      </c>
      <c r="GX510">
        <v>0</v>
      </c>
      <c r="GY510">
        <v>0</v>
      </c>
      <c r="GZ510">
        <v>0</v>
      </c>
      <c r="HA510">
        <v>0</v>
      </c>
      <c r="HB510">
        <v>0</v>
      </c>
      <c r="HC510">
        <v>0</v>
      </c>
      <c r="HD510">
        <v>0</v>
      </c>
      <c r="HE510">
        <v>0</v>
      </c>
      <c r="HF510">
        <v>0</v>
      </c>
      <c r="HG510">
        <v>0</v>
      </c>
      <c r="HH510">
        <v>0</v>
      </c>
      <c r="HI510">
        <v>0</v>
      </c>
    </row>
    <row r="511" spans="1:217">
      <c r="A511" t="s">
        <v>207</v>
      </c>
      <c r="B511" t="s">
        <v>204</v>
      </c>
      <c r="C511" t="str">
        <f>"121113"</f>
        <v>121113</v>
      </c>
      <c r="D511" t="s">
        <v>206</v>
      </c>
      <c r="E511">
        <v>4</v>
      </c>
      <c r="F511">
        <v>669</v>
      </c>
      <c r="G511">
        <v>520</v>
      </c>
      <c r="H511">
        <v>210</v>
      </c>
      <c r="I511">
        <v>310</v>
      </c>
      <c r="J511">
        <v>3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310</v>
      </c>
      <c r="T511">
        <v>0</v>
      </c>
      <c r="U511">
        <v>0</v>
      </c>
      <c r="V511">
        <v>310</v>
      </c>
      <c r="W511">
        <v>9</v>
      </c>
      <c r="X511">
        <v>7</v>
      </c>
      <c r="Y511">
        <v>2</v>
      </c>
      <c r="Z511">
        <v>0</v>
      </c>
      <c r="AA511">
        <v>301</v>
      </c>
      <c r="AB511">
        <v>192</v>
      </c>
      <c r="AC511">
        <v>2</v>
      </c>
      <c r="AD511">
        <v>3</v>
      </c>
      <c r="AE511">
        <v>29</v>
      </c>
      <c r="AF511">
        <v>0</v>
      </c>
      <c r="AG511">
        <v>11</v>
      </c>
      <c r="AH511">
        <v>0</v>
      </c>
      <c r="AI511">
        <v>4</v>
      </c>
      <c r="AJ511">
        <v>118</v>
      </c>
      <c r="AK511">
        <v>2</v>
      </c>
      <c r="AL511">
        <v>1</v>
      </c>
      <c r="AM511">
        <v>14</v>
      </c>
      <c r="AN511">
        <v>3</v>
      </c>
      <c r="AO511">
        <v>0</v>
      </c>
      <c r="AP511">
        <v>0</v>
      </c>
      <c r="AQ511">
        <v>1</v>
      </c>
      <c r="AR511">
        <v>1</v>
      </c>
      <c r="AS511">
        <v>0</v>
      </c>
      <c r="AT511">
        <v>1</v>
      </c>
      <c r="AU511">
        <v>0</v>
      </c>
      <c r="AV511">
        <v>2</v>
      </c>
      <c r="AW511">
        <v>192</v>
      </c>
      <c r="AX511">
        <v>29</v>
      </c>
      <c r="AY511">
        <v>6</v>
      </c>
      <c r="AZ511">
        <v>17</v>
      </c>
      <c r="BA511">
        <v>0</v>
      </c>
      <c r="BB511">
        <v>4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1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1</v>
      </c>
      <c r="BQ511">
        <v>0</v>
      </c>
      <c r="BR511">
        <v>0</v>
      </c>
      <c r="BS511">
        <v>29</v>
      </c>
      <c r="BT511">
        <v>5</v>
      </c>
      <c r="BU511">
        <v>3</v>
      </c>
      <c r="BV511">
        <v>0</v>
      </c>
      <c r="BW511">
        <v>1</v>
      </c>
      <c r="BX511">
        <v>0</v>
      </c>
      <c r="BY511">
        <v>0</v>
      </c>
      <c r="BZ511">
        <v>1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5</v>
      </c>
      <c r="CH511">
        <v>14</v>
      </c>
      <c r="CI511">
        <v>8</v>
      </c>
      <c r="CJ511">
        <v>0</v>
      </c>
      <c r="CK511">
        <v>0</v>
      </c>
      <c r="CL511">
        <v>1</v>
      </c>
      <c r="CM511">
        <v>1</v>
      </c>
      <c r="CN511">
        <v>0</v>
      </c>
      <c r="CO511">
        <v>3</v>
      </c>
      <c r="CP511">
        <v>0</v>
      </c>
      <c r="CQ511">
        <v>1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14</v>
      </c>
      <c r="CX511">
        <v>10</v>
      </c>
      <c r="CY511">
        <v>2</v>
      </c>
      <c r="CZ511">
        <v>2</v>
      </c>
      <c r="DA511">
        <v>2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1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3</v>
      </c>
      <c r="DR511">
        <v>10</v>
      </c>
      <c r="DS511">
        <v>4</v>
      </c>
      <c r="DT511">
        <v>3</v>
      </c>
      <c r="DU511">
        <v>0</v>
      </c>
      <c r="DV511">
        <v>1</v>
      </c>
      <c r="DW511" t="s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4</v>
      </c>
      <c r="EO511">
        <v>41</v>
      </c>
      <c r="EP511">
        <v>14</v>
      </c>
      <c r="EQ511">
        <v>7</v>
      </c>
      <c r="ER511">
        <v>3</v>
      </c>
      <c r="ES511">
        <v>0</v>
      </c>
      <c r="ET511">
        <v>0</v>
      </c>
      <c r="EU511">
        <v>2</v>
      </c>
      <c r="EV511">
        <v>1</v>
      </c>
      <c r="EW511">
        <v>1</v>
      </c>
      <c r="EX511">
        <v>2</v>
      </c>
      <c r="EY511">
        <v>6</v>
      </c>
      <c r="EZ511">
        <v>0</v>
      </c>
      <c r="FA511">
        <v>0</v>
      </c>
      <c r="FB511">
        <v>2</v>
      </c>
      <c r="FC511">
        <v>0</v>
      </c>
      <c r="FD511">
        <v>1</v>
      </c>
      <c r="FE511">
        <v>2</v>
      </c>
      <c r="FF511">
        <v>0</v>
      </c>
      <c r="FG511">
        <v>0</v>
      </c>
      <c r="FH511">
        <v>0</v>
      </c>
      <c r="FI511">
        <v>0</v>
      </c>
      <c r="FJ511">
        <v>41</v>
      </c>
      <c r="FK511">
        <v>5</v>
      </c>
      <c r="FL511">
        <v>2</v>
      </c>
      <c r="FM511">
        <v>1</v>
      </c>
      <c r="FN511">
        <v>0</v>
      </c>
      <c r="FO511">
        <v>0</v>
      </c>
      <c r="FP511">
        <v>0</v>
      </c>
      <c r="FQ511">
        <v>0</v>
      </c>
      <c r="FR511">
        <v>0</v>
      </c>
      <c r="FS511">
        <v>0</v>
      </c>
      <c r="FT511">
        <v>0</v>
      </c>
      <c r="FU511">
        <v>1</v>
      </c>
      <c r="FV511">
        <v>0</v>
      </c>
      <c r="FW511">
        <v>1</v>
      </c>
      <c r="FX511">
        <v>0</v>
      </c>
      <c r="FY511">
        <v>5</v>
      </c>
      <c r="FZ511">
        <v>0</v>
      </c>
      <c r="GA511">
        <v>0</v>
      </c>
      <c r="GB511">
        <v>0</v>
      </c>
      <c r="GC511">
        <v>0</v>
      </c>
      <c r="GD511">
        <v>0</v>
      </c>
      <c r="GE511">
        <v>0</v>
      </c>
      <c r="GF511">
        <v>0</v>
      </c>
      <c r="GG511">
        <v>0</v>
      </c>
      <c r="GH511">
        <v>0</v>
      </c>
      <c r="GI511">
        <v>0</v>
      </c>
      <c r="GJ511">
        <v>0</v>
      </c>
      <c r="GK511">
        <v>0</v>
      </c>
      <c r="GL511">
        <v>0</v>
      </c>
      <c r="GM511">
        <v>0</v>
      </c>
      <c r="GN511">
        <v>0</v>
      </c>
      <c r="GO511">
        <v>0</v>
      </c>
      <c r="GP511">
        <v>1</v>
      </c>
      <c r="GQ511">
        <v>0</v>
      </c>
      <c r="GR511">
        <v>0</v>
      </c>
      <c r="GS511">
        <v>0</v>
      </c>
      <c r="GT511">
        <v>0</v>
      </c>
      <c r="GU511">
        <v>0</v>
      </c>
      <c r="GV511">
        <v>0</v>
      </c>
      <c r="GW511">
        <v>0</v>
      </c>
      <c r="GX511">
        <v>0</v>
      </c>
      <c r="GY511">
        <v>0</v>
      </c>
      <c r="GZ511">
        <v>0</v>
      </c>
      <c r="HA511">
        <v>1</v>
      </c>
      <c r="HB511">
        <v>0</v>
      </c>
      <c r="HC511">
        <v>0</v>
      </c>
      <c r="HD511">
        <v>0</v>
      </c>
      <c r="HE511">
        <v>0</v>
      </c>
      <c r="HF511">
        <v>0</v>
      </c>
      <c r="HG511">
        <v>0</v>
      </c>
      <c r="HH511">
        <v>0</v>
      </c>
      <c r="HI511">
        <v>1</v>
      </c>
    </row>
    <row r="512" spans="1:217">
      <c r="A512" t="s">
        <v>205</v>
      </c>
      <c r="B512" t="s">
        <v>204</v>
      </c>
      <c r="C512" t="str">
        <f>"121113"</f>
        <v>121113</v>
      </c>
      <c r="D512" t="s">
        <v>184</v>
      </c>
      <c r="E512">
        <v>5</v>
      </c>
      <c r="F512">
        <v>652</v>
      </c>
      <c r="G512">
        <v>510</v>
      </c>
      <c r="H512">
        <v>181</v>
      </c>
      <c r="I512">
        <v>329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328</v>
      </c>
      <c r="T512">
        <v>0</v>
      </c>
      <c r="U512">
        <v>0</v>
      </c>
      <c r="V512">
        <v>328</v>
      </c>
      <c r="W512">
        <v>7</v>
      </c>
      <c r="X512">
        <v>5</v>
      </c>
      <c r="Y512">
        <v>2</v>
      </c>
      <c r="Z512">
        <v>0</v>
      </c>
      <c r="AA512">
        <v>321</v>
      </c>
      <c r="AB512">
        <v>219</v>
      </c>
      <c r="AC512">
        <v>15</v>
      </c>
      <c r="AD512">
        <v>5</v>
      </c>
      <c r="AE512">
        <v>30</v>
      </c>
      <c r="AF512">
        <v>3</v>
      </c>
      <c r="AG512">
        <v>2</v>
      </c>
      <c r="AH512">
        <v>7</v>
      </c>
      <c r="AI512">
        <v>9</v>
      </c>
      <c r="AJ512">
        <v>111</v>
      </c>
      <c r="AK512">
        <v>2</v>
      </c>
      <c r="AL512">
        <v>7</v>
      </c>
      <c r="AM512">
        <v>11</v>
      </c>
      <c r="AN512">
        <v>2</v>
      </c>
      <c r="AO512">
        <v>0</v>
      </c>
      <c r="AP512">
        <v>0</v>
      </c>
      <c r="AQ512">
        <v>1</v>
      </c>
      <c r="AR512">
        <v>1</v>
      </c>
      <c r="AS512">
        <v>0</v>
      </c>
      <c r="AT512">
        <v>5</v>
      </c>
      <c r="AU512">
        <v>1</v>
      </c>
      <c r="AV512">
        <v>7</v>
      </c>
      <c r="AW512">
        <v>219</v>
      </c>
      <c r="AX512">
        <v>32</v>
      </c>
      <c r="AY512">
        <v>4</v>
      </c>
      <c r="AZ512">
        <v>22</v>
      </c>
      <c r="BA512">
        <v>0</v>
      </c>
      <c r="BB512">
        <v>2</v>
      </c>
      <c r="BC512">
        <v>0</v>
      </c>
      <c r="BD512">
        <v>0</v>
      </c>
      <c r="BE512">
        <v>0</v>
      </c>
      <c r="BF512">
        <v>1</v>
      </c>
      <c r="BG512">
        <v>1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1</v>
      </c>
      <c r="BN512">
        <v>0</v>
      </c>
      <c r="BO512">
        <v>1</v>
      </c>
      <c r="BP512">
        <v>0</v>
      </c>
      <c r="BQ512">
        <v>0</v>
      </c>
      <c r="BR512">
        <v>0</v>
      </c>
      <c r="BS512">
        <v>32</v>
      </c>
      <c r="BT512">
        <v>8</v>
      </c>
      <c r="BU512">
        <v>4</v>
      </c>
      <c r="BV512">
        <v>0</v>
      </c>
      <c r="BW512">
        <v>0</v>
      </c>
      <c r="BX512">
        <v>2</v>
      </c>
      <c r="BY512">
        <v>0</v>
      </c>
      <c r="BZ512">
        <v>1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1</v>
      </c>
      <c r="CG512">
        <v>8</v>
      </c>
      <c r="CH512">
        <v>11</v>
      </c>
      <c r="CI512">
        <v>4</v>
      </c>
      <c r="CJ512">
        <v>0</v>
      </c>
      <c r="CK512">
        <v>2</v>
      </c>
      <c r="CL512">
        <v>0</v>
      </c>
      <c r="CM512">
        <v>1</v>
      </c>
      <c r="CN512">
        <v>0</v>
      </c>
      <c r="CO512">
        <v>1</v>
      </c>
      <c r="CP512">
        <v>1</v>
      </c>
      <c r="CQ512">
        <v>1</v>
      </c>
      <c r="CR512">
        <v>0</v>
      </c>
      <c r="CS512">
        <v>0</v>
      </c>
      <c r="CT512">
        <v>1</v>
      </c>
      <c r="CU512">
        <v>0</v>
      </c>
      <c r="CV512">
        <v>0</v>
      </c>
      <c r="CW512">
        <v>11</v>
      </c>
      <c r="CX512">
        <v>10</v>
      </c>
      <c r="CY512">
        <v>1</v>
      </c>
      <c r="CZ512">
        <v>2</v>
      </c>
      <c r="DA512">
        <v>3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1</v>
      </c>
      <c r="DH512">
        <v>1</v>
      </c>
      <c r="DI512">
        <v>1</v>
      </c>
      <c r="DJ512">
        <v>0</v>
      </c>
      <c r="DK512">
        <v>0</v>
      </c>
      <c r="DL512">
        <v>0</v>
      </c>
      <c r="DM512">
        <v>1</v>
      </c>
      <c r="DN512">
        <v>0</v>
      </c>
      <c r="DO512">
        <v>0</v>
      </c>
      <c r="DP512">
        <v>0</v>
      </c>
      <c r="DQ512">
        <v>0</v>
      </c>
      <c r="DR512">
        <v>10</v>
      </c>
      <c r="DS512">
        <v>8</v>
      </c>
      <c r="DT512">
        <v>2</v>
      </c>
      <c r="DU512">
        <v>4</v>
      </c>
      <c r="DV512">
        <v>0</v>
      </c>
      <c r="DW512" t="s">
        <v>0</v>
      </c>
      <c r="DX512">
        <v>0</v>
      </c>
      <c r="DY512">
        <v>0</v>
      </c>
      <c r="DZ512">
        <v>0</v>
      </c>
      <c r="EA512">
        <v>1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1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8</v>
      </c>
      <c r="EO512">
        <v>18</v>
      </c>
      <c r="EP512">
        <v>5</v>
      </c>
      <c r="EQ512">
        <v>1</v>
      </c>
      <c r="ER512">
        <v>1</v>
      </c>
      <c r="ES512">
        <v>0</v>
      </c>
      <c r="ET512">
        <v>0</v>
      </c>
      <c r="EU512">
        <v>0</v>
      </c>
      <c r="EV512">
        <v>3</v>
      </c>
      <c r="EW512">
        <v>0</v>
      </c>
      <c r="EX512">
        <v>1</v>
      </c>
      <c r="EY512">
        <v>3</v>
      </c>
      <c r="EZ512">
        <v>1</v>
      </c>
      <c r="FA512">
        <v>0</v>
      </c>
      <c r="FB512">
        <v>0</v>
      </c>
      <c r="FC512">
        <v>2</v>
      </c>
      <c r="FD512">
        <v>1</v>
      </c>
      <c r="FE512">
        <v>0</v>
      </c>
      <c r="FF512">
        <v>0</v>
      </c>
      <c r="FG512">
        <v>0</v>
      </c>
      <c r="FH512">
        <v>0</v>
      </c>
      <c r="FI512">
        <v>0</v>
      </c>
      <c r="FJ512">
        <v>18</v>
      </c>
      <c r="FK512">
        <v>10</v>
      </c>
      <c r="FL512">
        <v>5</v>
      </c>
      <c r="FM512">
        <v>1</v>
      </c>
      <c r="FN512">
        <v>1</v>
      </c>
      <c r="FO512">
        <v>0</v>
      </c>
      <c r="FP512">
        <v>1</v>
      </c>
      <c r="FQ512">
        <v>0</v>
      </c>
      <c r="FR512">
        <v>0</v>
      </c>
      <c r="FS512">
        <v>1</v>
      </c>
      <c r="FT512">
        <v>0</v>
      </c>
      <c r="FU512">
        <v>0</v>
      </c>
      <c r="FV512">
        <v>0</v>
      </c>
      <c r="FW512">
        <v>1</v>
      </c>
      <c r="FX512">
        <v>0</v>
      </c>
      <c r="FY512">
        <v>10</v>
      </c>
      <c r="FZ512">
        <v>4</v>
      </c>
      <c r="GA512">
        <v>1</v>
      </c>
      <c r="GB512">
        <v>0</v>
      </c>
      <c r="GC512">
        <v>0</v>
      </c>
      <c r="GD512">
        <v>1</v>
      </c>
      <c r="GE512">
        <v>1</v>
      </c>
      <c r="GF512">
        <v>1</v>
      </c>
      <c r="GG512">
        <v>0</v>
      </c>
      <c r="GH512">
        <v>0</v>
      </c>
      <c r="GI512">
        <v>0</v>
      </c>
      <c r="GJ512">
        <v>0</v>
      </c>
      <c r="GK512">
        <v>0</v>
      </c>
      <c r="GL512">
        <v>0</v>
      </c>
      <c r="GM512">
        <v>0</v>
      </c>
      <c r="GN512">
        <v>0</v>
      </c>
      <c r="GO512">
        <v>4</v>
      </c>
      <c r="GP512">
        <v>1</v>
      </c>
      <c r="GQ512">
        <v>0</v>
      </c>
      <c r="GR512">
        <v>0</v>
      </c>
      <c r="GS512">
        <v>0</v>
      </c>
      <c r="GT512">
        <v>0</v>
      </c>
      <c r="GU512">
        <v>0</v>
      </c>
      <c r="GV512">
        <v>0</v>
      </c>
      <c r="GW512">
        <v>0</v>
      </c>
      <c r="GX512">
        <v>0</v>
      </c>
      <c r="GY512">
        <v>0</v>
      </c>
      <c r="GZ512">
        <v>0</v>
      </c>
      <c r="HA512">
        <v>0</v>
      </c>
      <c r="HB512">
        <v>0</v>
      </c>
      <c r="HC512">
        <v>0</v>
      </c>
      <c r="HD512">
        <v>0</v>
      </c>
      <c r="HE512">
        <v>0</v>
      </c>
      <c r="HF512">
        <v>1</v>
      </c>
      <c r="HG512">
        <v>0</v>
      </c>
      <c r="HH512">
        <v>0</v>
      </c>
      <c r="HI512">
        <v>1</v>
      </c>
    </row>
    <row r="513" spans="1:217">
      <c r="A513" t="s">
        <v>203</v>
      </c>
      <c r="B513" t="s">
        <v>191</v>
      </c>
      <c r="C513" t="str">
        <f>"121114"</f>
        <v>121114</v>
      </c>
      <c r="D513" t="s">
        <v>130</v>
      </c>
      <c r="E513">
        <v>1</v>
      </c>
      <c r="F513">
        <v>936</v>
      </c>
      <c r="G513">
        <v>720</v>
      </c>
      <c r="H513">
        <v>398</v>
      </c>
      <c r="I513">
        <v>322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322</v>
      </c>
      <c r="T513">
        <v>0</v>
      </c>
      <c r="U513">
        <v>0</v>
      </c>
      <c r="V513">
        <v>322</v>
      </c>
      <c r="W513">
        <v>20</v>
      </c>
      <c r="X513">
        <v>19</v>
      </c>
      <c r="Y513">
        <v>1</v>
      </c>
      <c r="Z513">
        <v>0</v>
      </c>
      <c r="AA513">
        <v>302</v>
      </c>
      <c r="AB513">
        <v>202</v>
      </c>
      <c r="AC513">
        <v>26</v>
      </c>
      <c r="AD513">
        <v>11</v>
      </c>
      <c r="AE513">
        <v>37</v>
      </c>
      <c r="AF513">
        <v>0</v>
      </c>
      <c r="AG513">
        <v>7</v>
      </c>
      <c r="AH513">
        <v>24</v>
      </c>
      <c r="AI513">
        <v>5</v>
      </c>
      <c r="AJ513">
        <v>58</v>
      </c>
      <c r="AK513">
        <v>0</v>
      </c>
      <c r="AL513">
        <v>18</v>
      </c>
      <c r="AM513">
        <v>5</v>
      </c>
      <c r="AN513">
        <v>3</v>
      </c>
      <c r="AO513">
        <v>0</v>
      </c>
      <c r="AP513">
        <v>1</v>
      </c>
      <c r="AQ513">
        <v>0</v>
      </c>
      <c r="AR513">
        <v>0</v>
      </c>
      <c r="AS513">
        <v>0</v>
      </c>
      <c r="AT513">
        <v>6</v>
      </c>
      <c r="AU513">
        <v>0</v>
      </c>
      <c r="AV513">
        <v>1</v>
      </c>
      <c r="AW513">
        <v>202</v>
      </c>
      <c r="AX513">
        <v>30</v>
      </c>
      <c r="AY513">
        <v>2</v>
      </c>
      <c r="AZ513">
        <v>21</v>
      </c>
      <c r="BA513">
        <v>1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1</v>
      </c>
      <c r="BH513">
        <v>2</v>
      </c>
      <c r="BI513">
        <v>0</v>
      </c>
      <c r="BJ513">
        <v>0</v>
      </c>
      <c r="BK513">
        <v>0</v>
      </c>
      <c r="BL513">
        <v>3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30</v>
      </c>
      <c r="BT513">
        <v>8</v>
      </c>
      <c r="BU513">
        <v>1</v>
      </c>
      <c r="BV513">
        <v>0</v>
      </c>
      <c r="BW513">
        <v>2</v>
      </c>
      <c r="BX513">
        <v>0</v>
      </c>
      <c r="BY513">
        <v>3</v>
      </c>
      <c r="BZ513">
        <v>0</v>
      </c>
      <c r="CA513">
        <v>0</v>
      </c>
      <c r="CB513">
        <v>1</v>
      </c>
      <c r="CC513">
        <v>0</v>
      </c>
      <c r="CD513">
        <v>1</v>
      </c>
      <c r="CE513">
        <v>0</v>
      </c>
      <c r="CF513">
        <v>0</v>
      </c>
      <c r="CG513">
        <v>8</v>
      </c>
      <c r="CH513">
        <v>13</v>
      </c>
      <c r="CI513">
        <v>0</v>
      </c>
      <c r="CJ513">
        <v>1</v>
      </c>
      <c r="CK513">
        <v>0</v>
      </c>
      <c r="CL513">
        <v>4</v>
      </c>
      <c r="CM513">
        <v>0</v>
      </c>
      <c r="CN513">
        <v>0</v>
      </c>
      <c r="CO513">
        <v>7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1</v>
      </c>
      <c r="CW513">
        <v>13</v>
      </c>
      <c r="CX513">
        <v>6</v>
      </c>
      <c r="CY513">
        <v>1</v>
      </c>
      <c r="CZ513">
        <v>0</v>
      </c>
      <c r="DA513">
        <v>4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1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6</v>
      </c>
      <c r="DS513">
        <v>2</v>
      </c>
      <c r="DT513">
        <v>1</v>
      </c>
      <c r="DU513">
        <v>0</v>
      </c>
      <c r="DV513">
        <v>0</v>
      </c>
      <c r="DW513" t="s">
        <v>0</v>
      </c>
      <c r="DX513">
        <v>0</v>
      </c>
      <c r="DY513">
        <v>1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2</v>
      </c>
      <c r="EO513">
        <v>26</v>
      </c>
      <c r="EP513">
        <v>4</v>
      </c>
      <c r="EQ513">
        <v>1</v>
      </c>
      <c r="ER513">
        <v>10</v>
      </c>
      <c r="ES513">
        <v>1</v>
      </c>
      <c r="ET513">
        <v>0</v>
      </c>
      <c r="EU513">
        <v>0</v>
      </c>
      <c r="EV513">
        <v>3</v>
      </c>
      <c r="EW513">
        <v>0</v>
      </c>
      <c r="EX513">
        <v>1</v>
      </c>
      <c r="EY513">
        <v>1</v>
      </c>
      <c r="EZ513">
        <v>1</v>
      </c>
      <c r="FA513">
        <v>0</v>
      </c>
      <c r="FB513">
        <v>1</v>
      </c>
      <c r="FC513">
        <v>0</v>
      </c>
      <c r="FD513">
        <v>0</v>
      </c>
      <c r="FE513">
        <v>1</v>
      </c>
      <c r="FF513">
        <v>0</v>
      </c>
      <c r="FG513">
        <v>1</v>
      </c>
      <c r="FH513">
        <v>1</v>
      </c>
      <c r="FI513">
        <v>0</v>
      </c>
      <c r="FJ513">
        <v>26</v>
      </c>
      <c r="FK513">
        <v>12</v>
      </c>
      <c r="FL513">
        <v>6</v>
      </c>
      <c r="FM513">
        <v>0</v>
      </c>
      <c r="FN513">
        <v>3</v>
      </c>
      <c r="FO513">
        <v>0</v>
      </c>
      <c r="FP513">
        <v>2</v>
      </c>
      <c r="FQ513">
        <v>0</v>
      </c>
      <c r="FR513">
        <v>0</v>
      </c>
      <c r="FS513">
        <v>0</v>
      </c>
      <c r="FT513">
        <v>1</v>
      </c>
      <c r="FU513">
        <v>0</v>
      </c>
      <c r="FV513">
        <v>0</v>
      </c>
      <c r="FW513">
        <v>0</v>
      </c>
      <c r="FX513">
        <v>0</v>
      </c>
      <c r="FY513">
        <v>12</v>
      </c>
      <c r="FZ513">
        <v>3</v>
      </c>
      <c r="GA513">
        <v>1</v>
      </c>
      <c r="GB513">
        <v>0</v>
      </c>
      <c r="GC513">
        <v>0</v>
      </c>
      <c r="GD513">
        <v>0</v>
      </c>
      <c r="GE513">
        <v>0</v>
      </c>
      <c r="GF513">
        <v>0</v>
      </c>
      <c r="GG513">
        <v>0</v>
      </c>
      <c r="GH513">
        <v>0</v>
      </c>
      <c r="GI513">
        <v>0</v>
      </c>
      <c r="GJ513">
        <v>0</v>
      </c>
      <c r="GK513">
        <v>2</v>
      </c>
      <c r="GL513">
        <v>0</v>
      </c>
      <c r="GM513">
        <v>0</v>
      </c>
      <c r="GN513">
        <v>0</v>
      </c>
      <c r="GO513">
        <v>3</v>
      </c>
      <c r="GP513">
        <v>0</v>
      </c>
      <c r="GQ513">
        <v>0</v>
      </c>
      <c r="GR513">
        <v>0</v>
      </c>
      <c r="GS513">
        <v>0</v>
      </c>
      <c r="GT513">
        <v>0</v>
      </c>
      <c r="GU513">
        <v>0</v>
      </c>
      <c r="GV513">
        <v>0</v>
      </c>
      <c r="GW513">
        <v>0</v>
      </c>
      <c r="GX513">
        <v>0</v>
      </c>
      <c r="GY513">
        <v>0</v>
      </c>
      <c r="GZ513">
        <v>0</v>
      </c>
      <c r="HA513">
        <v>0</v>
      </c>
      <c r="HB513">
        <v>0</v>
      </c>
      <c r="HC513">
        <v>0</v>
      </c>
      <c r="HD513">
        <v>0</v>
      </c>
      <c r="HE513">
        <v>0</v>
      </c>
      <c r="HF513">
        <v>0</v>
      </c>
      <c r="HG513">
        <v>0</v>
      </c>
      <c r="HH513">
        <v>0</v>
      </c>
      <c r="HI513">
        <v>0</v>
      </c>
    </row>
    <row r="514" spans="1:217">
      <c r="A514" t="s">
        <v>202</v>
      </c>
      <c r="B514" t="s">
        <v>191</v>
      </c>
      <c r="C514" t="str">
        <f>"121114"</f>
        <v>121114</v>
      </c>
      <c r="D514" t="s">
        <v>130</v>
      </c>
      <c r="E514">
        <v>2</v>
      </c>
      <c r="F514">
        <v>797</v>
      </c>
      <c r="G514">
        <v>630</v>
      </c>
      <c r="H514">
        <v>343</v>
      </c>
      <c r="I514">
        <v>287</v>
      </c>
      <c r="J514">
        <v>0</v>
      </c>
      <c r="K514">
        <v>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287</v>
      </c>
      <c r="T514">
        <v>0</v>
      </c>
      <c r="U514">
        <v>0</v>
      </c>
      <c r="V514">
        <v>287</v>
      </c>
      <c r="W514">
        <v>13</v>
      </c>
      <c r="X514">
        <v>7</v>
      </c>
      <c r="Y514">
        <v>6</v>
      </c>
      <c r="Z514">
        <v>0</v>
      </c>
      <c r="AA514">
        <v>274</v>
      </c>
      <c r="AB514">
        <v>220</v>
      </c>
      <c r="AC514">
        <v>24</v>
      </c>
      <c r="AD514">
        <v>5</v>
      </c>
      <c r="AE514">
        <v>46</v>
      </c>
      <c r="AF514">
        <v>4</v>
      </c>
      <c r="AG514">
        <v>10</v>
      </c>
      <c r="AH514">
        <v>40</v>
      </c>
      <c r="AI514">
        <v>10</v>
      </c>
      <c r="AJ514">
        <v>49</v>
      </c>
      <c r="AK514">
        <v>1</v>
      </c>
      <c r="AL514">
        <v>11</v>
      </c>
      <c r="AM514">
        <v>6</v>
      </c>
      <c r="AN514">
        <v>3</v>
      </c>
      <c r="AO514">
        <v>0</v>
      </c>
      <c r="AP514">
        <v>0</v>
      </c>
      <c r="AQ514">
        <v>1</v>
      </c>
      <c r="AR514">
        <v>5</v>
      </c>
      <c r="AS514">
        <v>2</v>
      </c>
      <c r="AT514">
        <v>3</v>
      </c>
      <c r="AU514">
        <v>0</v>
      </c>
      <c r="AV514">
        <v>0</v>
      </c>
      <c r="AW514">
        <v>220</v>
      </c>
      <c r="AX514">
        <v>16</v>
      </c>
      <c r="AY514">
        <v>4</v>
      </c>
      <c r="AZ514">
        <v>9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1</v>
      </c>
      <c r="BI514">
        <v>0</v>
      </c>
      <c r="BJ514">
        <v>1</v>
      </c>
      <c r="BK514">
        <v>1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16</v>
      </c>
      <c r="BT514">
        <v>5</v>
      </c>
      <c r="BU514">
        <v>2</v>
      </c>
      <c r="BV514">
        <v>0</v>
      </c>
      <c r="BW514">
        <v>1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2</v>
      </c>
      <c r="CD514">
        <v>0</v>
      </c>
      <c r="CE514">
        <v>0</v>
      </c>
      <c r="CF514">
        <v>0</v>
      </c>
      <c r="CG514">
        <v>5</v>
      </c>
      <c r="CH514">
        <v>3</v>
      </c>
      <c r="CI514">
        <v>1</v>
      </c>
      <c r="CJ514">
        <v>0</v>
      </c>
      <c r="CK514">
        <v>0</v>
      </c>
      <c r="CL514">
        <v>1</v>
      </c>
      <c r="CM514">
        <v>0</v>
      </c>
      <c r="CN514">
        <v>0</v>
      </c>
      <c r="CO514">
        <v>1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3</v>
      </c>
      <c r="CX514">
        <v>4</v>
      </c>
      <c r="CY514">
        <v>1</v>
      </c>
      <c r="CZ514">
        <v>0</v>
      </c>
      <c r="DA514">
        <v>1</v>
      </c>
      <c r="DB514">
        <v>0</v>
      </c>
      <c r="DC514">
        <v>1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1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4</v>
      </c>
      <c r="DS514">
        <v>2</v>
      </c>
      <c r="DT514">
        <v>0</v>
      </c>
      <c r="DU514">
        <v>2</v>
      </c>
      <c r="DV514">
        <v>0</v>
      </c>
      <c r="DW514" t="s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2</v>
      </c>
      <c r="EO514">
        <v>12</v>
      </c>
      <c r="EP514">
        <v>2</v>
      </c>
      <c r="EQ514">
        <v>1</v>
      </c>
      <c r="ER514">
        <v>2</v>
      </c>
      <c r="ES514">
        <v>0</v>
      </c>
      <c r="ET514">
        <v>2</v>
      </c>
      <c r="EU514">
        <v>1</v>
      </c>
      <c r="EV514">
        <v>1</v>
      </c>
      <c r="EW514">
        <v>2</v>
      </c>
      <c r="EX514">
        <v>0</v>
      </c>
      <c r="EY514">
        <v>0</v>
      </c>
      <c r="EZ514">
        <v>0</v>
      </c>
      <c r="FA514">
        <v>0</v>
      </c>
      <c r="FB514">
        <v>0</v>
      </c>
      <c r="FC514">
        <v>0</v>
      </c>
      <c r="FD514">
        <v>0</v>
      </c>
      <c r="FE514">
        <v>1</v>
      </c>
      <c r="FF514">
        <v>0</v>
      </c>
      <c r="FG514">
        <v>0</v>
      </c>
      <c r="FH514">
        <v>0</v>
      </c>
      <c r="FI514">
        <v>0</v>
      </c>
      <c r="FJ514">
        <v>12</v>
      </c>
      <c r="FK514">
        <v>11</v>
      </c>
      <c r="FL514">
        <v>6</v>
      </c>
      <c r="FM514">
        <v>1</v>
      </c>
      <c r="FN514">
        <v>1</v>
      </c>
      <c r="FO514">
        <v>0</v>
      </c>
      <c r="FP514">
        <v>1</v>
      </c>
      <c r="FQ514">
        <v>0</v>
      </c>
      <c r="FR514">
        <v>0</v>
      </c>
      <c r="FS514">
        <v>0</v>
      </c>
      <c r="FT514">
        <v>1</v>
      </c>
      <c r="FU514">
        <v>0</v>
      </c>
      <c r="FV514">
        <v>0</v>
      </c>
      <c r="FW514">
        <v>0</v>
      </c>
      <c r="FX514">
        <v>1</v>
      </c>
      <c r="FY514">
        <v>11</v>
      </c>
      <c r="FZ514">
        <v>1</v>
      </c>
      <c r="GA514">
        <v>1</v>
      </c>
      <c r="GB514">
        <v>0</v>
      </c>
      <c r="GC514">
        <v>0</v>
      </c>
      <c r="GD514">
        <v>0</v>
      </c>
      <c r="GE514">
        <v>0</v>
      </c>
      <c r="GF514">
        <v>0</v>
      </c>
      <c r="GG514">
        <v>0</v>
      </c>
      <c r="GH514">
        <v>0</v>
      </c>
      <c r="GI514">
        <v>0</v>
      </c>
      <c r="GJ514">
        <v>0</v>
      </c>
      <c r="GK514">
        <v>0</v>
      </c>
      <c r="GL514">
        <v>0</v>
      </c>
      <c r="GM514">
        <v>0</v>
      </c>
      <c r="GN514">
        <v>0</v>
      </c>
      <c r="GO514">
        <v>1</v>
      </c>
      <c r="GP514">
        <v>0</v>
      </c>
      <c r="GQ514">
        <v>0</v>
      </c>
      <c r="GR514">
        <v>0</v>
      </c>
      <c r="GS514">
        <v>0</v>
      </c>
      <c r="GT514">
        <v>0</v>
      </c>
      <c r="GU514">
        <v>0</v>
      </c>
      <c r="GV514">
        <v>0</v>
      </c>
      <c r="GW514">
        <v>0</v>
      </c>
      <c r="GX514">
        <v>0</v>
      </c>
      <c r="GY514">
        <v>0</v>
      </c>
      <c r="GZ514">
        <v>0</v>
      </c>
      <c r="HA514">
        <v>0</v>
      </c>
      <c r="HB514">
        <v>0</v>
      </c>
      <c r="HC514">
        <v>0</v>
      </c>
      <c r="HD514">
        <v>0</v>
      </c>
      <c r="HE514">
        <v>0</v>
      </c>
      <c r="HF514">
        <v>0</v>
      </c>
      <c r="HG514">
        <v>0</v>
      </c>
      <c r="HH514">
        <v>0</v>
      </c>
      <c r="HI514">
        <v>0</v>
      </c>
    </row>
    <row r="515" spans="1:217">
      <c r="A515" t="s">
        <v>201</v>
      </c>
      <c r="B515" t="s">
        <v>191</v>
      </c>
      <c r="C515" t="str">
        <f>"121114"</f>
        <v>121114</v>
      </c>
      <c r="D515" t="s">
        <v>103</v>
      </c>
      <c r="E515">
        <v>3</v>
      </c>
      <c r="F515">
        <v>395</v>
      </c>
      <c r="G515">
        <v>310</v>
      </c>
      <c r="H515">
        <v>170</v>
      </c>
      <c r="I515">
        <v>140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140</v>
      </c>
      <c r="T515">
        <v>0</v>
      </c>
      <c r="U515">
        <v>0</v>
      </c>
      <c r="V515">
        <v>140</v>
      </c>
      <c r="W515">
        <v>7</v>
      </c>
      <c r="X515">
        <v>4</v>
      </c>
      <c r="Y515">
        <v>3</v>
      </c>
      <c r="Z515">
        <v>0</v>
      </c>
      <c r="AA515">
        <v>133</v>
      </c>
      <c r="AB515">
        <v>76</v>
      </c>
      <c r="AC515">
        <v>9</v>
      </c>
      <c r="AD515">
        <v>5</v>
      </c>
      <c r="AE515">
        <v>17</v>
      </c>
      <c r="AF515">
        <v>0</v>
      </c>
      <c r="AG515">
        <v>1</v>
      </c>
      <c r="AH515">
        <v>9</v>
      </c>
      <c r="AI515">
        <v>3</v>
      </c>
      <c r="AJ515">
        <v>24</v>
      </c>
      <c r="AK515">
        <v>0</v>
      </c>
      <c r="AL515">
        <v>3</v>
      </c>
      <c r="AM515">
        <v>2</v>
      </c>
      <c r="AN515">
        <v>0</v>
      </c>
      <c r="AO515">
        <v>0</v>
      </c>
      <c r="AP515">
        <v>1</v>
      </c>
      <c r="AQ515">
        <v>0</v>
      </c>
      <c r="AR515">
        <v>0</v>
      </c>
      <c r="AS515">
        <v>1</v>
      </c>
      <c r="AT515">
        <v>1</v>
      </c>
      <c r="AU515">
        <v>0</v>
      </c>
      <c r="AV515">
        <v>0</v>
      </c>
      <c r="AW515">
        <v>76</v>
      </c>
      <c r="AX515">
        <v>13</v>
      </c>
      <c r="AY515">
        <v>1</v>
      </c>
      <c r="AZ515">
        <v>10</v>
      </c>
      <c r="BA515">
        <v>1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1</v>
      </c>
      <c r="BS515">
        <v>13</v>
      </c>
      <c r="BT515">
        <v>6</v>
      </c>
      <c r="BU515">
        <v>2</v>
      </c>
      <c r="BV515">
        <v>3</v>
      </c>
      <c r="BW515">
        <v>0</v>
      </c>
      <c r="BX515">
        <v>1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6</v>
      </c>
      <c r="CH515">
        <v>3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1</v>
      </c>
      <c r="CR515">
        <v>0</v>
      </c>
      <c r="CS515">
        <v>0</v>
      </c>
      <c r="CT515">
        <v>1</v>
      </c>
      <c r="CU515">
        <v>1</v>
      </c>
      <c r="CV515">
        <v>0</v>
      </c>
      <c r="CW515">
        <v>3</v>
      </c>
      <c r="CX515">
        <v>14</v>
      </c>
      <c r="CY515">
        <v>0</v>
      </c>
      <c r="CZ515">
        <v>0</v>
      </c>
      <c r="DA515">
        <v>5</v>
      </c>
      <c r="DB515">
        <v>0</v>
      </c>
      <c r="DC515">
        <v>5</v>
      </c>
      <c r="DD515">
        <v>0</v>
      </c>
      <c r="DE515">
        <v>0</v>
      </c>
      <c r="DF515">
        <v>0</v>
      </c>
      <c r="DG515">
        <v>3</v>
      </c>
      <c r="DH515">
        <v>0</v>
      </c>
      <c r="DI515">
        <v>1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14</v>
      </c>
      <c r="DS515">
        <v>2</v>
      </c>
      <c r="DT515">
        <v>0</v>
      </c>
      <c r="DU515">
        <v>0</v>
      </c>
      <c r="DV515">
        <v>0</v>
      </c>
      <c r="DW515" t="s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2</v>
      </c>
      <c r="EN515">
        <v>2</v>
      </c>
      <c r="EO515">
        <v>10</v>
      </c>
      <c r="EP515">
        <v>2</v>
      </c>
      <c r="EQ515">
        <v>0</v>
      </c>
      <c r="ER515">
        <v>2</v>
      </c>
      <c r="ES515">
        <v>1</v>
      </c>
      <c r="ET515">
        <v>0</v>
      </c>
      <c r="EU515">
        <v>0</v>
      </c>
      <c r="EV515">
        <v>2</v>
      </c>
      <c r="EW515">
        <v>0</v>
      </c>
      <c r="EX515">
        <v>0</v>
      </c>
      <c r="EY515">
        <v>1</v>
      </c>
      <c r="EZ515">
        <v>0</v>
      </c>
      <c r="FA515">
        <v>0</v>
      </c>
      <c r="FB515">
        <v>0</v>
      </c>
      <c r="FC515">
        <v>1</v>
      </c>
      <c r="FD515">
        <v>0</v>
      </c>
      <c r="FE515">
        <v>0</v>
      </c>
      <c r="FF515">
        <v>0</v>
      </c>
      <c r="FG515">
        <v>0</v>
      </c>
      <c r="FH515">
        <v>1</v>
      </c>
      <c r="FI515">
        <v>0</v>
      </c>
      <c r="FJ515">
        <v>10</v>
      </c>
      <c r="FK515">
        <v>7</v>
      </c>
      <c r="FL515">
        <v>2</v>
      </c>
      <c r="FM515">
        <v>0</v>
      </c>
      <c r="FN515">
        <v>2</v>
      </c>
      <c r="FO515">
        <v>0</v>
      </c>
      <c r="FP515">
        <v>0</v>
      </c>
      <c r="FQ515">
        <v>0</v>
      </c>
      <c r="FR515">
        <v>0</v>
      </c>
      <c r="FS515">
        <v>0</v>
      </c>
      <c r="FT515">
        <v>0</v>
      </c>
      <c r="FU515">
        <v>0</v>
      </c>
      <c r="FV515">
        <v>0</v>
      </c>
      <c r="FW515">
        <v>0</v>
      </c>
      <c r="FX515">
        <v>3</v>
      </c>
      <c r="FY515">
        <v>7</v>
      </c>
      <c r="FZ515">
        <v>0</v>
      </c>
      <c r="GA515">
        <v>0</v>
      </c>
      <c r="GB515">
        <v>0</v>
      </c>
      <c r="GC515">
        <v>0</v>
      </c>
      <c r="GD515">
        <v>0</v>
      </c>
      <c r="GE515">
        <v>0</v>
      </c>
      <c r="GF515">
        <v>0</v>
      </c>
      <c r="GG515">
        <v>0</v>
      </c>
      <c r="GH515">
        <v>0</v>
      </c>
      <c r="GI515">
        <v>0</v>
      </c>
      <c r="GJ515">
        <v>0</v>
      </c>
      <c r="GK515">
        <v>0</v>
      </c>
      <c r="GL515">
        <v>0</v>
      </c>
      <c r="GM515">
        <v>0</v>
      </c>
      <c r="GN515">
        <v>0</v>
      </c>
      <c r="GO515">
        <v>0</v>
      </c>
      <c r="GP515">
        <v>2</v>
      </c>
      <c r="GQ515">
        <v>0</v>
      </c>
      <c r="GR515">
        <v>0</v>
      </c>
      <c r="GS515">
        <v>0</v>
      </c>
      <c r="GT515">
        <v>0</v>
      </c>
      <c r="GU515">
        <v>0</v>
      </c>
      <c r="GV515">
        <v>0</v>
      </c>
      <c r="GW515">
        <v>1</v>
      </c>
      <c r="GX515">
        <v>0</v>
      </c>
      <c r="GY515">
        <v>0</v>
      </c>
      <c r="GZ515">
        <v>0</v>
      </c>
      <c r="HA515">
        <v>0</v>
      </c>
      <c r="HB515">
        <v>0</v>
      </c>
      <c r="HC515">
        <v>0</v>
      </c>
      <c r="HD515">
        <v>0</v>
      </c>
      <c r="HE515">
        <v>1</v>
      </c>
      <c r="HF515">
        <v>0</v>
      </c>
      <c r="HG515">
        <v>0</v>
      </c>
      <c r="HH515">
        <v>0</v>
      </c>
      <c r="HI515">
        <v>2</v>
      </c>
    </row>
    <row r="516" spans="1:217">
      <c r="A516" t="s">
        <v>200</v>
      </c>
      <c r="B516" t="s">
        <v>191</v>
      </c>
      <c r="C516" t="str">
        <f>"121114"</f>
        <v>121114</v>
      </c>
      <c r="D516" t="s">
        <v>199</v>
      </c>
      <c r="E516">
        <v>4</v>
      </c>
      <c r="F516">
        <v>974</v>
      </c>
      <c r="G516">
        <v>760</v>
      </c>
      <c r="H516">
        <v>400</v>
      </c>
      <c r="I516">
        <v>360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360</v>
      </c>
      <c r="T516">
        <v>0</v>
      </c>
      <c r="U516">
        <v>0</v>
      </c>
      <c r="V516">
        <v>360</v>
      </c>
      <c r="W516">
        <v>14</v>
      </c>
      <c r="X516">
        <v>9</v>
      </c>
      <c r="Y516">
        <v>5</v>
      </c>
      <c r="Z516">
        <v>0</v>
      </c>
      <c r="AA516">
        <v>346</v>
      </c>
      <c r="AB516">
        <v>234</v>
      </c>
      <c r="AC516">
        <v>33</v>
      </c>
      <c r="AD516">
        <v>2</v>
      </c>
      <c r="AE516">
        <v>59</v>
      </c>
      <c r="AF516">
        <v>3</v>
      </c>
      <c r="AG516">
        <v>7</v>
      </c>
      <c r="AH516">
        <v>27</v>
      </c>
      <c r="AI516">
        <v>5</v>
      </c>
      <c r="AJ516">
        <v>59</v>
      </c>
      <c r="AK516">
        <v>1</v>
      </c>
      <c r="AL516">
        <v>9</v>
      </c>
      <c r="AM516">
        <v>10</v>
      </c>
      <c r="AN516">
        <v>0</v>
      </c>
      <c r="AO516">
        <v>0</v>
      </c>
      <c r="AP516">
        <v>0</v>
      </c>
      <c r="AQ516">
        <v>1</v>
      </c>
      <c r="AR516">
        <v>6</v>
      </c>
      <c r="AS516">
        <v>0</v>
      </c>
      <c r="AT516">
        <v>10</v>
      </c>
      <c r="AU516">
        <v>0</v>
      </c>
      <c r="AV516">
        <v>2</v>
      </c>
      <c r="AW516">
        <v>234</v>
      </c>
      <c r="AX516">
        <v>38</v>
      </c>
      <c r="AY516">
        <v>2</v>
      </c>
      <c r="AZ516">
        <v>25</v>
      </c>
      <c r="BA516">
        <v>0</v>
      </c>
      <c r="BB516">
        <v>1</v>
      </c>
      <c r="BC516">
        <v>0</v>
      </c>
      <c r="BD516">
        <v>0</v>
      </c>
      <c r="BE516">
        <v>5</v>
      </c>
      <c r="BF516">
        <v>0</v>
      </c>
      <c r="BG516">
        <v>0</v>
      </c>
      <c r="BH516">
        <v>3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1</v>
      </c>
      <c r="BO516">
        <v>0</v>
      </c>
      <c r="BP516">
        <v>0</v>
      </c>
      <c r="BQ516">
        <v>0</v>
      </c>
      <c r="BR516">
        <v>1</v>
      </c>
      <c r="BS516">
        <v>38</v>
      </c>
      <c r="BT516">
        <v>6</v>
      </c>
      <c r="BU516">
        <v>1</v>
      </c>
      <c r="BV516">
        <v>3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2</v>
      </c>
      <c r="CD516">
        <v>0</v>
      </c>
      <c r="CE516">
        <v>0</v>
      </c>
      <c r="CF516">
        <v>0</v>
      </c>
      <c r="CG516">
        <v>6</v>
      </c>
      <c r="CH516">
        <v>21</v>
      </c>
      <c r="CI516">
        <v>9</v>
      </c>
      <c r="CJ516">
        <v>2</v>
      </c>
      <c r="CK516">
        <v>2</v>
      </c>
      <c r="CL516">
        <v>1</v>
      </c>
      <c r="CM516">
        <v>0</v>
      </c>
      <c r="CN516">
        <v>0</v>
      </c>
      <c r="CO516">
        <v>5</v>
      </c>
      <c r="CP516">
        <v>1</v>
      </c>
      <c r="CQ516">
        <v>0</v>
      </c>
      <c r="CR516">
        <v>0</v>
      </c>
      <c r="CS516">
        <v>0</v>
      </c>
      <c r="CT516">
        <v>0</v>
      </c>
      <c r="CU516">
        <v>1</v>
      </c>
      <c r="CV516">
        <v>0</v>
      </c>
      <c r="CW516">
        <v>21</v>
      </c>
      <c r="CX516">
        <v>9</v>
      </c>
      <c r="CY516">
        <v>0</v>
      </c>
      <c r="CZ516">
        <v>0</v>
      </c>
      <c r="DA516">
        <v>7</v>
      </c>
      <c r="DB516">
        <v>1</v>
      </c>
      <c r="DC516">
        <v>0</v>
      </c>
      <c r="DD516">
        <v>0</v>
      </c>
      <c r="DE516">
        <v>0</v>
      </c>
      <c r="DF516">
        <v>0</v>
      </c>
      <c r="DG516">
        <v>1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9</v>
      </c>
      <c r="DS516">
        <v>2</v>
      </c>
      <c r="DT516">
        <v>2</v>
      </c>
      <c r="DU516">
        <v>0</v>
      </c>
      <c r="DV516">
        <v>0</v>
      </c>
      <c r="DW516" t="s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2</v>
      </c>
      <c r="EO516">
        <v>27</v>
      </c>
      <c r="EP516">
        <v>4</v>
      </c>
      <c r="EQ516">
        <v>1</v>
      </c>
      <c r="ER516">
        <v>9</v>
      </c>
      <c r="ES516">
        <v>0</v>
      </c>
      <c r="ET516">
        <v>0</v>
      </c>
      <c r="EU516">
        <v>0</v>
      </c>
      <c r="EV516">
        <v>2</v>
      </c>
      <c r="EW516">
        <v>4</v>
      </c>
      <c r="EX516">
        <v>1</v>
      </c>
      <c r="EY516">
        <v>0</v>
      </c>
      <c r="EZ516">
        <v>0</v>
      </c>
      <c r="FA516">
        <v>0</v>
      </c>
      <c r="FB516">
        <v>3</v>
      </c>
      <c r="FC516">
        <v>0</v>
      </c>
      <c r="FD516">
        <v>0</v>
      </c>
      <c r="FE516">
        <v>0</v>
      </c>
      <c r="FF516">
        <v>1</v>
      </c>
      <c r="FG516">
        <v>1</v>
      </c>
      <c r="FH516">
        <v>1</v>
      </c>
      <c r="FI516">
        <v>0</v>
      </c>
      <c r="FJ516">
        <v>27</v>
      </c>
      <c r="FK516">
        <v>7</v>
      </c>
      <c r="FL516">
        <v>1</v>
      </c>
      <c r="FM516">
        <v>0</v>
      </c>
      <c r="FN516">
        <v>1</v>
      </c>
      <c r="FO516">
        <v>1</v>
      </c>
      <c r="FP516">
        <v>1</v>
      </c>
      <c r="FQ516">
        <v>0</v>
      </c>
      <c r="FR516">
        <v>0</v>
      </c>
      <c r="FS516">
        <v>0</v>
      </c>
      <c r="FT516">
        <v>0</v>
      </c>
      <c r="FU516">
        <v>1</v>
      </c>
      <c r="FV516">
        <v>0</v>
      </c>
      <c r="FW516">
        <v>0</v>
      </c>
      <c r="FX516">
        <v>2</v>
      </c>
      <c r="FY516">
        <v>7</v>
      </c>
      <c r="FZ516">
        <v>2</v>
      </c>
      <c r="GA516">
        <v>0</v>
      </c>
      <c r="GB516">
        <v>0</v>
      </c>
      <c r="GC516">
        <v>0</v>
      </c>
      <c r="GD516">
        <v>0</v>
      </c>
      <c r="GE516">
        <v>0</v>
      </c>
      <c r="GF516">
        <v>0</v>
      </c>
      <c r="GG516">
        <v>0</v>
      </c>
      <c r="GH516">
        <v>0</v>
      </c>
      <c r="GI516">
        <v>0</v>
      </c>
      <c r="GJ516">
        <v>0</v>
      </c>
      <c r="GK516">
        <v>1</v>
      </c>
      <c r="GL516">
        <v>0</v>
      </c>
      <c r="GM516">
        <v>0</v>
      </c>
      <c r="GN516">
        <v>1</v>
      </c>
      <c r="GO516">
        <v>2</v>
      </c>
      <c r="GP516">
        <v>0</v>
      </c>
      <c r="GQ516">
        <v>0</v>
      </c>
      <c r="GR516">
        <v>0</v>
      </c>
      <c r="GS516">
        <v>0</v>
      </c>
      <c r="GT516">
        <v>0</v>
      </c>
      <c r="GU516">
        <v>0</v>
      </c>
      <c r="GV516">
        <v>0</v>
      </c>
      <c r="GW516">
        <v>0</v>
      </c>
      <c r="GX516">
        <v>0</v>
      </c>
      <c r="GY516">
        <v>0</v>
      </c>
      <c r="GZ516">
        <v>0</v>
      </c>
      <c r="HA516">
        <v>0</v>
      </c>
      <c r="HB516">
        <v>0</v>
      </c>
      <c r="HC516">
        <v>0</v>
      </c>
      <c r="HD516">
        <v>0</v>
      </c>
      <c r="HE516">
        <v>0</v>
      </c>
      <c r="HF516">
        <v>0</v>
      </c>
      <c r="HG516">
        <v>0</v>
      </c>
      <c r="HH516">
        <v>0</v>
      </c>
      <c r="HI516">
        <v>0</v>
      </c>
    </row>
    <row r="517" spans="1:217">
      <c r="A517" t="s">
        <v>198</v>
      </c>
      <c r="B517" t="s">
        <v>191</v>
      </c>
      <c r="C517" t="str">
        <f>"121114"</f>
        <v>121114</v>
      </c>
      <c r="D517" t="s">
        <v>197</v>
      </c>
      <c r="E517">
        <v>5</v>
      </c>
      <c r="F517">
        <v>551</v>
      </c>
      <c r="G517">
        <v>419</v>
      </c>
      <c r="H517">
        <v>206</v>
      </c>
      <c r="I517">
        <v>213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212</v>
      </c>
      <c r="T517">
        <v>0</v>
      </c>
      <c r="U517">
        <v>0</v>
      </c>
      <c r="V517">
        <v>212</v>
      </c>
      <c r="W517">
        <v>10</v>
      </c>
      <c r="X517">
        <v>10</v>
      </c>
      <c r="Y517">
        <v>0</v>
      </c>
      <c r="Z517">
        <v>0</v>
      </c>
      <c r="AA517">
        <v>202</v>
      </c>
      <c r="AB517">
        <v>153</v>
      </c>
      <c r="AC517">
        <v>14</v>
      </c>
      <c r="AD517">
        <v>1</v>
      </c>
      <c r="AE517">
        <v>43</v>
      </c>
      <c r="AF517">
        <v>0</v>
      </c>
      <c r="AG517">
        <v>5</v>
      </c>
      <c r="AH517">
        <v>17</v>
      </c>
      <c r="AI517">
        <v>7</v>
      </c>
      <c r="AJ517">
        <v>37</v>
      </c>
      <c r="AK517">
        <v>0</v>
      </c>
      <c r="AL517">
        <v>14</v>
      </c>
      <c r="AM517">
        <v>4</v>
      </c>
      <c r="AN517">
        <v>0</v>
      </c>
      <c r="AO517">
        <v>1</v>
      </c>
      <c r="AP517">
        <v>1</v>
      </c>
      <c r="AQ517">
        <v>0</v>
      </c>
      <c r="AR517">
        <v>3</v>
      </c>
      <c r="AS517">
        <v>0</v>
      </c>
      <c r="AT517">
        <v>3</v>
      </c>
      <c r="AU517">
        <v>1</v>
      </c>
      <c r="AV517">
        <v>2</v>
      </c>
      <c r="AW517">
        <v>153</v>
      </c>
      <c r="AX517">
        <v>11</v>
      </c>
      <c r="AY517">
        <v>0</v>
      </c>
      <c r="AZ517">
        <v>9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1</v>
      </c>
      <c r="BI517">
        <v>0</v>
      </c>
      <c r="BJ517">
        <v>0</v>
      </c>
      <c r="BK517">
        <v>0</v>
      </c>
      <c r="BL517">
        <v>1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11</v>
      </c>
      <c r="BT517">
        <v>1</v>
      </c>
      <c r="BU517">
        <v>1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1</v>
      </c>
      <c r="CH517">
        <v>9</v>
      </c>
      <c r="CI517">
        <v>3</v>
      </c>
      <c r="CJ517">
        <v>1</v>
      </c>
      <c r="CK517">
        <v>1</v>
      </c>
      <c r="CL517">
        <v>0</v>
      </c>
      <c r="CM517">
        <v>0</v>
      </c>
      <c r="CN517">
        <v>0</v>
      </c>
      <c r="CO517">
        <v>3</v>
      </c>
      <c r="CP517">
        <v>0</v>
      </c>
      <c r="CQ517">
        <v>0</v>
      </c>
      <c r="CR517">
        <v>0</v>
      </c>
      <c r="CS517">
        <v>1</v>
      </c>
      <c r="CT517">
        <v>0</v>
      </c>
      <c r="CU517">
        <v>0</v>
      </c>
      <c r="CV517">
        <v>0</v>
      </c>
      <c r="CW517">
        <v>9</v>
      </c>
      <c r="CX517">
        <v>6</v>
      </c>
      <c r="CY517">
        <v>1</v>
      </c>
      <c r="CZ517">
        <v>0</v>
      </c>
      <c r="DA517">
        <v>3</v>
      </c>
      <c r="DB517">
        <v>0</v>
      </c>
      <c r="DC517">
        <v>1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1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6</v>
      </c>
      <c r="DS517">
        <v>3</v>
      </c>
      <c r="DT517">
        <v>2</v>
      </c>
      <c r="DU517">
        <v>0</v>
      </c>
      <c r="DV517">
        <v>0</v>
      </c>
      <c r="DW517" t="s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1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3</v>
      </c>
      <c r="EO517">
        <v>11</v>
      </c>
      <c r="EP517">
        <v>3</v>
      </c>
      <c r="EQ517">
        <v>0</v>
      </c>
      <c r="ER517">
        <v>5</v>
      </c>
      <c r="ES517">
        <v>0</v>
      </c>
      <c r="ET517">
        <v>0</v>
      </c>
      <c r="EU517">
        <v>0</v>
      </c>
      <c r="EV517">
        <v>0</v>
      </c>
      <c r="EW517">
        <v>1</v>
      </c>
      <c r="EX517">
        <v>0</v>
      </c>
      <c r="EY517">
        <v>0</v>
      </c>
      <c r="EZ517">
        <v>0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2</v>
      </c>
      <c r="FH517">
        <v>0</v>
      </c>
      <c r="FI517">
        <v>0</v>
      </c>
      <c r="FJ517">
        <v>11</v>
      </c>
      <c r="FK517">
        <v>7</v>
      </c>
      <c r="FL517">
        <v>3</v>
      </c>
      <c r="FM517">
        <v>1</v>
      </c>
      <c r="FN517">
        <v>0</v>
      </c>
      <c r="FO517">
        <v>0</v>
      </c>
      <c r="FP517">
        <v>0</v>
      </c>
      <c r="FQ517">
        <v>0</v>
      </c>
      <c r="FR517">
        <v>0</v>
      </c>
      <c r="FS517">
        <v>0</v>
      </c>
      <c r="FT517">
        <v>0</v>
      </c>
      <c r="FU517">
        <v>0</v>
      </c>
      <c r="FV517">
        <v>1</v>
      </c>
      <c r="FW517">
        <v>0</v>
      </c>
      <c r="FX517">
        <v>2</v>
      </c>
      <c r="FY517">
        <v>7</v>
      </c>
      <c r="FZ517">
        <v>1</v>
      </c>
      <c r="GA517">
        <v>0</v>
      </c>
      <c r="GB517">
        <v>0</v>
      </c>
      <c r="GC517">
        <v>1</v>
      </c>
      <c r="GD517">
        <v>0</v>
      </c>
      <c r="GE517">
        <v>0</v>
      </c>
      <c r="GF517">
        <v>0</v>
      </c>
      <c r="GG517">
        <v>0</v>
      </c>
      <c r="GH517">
        <v>0</v>
      </c>
      <c r="GI517">
        <v>0</v>
      </c>
      <c r="GJ517">
        <v>0</v>
      </c>
      <c r="GK517">
        <v>0</v>
      </c>
      <c r="GL517">
        <v>0</v>
      </c>
      <c r="GM517">
        <v>0</v>
      </c>
      <c r="GN517">
        <v>0</v>
      </c>
      <c r="GO517">
        <v>1</v>
      </c>
      <c r="GP517">
        <v>0</v>
      </c>
      <c r="GQ517">
        <v>0</v>
      </c>
      <c r="GR517">
        <v>0</v>
      </c>
      <c r="GS517">
        <v>0</v>
      </c>
      <c r="GT517">
        <v>0</v>
      </c>
      <c r="GU517">
        <v>0</v>
      </c>
      <c r="GV517">
        <v>0</v>
      </c>
      <c r="GW517">
        <v>0</v>
      </c>
      <c r="GX517">
        <v>0</v>
      </c>
      <c r="GY517">
        <v>0</v>
      </c>
      <c r="GZ517">
        <v>0</v>
      </c>
      <c r="HA517">
        <v>0</v>
      </c>
      <c r="HB517">
        <v>0</v>
      </c>
      <c r="HC517">
        <v>0</v>
      </c>
      <c r="HD517">
        <v>0</v>
      </c>
      <c r="HE517">
        <v>0</v>
      </c>
      <c r="HF517">
        <v>0</v>
      </c>
      <c r="HG517">
        <v>0</v>
      </c>
      <c r="HH517">
        <v>0</v>
      </c>
      <c r="HI517">
        <v>0</v>
      </c>
    </row>
    <row r="518" spans="1:217">
      <c r="A518" t="s">
        <v>196</v>
      </c>
      <c r="B518" t="s">
        <v>191</v>
      </c>
      <c r="C518" t="str">
        <f>"121114"</f>
        <v>121114</v>
      </c>
      <c r="D518" t="s">
        <v>130</v>
      </c>
      <c r="E518">
        <v>6</v>
      </c>
      <c r="F518">
        <v>836</v>
      </c>
      <c r="G518">
        <v>641</v>
      </c>
      <c r="H518">
        <v>271</v>
      </c>
      <c r="I518">
        <v>370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370</v>
      </c>
      <c r="T518">
        <v>0</v>
      </c>
      <c r="U518">
        <v>0</v>
      </c>
      <c r="V518">
        <v>370</v>
      </c>
      <c r="W518">
        <v>10</v>
      </c>
      <c r="X518">
        <v>8</v>
      </c>
      <c r="Y518">
        <v>2</v>
      </c>
      <c r="Z518">
        <v>0</v>
      </c>
      <c r="AA518">
        <v>360</v>
      </c>
      <c r="AB518">
        <v>319</v>
      </c>
      <c r="AC518">
        <v>33</v>
      </c>
      <c r="AD518">
        <v>3</v>
      </c>
      <c r="AE518">
        <v>109</v>
      </c>
      <c r="AF518">
        <v>7</v>
      </c>
      <c r="AG518">
        <v>8</v>
      </c>
      <c r="AH518">
        <v>43</v>
      </c>
      <c r="AI518">
        <v>11</v>
      </c>
      <c r="AJ518">
        <v>36</v>
      </c>
      <c r="AK518">
        <v>1</v>
      </c>
      <c r="AL518">
        <v>52</v>
      </c>
      <c r="AM518">
        <v>5</v>
      </c>
      <c r="AN518">
        <v>0</v>
      </c>
      <c r="AO518">
        <v>0</v>
      </c>
      <c r="AP518">
        <v>0</v>
      </c>
      <c r="AQ518">
        <v>0</v>
      </c>
      <c r="AR518">
        <v>1</v>
      </c>
      <c r="AS518">
        <v>1</v>
      </c>
      <c r="AT518">
        <v>9</v>
      </c>
      <c r="AU518">
        <v>0</v>
      </c>
      <c r="AV518">
        <v>0</v>
      </c>
      <c r="AW518">
        <v>319</v>
      </c>
      <c r="AX518">
        <v>13</v>
      </c>
      <c r="AY518">
        <v>2</v>
      </c>
      <c r="AZ518">
        <v>6</v>
      </c>
      <c r="BA518">
        <v>1</v>
      </c>
      <c r="BB518">
        <v>0</v>
      </c>
      <c r="BC518">
        <v>1</v>
      </c>
      <c r="BD518">
        <v>0</v>
      </c>
      <c r="BE518">
        <v>0</v>
      </c>
      <c r="BF518">
        <v>0</v>
      </c>
      <c r="BG518">
        <v>0</v>
      </c>
      <c r="BH518">
        <v>3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13</v>
      </c>
      <c r="BT518">
        <v>9</v>
      </c>
      <c r="BU518">
        <v>5</v>
      </c>
      <c r="BV518">
        <v>2</v>
      </c>
      <c r="BW518">
        <v>0</v>
      </c>
      <c r="BX518">
        <v>2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9</v>
      </c>
      <c r="CH518">
        <v>3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2</v>
      </c>
      <c r="CP518">
        <v>1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3</v>
      </c>
      <c r="CX518">
        <v>7</v>
      </c>
      <c r="CY518">
        <v>2</v>
      </c>
      <c r="CZ518">
        <v>0</v>
      </c>
      <c r="DA518">
        <v>3</v>
      </c>
      <c r="DB518">
        <v>0</v>
      </c>
      <c r="DC518">
        <v>1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1</v>
      </c>
      <c r="DP518">
        <v>0</v>
      </c>
      <c r="DQ518">
        <v>0</v>
      </c>
      <c r="DR518">
        <v>7</v>
      </c>
      <c r="DS518">
        <v>0</v>
      </c>
      <c r="DT518">
        <v>0</v>
      </c>
      <c r="DU518">
        <v>0</v>
      </c>
      <c r="DV518">
        <v>0</v>
      </c>
      <c r="DW518" t="s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6</v>
      </c>
      <c r="EP518">
        <v>0</v>
      </c>
      <c r="EQ518">
        <v>0</v>
      </c>
      <c r="ER518">
        <v>1</v>
      </c>
      <c r="ES518">
        <v>0</v>
      </c>
      <c r="ET518">
        <v>1</v>
      </c>
      <c r="EU518">
        <v>0</v>
      </c>
      <c r="EV518">
        <v>2</v>
      </c>
      <c r="EW518">
        <v>1</v>
      </c>
      <c r="EX518">
        <v>0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0</v>
      </c>
      <c r="FE518">
        <v>0</v>
      </c>
      <c r="FF518">
        <v>0</v>
      </c>
      <c r="FG518">
        <v>0</v>
      </c>
      <c r="FH518">
        <v>0</v>
      </c>
      <c r="FI518">
        <v>1</v>
      </c>
      <c r="FJ518">
        <v>6</v>
      </c>
      <c r="FK518">
        <v>1</v>
      </c>
      <c r="FL518">
        <v>0</v>
      </c>
      <c r="FM518">
        <v>0</v>
      </c>
      <c r="FN518">
        <v>0</v>
      </c>
      <c r="FO518">
        <v>0</v>
      </c>
      <c r="FP518">
        <v>1</v>
      </c>
      <c r="FQ518">
        <v>0</v>
      </c>
      <c r="FR518">
        <v>0</v>
      </c>
      <c r="FS518">
        <v>0</v>
      </c>
      <c r="FT518">
        <v>0</v>
      </c>
      <c r="FU518">
        <v>0</v>
      </c>
      <c r="FV518">
        <v>0</v>
      </c>
      <c r="FW518">
        <v>0</v>
      </c>
      <c r="FX518">
        <v>0</v>
      </c>
      <c r="FY518">
        <v>1</v>
      </c>
      <c r="FZ518">
        <v>1</v>
      </c>
      <c r="GA518">
        <v>0</v>
      </c>
      <c r="GB518">
        <v>0</v>
      </c>
      <c r="GC518">
        <v>0</v>
      </c>
      <c r="GD518">
        <v>0</v>
      </c>
      <c r="GE518">
        <v>0</v>
      </c>
      <c r="GF518">
        <v>0</v>
      </c>
      <c r="GG518">
        <v>0</v>
      </c>
      <c r="GH518">
        <v>0</v>
      </c>
      <c r="GI518">
        <v>0</v>
      </c>
      <c r="GJ518">
        <v>0</v>
      </c>
      <c r="GK518">
        <v>1</v>
      </c>
      <c r="GL518">
        <v>0</v>
      </c>
      <c r="GM518">
        <v>0</v>
      </c>
      <c r="GN518">
        <v>0</v>
      </c>
      <c r="GO518">
        <v>1</v>
      </c>
      <c r="GP518">
        <v>1</v>
      </c>
      <c r="GQ518">
        <v>1</v>
      </c>
      <c r="GR518">
        <v>0</v>
      </c>
      <c r="GS518">
        <v>0</v>
      </c>
      <c r="GT518">
        <v>0</v>
      </c>
      <c r="GU518">
        <v>0</v>
      </c>
      <c r="GV518">
        <v>0</v>
      </c>
      <c r="GW518">
        <v>0</v>
      </c>
      <c r="GX518">
        <v>0</v>
      </c>
      <c r="GY518">
        <v>0</v>
      </c>
      <c r="GZ518">
        <v>0</v>
      </c>
      <c r="HA518">
        <v>0</v>
      </c>
      <c r="HB518">
        <v>0</v>
      </c>
      <c r="HC518">
        <v>0</v>
      </c>
      <c r="HD518">
        <v>0</v>
      </c>
      <c r="HE518">
        <v>0</v>
      </c>
      <c r="HF518">
        <v>0</v>
      </c>
      <c r="HG518">
        <v>0</v>
      </c>
      <c r="HH518">
        <v>0</v>
      </c>
      <c r="HI518">
        <v>1</v>
      </c>
    </row>
    <row r="519" spans="1:217">
      <c r="A519" t="s">
        <v>195</v>
      </c>
      <c r="B519" t="s">
        <v>191</v>
      </c>
      <c r="C519" t="str">
        <f>"121114"</f>
        <v>121114</v>
      </c>
      <c r="D519" t="s">
        <v>130</v>
      </c>
      <c r="E519">
        <v>7</v>
      </c>
      <c r="F519">
        <v>1358</v>
      </c>
      <c r="G519">
        <v>1040</v>
      </c>
      <c r="H519">
        <v>501</v>
      </c>
      <c r="I519">
        <v>539</v>
      </c>
      <c r="J519">
        <v>1</v>
      </c>
      <c r="K519">
        <v>5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539</v>
      </c>
      <c r="T519">
        <v>0</v>
      </c>
      <c r="U519">
        <v>0</v>
      </c>
      <c r="V519">
        <v>539</v>
      </c>
      <c r="W519">
        <v>20</v>
      </c>
      <c r="X519">
        <v>15</v>
      </c>
      <c r="Y519">
        <v>5</v>
      </c>
      <c r="Z519">
        <v>0</v>
      </c>
      <c r="AA519">
        <v>519</v>
      </c>
      <c r="AB519">
        <v>295</v>
      </c>
      <c r="AC519">
        <v>33</v>
      </c>
      <c r="AD519">
        <v>14</v>
      </c>
      <c r="AE519">
        <v>72</v>
      </c>
      <c r="AF519">
        <v>2</v>
      </c>
      <c r="AG519">
        <v>9</v>
      </c>
      <c r="AH519">
        <v>34</v>
      </c>
      <c r="AI519">
        <v>12</v>
      </c>
      <c r="AJ519">
        <v>63</v>
      </c>
      <c r="AK519">
        <v>1</v>
      </c>
      <c r="AL519">
        <v>25</v>
      </c>
      <c r="AM519">
        <v>6</v>
      </c>
      <c r="AN519">
        <v>1</v>
      </c>
      <c r="AO519">
        <v>0</v>
      </c>
      <c r="AP519">
        <v>1</v>
      </c>
      <c r="AQ519">
        <v>1</v>
      </c>
      <c r="AR519">
        <v>14</v>
      </c>
      <c r="AS519">
        <v>2</v>
      </c>
      <c r="AT519">
        <v>3</v>
      </c>
      <c r="AU519">
        <v>0</v>
      </c>
      <c r="AV519">
        <v>2</v>
      </c>
      <c r="AW519">
        <v>295</v>
      </c>
      <c r="AX519">
        <v>83</v>
      </c>
      <c r="AY519">
        <v>7</v>
      </c>
      <c r="AZ519">
        <v>68</v>
      </c>
      <c r="BA519">
        <v>0</v>
      </c>
      <c r="BB519">
        <v>1</v>
      </c>
      <c r="BC519">
        <v>0</v>
      </c>
      <c r="BD519">
        <v>0</v>
      </c>
      <c r="BE519">
        <v>3</v>
      </c>
      <c r="BF519">
        <v>1</v>
      </c>
      <c r="BG519">
        <v>1</v>
      </c>
      <c r="BH519">
        <v>2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83</v>
      </c>
      <c r="BT519">
        <v>9</v>
      </c>
      <c r="BU519">
        <v>2</v>
      </c>
      <c r="BV519">
        <v>3</v>
      </c>
      <c r="BW519">
        <v>0</v>
      </c>
      <c r="BX519">
        <v>0</v>
      </c>
      <c r="BY519">
        <v>1</v>
      </c>
      <c r="BZ519">
        <v>0</v>
      </c>
      <c r="CA519">
        <v>0</v>
      </c>
      <c r="CB519">
        <v>0</v>
      </c>
      <c r="CC519">
        <v>0</v>
      </c>
      <c r="CD519">
        <v>2</v>
      </c>
      <c r="CE519">
        <v>0</v>
      </c>
      <c r="CF519">
        <v>1</v>
      </c>
      <c r="CG519">
        <v>9</v>
      </c>
      <c r="CH519">
        <v>27</v>
      </c>
      <c r="CI519">
        <v>6</v>
      </c>
      <c r="CJ519">
        <v>1</v>
      </c>
      <c r="CK519">
        <v>2</v>
      </c>
      <c r="CL519">
        <v>1</v>
      </c>
      <c r="CM519">
        <v>2</v>
      </c>
      <c r="CN519">
        <v>0</v>
      </c>
      <c r="CO519">
        <v>14</v>
      </c>
      <c r="CP519">
        <v>0</v>
      </c>
      <c r="CQ519">
        <v>0</v>
      </c>
      <c r="CR519">
        <v>0</v>
      </c>
      <c r="CS519">
        <v>1</v>
      </c>
      <c r="CT519">
        <v>0</v>
      </c>
      <c r="CU519">
        <v>0</v>
      </c>
      <c r="CV519">
        <v>0</v>
      </c>
      <c r="CW519">
        <v>27</v>
      </c>
      <c r="CX519">
        <v>15</v>
      </c>
      <c r="CY519">
        <v>1</v>
      </c>
      <c r="CZ519">
        <v>1</v>
      </c>
      <c r="DA519">
        <v>9</v>
      </c>
      <c r="DB519">
        <v>0</v>
      </c>
      <c r="DC519">
        <v>3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1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15</v>
      </c>
      <c r="DS519">
        <v>7</v>
      </c>
      <c r="DT519">
        <v>3</v>
      </c>
      <c r="DU519">
        <v>1</v>
      </c>
      <c r="DV519">
        <v>1</v>
      </c>
      <c r="DW519" t="s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2</v>
      </c>
      <c r="EN519">
        <v>7</v>
      </c>
      <c r="EO519">
        <v>58</v>
      </c>
      <c r="EP519">
        <v>20</v>
      </c>
      <c r="EQ519">
        <v>3</v>
      </c>
      <c r="ER519">
        <v>22</v>
      </c>
      <c r="ES519">
        <v>0</v>
      </c>
      <c r="ET519">
        <v>1</v>
      </c>
      <c r="EU519">
        <v>0</v>
      </c>
      <c r="EV519">
        <v>1</v>
      </c>
      <c r="EW519">
        <v>4</v>
      </c>
      <c r="EX519">
        <v>0</v>
      </c>
      <c r="EY519">
        <v>2</v>
      </c>
      <c r="EZ519">
        <v>1</v>
      </c>
      <c r="FA519">
        <v>1</v>
      </c>
      <c r="FB519">
        <v>1</v>
      </c>
      <c r="FC519">
        <v>0</v>
      </c>
      <c r="FD519">
        <v>0</v>
      </c>
      <c r="FE519">
        <v>1</v>
      </c>
      <c r="FF519">
        <v>0</v>
      </c>
      <c r="FG519">
        <v>1</v>
      </c>
      <c r="FH519">
        <v>0</v>
      </c>
      <c r="FI519">
        <v>0</v>
      </c>
      <c r="FJ519">
        <v>58</v>
      </c>
      <c r="FK519">
        <v>23</v>
      </c>
      <c r="FL519">
        <v>10</v>
      </c>
      <c r="FM519">
        <v>4</v>
      </c>
      <c r="FN519">
        <v>1</v>
      </c>
      <c r="FO519">
        <v>1</v>
      </c>
      <c r="FP519">
        <v>1</v>
      </c>
      <c r="FQ519">
        <v>0</v>
      </c>
      <c r="FR519">
        <v>1</v>
      </c>
      <c r="FS519">
        <v>1</v>
      </c>
      <c r="FT519">
        <v>0</v>
      </c>
      <c r="FU519">
        <v>0</v>
      </c>
      <c r="FV519">
        <v>0</v>
      </c>
      <c r="FW519">
        <v>0</v>
      </c>
      <c r="FX519">
        <v>4</v>
      </c>
      <c r="FY519">
        <v>23</v>
      </c>
      <c r="FZ519">
        <v>2</v>
      </c>
      <c r="GA519">
        <v>2</v>
      </c>
      <c r="GB519">
        <v>0</v>
      </c>
      <c r="GC519">
        <v>0</v>
      </c>
      <c r="GD519">
        <v>0</v>
      </c>
      <c r="GE519">
        <v>0</v>
      </c>
      <c r="GF519">
        <v>0</v>
      </c>
      <c r="GG519">
        <v>0</v>
      </c>
      <c r="GH519">
        <v>0</v>
      </c>
      <c r="GI519">
        <v>0</v>
      </c>
      <c r="GJ519">
        <v>0</v>
      </c>
      <c r="GK519">
        <v>0</v>
      </c>
      <c r="GL519">
        <v>0</v>
      </c>
      <c r="GM519">
        <v>0</v>
      </c>
      <c r="GN519">
        <v>0</v>
      </c>
      <c r="GO519">
        <v>2</v>
      </c>
      <c r="GP519">
        <v>0</v>
      </c>
      <c r="GQ519">
        <v>0</v>
      </c>
      <c r="GR519">
        <v>0</v>
      </c>
      <c r="GS519">
        <v>0</v>
      </c>
      <c r="GT519">
        <v>0</v>
      </c>
      <c r="GU519">
        <v>0</v>
      </c>
      <c r="GV519">
        <v>0</v>
      </c>
      <c r="GW519">
        <v>0</v>
      </c>
      <c r="GX519">
        <v>0</v>
      </c>
      <c r="GY519">
        <v>0</v>
      </c>
      <c r="GZ519">
        <v>0</v>
      </c>
      <c r="HA519">
        <v>0</v>
      </c>
      <c r="HB519">
        <v>0</v>
      </c>
      <c r="HC519">
        <v>0</v>
      </c>
      <c r="HD519">
        <v>0</v>
      </c>
      <c r="HE519">
        <v>0</v>
      </c>
      <c r="HF519">
        <v>0</v>
      </c>
      <c r="HG519">
        <v>0</v>
      </c>
      <c r="HH519">
        <v>0</v>
      </c>
      <c r="HI519">
        <v>0</v>
      </c>
    </row>
    <row r="520" spans="1:217">
      <c r="A520" t="s">
        <v>194</v>
      </c>
      <c r="B520" t="s">
        <v>191</v>
      </c>
      <c r="C520" t="str">
        <f>"121114"</f>
        <v>121114</v>
      </c>
      <c r="D520" t="s">
        <v>130</v>
      </c>
      <c r="E520">
        <v>8</v>
      </c>
      <c r="F520">
        <v>1322</v>
      </c>
      <c r="G520">
        <v>1020</v>
      </c>
      <c r="H520">
        <v>535</v>
      </c>
      <c r="I520">
        <v>485</v>
      </c>
      <c r="J520">
        <v>0</v>
      </c>
      <c r="K520">
        <v>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485</v>
      </c>
      <c r="T520">
        <v>0</v>
      </c>
      <c r="U520">
        <v>0</v>
      </c>
      <c r="V520">
        <v>485</v>
      </c>
      <c r="W520">
        <v>20</v>
      </c>
      <c r="X520">
        <v>17</v>
      </c>
      <c r="Y520">
        <v>3</v>
      </c>
      <c r="Z520">
        <v>0</v>
      </c>
      <c r="AA520">
        <v>465</v>
      </c>
      <c r="AB520">
        <v>306</v>
      </c>
      <c r="AC520">
        <v>25</v>
      </c>
      <c r="AD520">
        <v>11</v>
      </c>
      <c r="AE520">
        <v>67</v>
      </c>
      <c r="AF520">
        <v>3</v>
      </c>
      <c r="AG520">
        <v>11</v>
      </c>
      <c r="AH520">
        <v>22</v>
      </c>
      <c r="AI520">
        <v>17</v>
      </c>
      <c r="AJ520">
        <v>98</v>
      </c>
      <c r="AK520">
        <v>1</v>
      </c>
      <c r="AL520">
        <v>28</v>
      </c>
      <c r="AM520">
        <v>2</v>
      </c>
      <c r="AN520">
        <v>1</v>
      </c>
      <c r="AO520">
        <v>0</v>
      </c>
      <c r="AP520">
        <v>0</v>
      </c>
      <c r="AQ520">
        <v>0</v>
      </c>
      <c r="AR520">
        <v>9</v>
      </c>
      <c r="AS520">
        <v>1</v>
      </c>
      <c r="AT520">
        <v>10</v>
      </c>
      <c r="AU520">
        <v>0</v>
      </c>
      <c r="AV520">
        <v>0</v>
      </c>
      <c r="AW520">
        <v>306</v>
      </c>
      <c r="AX520">
        <v>74</v>
      </c>
      <c r="AY520">
        <v>2</v>
      </c>
      <c r="AZ520">
        <v>64</v>
      </c>
      <c r="BA520">
        <v>0</v>
      </c>
      <c r="BB520">
        <v>0</v>
      </c>
      <c r="BC520">
        <v>0</v>
      </c>
      <c r="BD520">
        <v>0</v>
      </c>
      <c r="BE520">
        <v>1</v>
      </c>
      <c r="BF520">
        <v>3</v>
      </c>
      <c r="BG520">
        <v>0</v>
      </c>
      <c r="BH520">
        <v>3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1</v>
      </c>
      <c r="BP520">
        <v>0</v>
      </c>
      <c r="BQ520">
        <v>0</v>
      </c>
      <c r="BR520">
        <v>0</v>
      </c>
      <c r="BS520">
        <v>74</v>
      </c>
      <c r="BT520">
        <v>6</v>
      </c>
      <c r="BU520">
        <v>3</v>
      </c>
      <c r="BV520">
        <v>1</v>
      </c>
      <c r="BW520">
        <v>1</v>
      </c>
      <c r="BX520">
        <v>1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6</v>
      </c>
      <c r="CH520">
        <v>24</v>
      </c>
      <c r="CI520">
        <v>5</v>
      </c>
      <c r="CJ520">
        <v>0</v>
      </c>
      <c r="CK520">
        <v>0</v>
      </c>
      <c r="CL520">
        <v>1</v>
      </c>
      <c r="CM520">
        <v>0</v>
      </c>
      <c r="CN520">
        <v>0</v>
      </c>
      <c r="CO520">
        <v>13</v>
      </c>
      <c r="CP520">
        <v>0</v>
      </c>
      <c r="CQ520">
        <v>1</v>
      </c>
      <c r="CR520">
        <v>0</v>
      </c>
      <c r="CS520">
        <v>1</v>
      </c>
      <c r="CT520">
        <v>2</v>
      </c>
      <c r="CU520">
        <v>1</v>
      </c>
      <c r="CV520">
        <v>0</v>
      </c>
      <c r="CW520">
        <v>24</v>
      </c>
      <c r="CX520">
        <v>15</v>
      </c>
      <c r="CY520">
        <v>4</v>
      </c>
      <c r="CZ520">
        <v>0</v>
      </c>
      <c r="DA520">
        <v>9</v>
      </c>
      <c r="DB520">
        <v>0</v>
      </c>
      <c r="DC520">
        <v>1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1</v>
      </c>
      <c r="DR520">
        <v>15</v>
      </c>
      <c r="DS520">
        <v>2</v>
      </c>
      <c r="DT520">
        <v>0</v>
      </c>
      <c r="DU520">
        <v>0</v>
      </c>
      <c r="DV520">
        <v>0</v>
      </c>
      <c r="DW520" t="s">
        <v>0</v>
      </c>
      <c r="DX520">
        <v>0</v>
      </c>
      <c r="DY520">
        <v>0</v>
      </c>
      <c r="DZ520">
        <v>0</v>
      </c>
      <c r="EA520">
        <v>1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1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2</v>
      </c>
      <c r="EO520">
        <v>22</v>
      </c>
      <c r="EP520">
        <v>1</v>
      </c>
      <c r="EQ520">
        <v>2</v>
      </c>
      <c r="ER520">
        <v>12</v>
      </c>
      <c r="ES520">
        <v>0</v>
      </c>
      <c r="ET520">
        <v>1</v>
      </c>
      <c r="EU520">
        <v>0</v>
      </c>
      <c r="EV520">
        <v>0</v>
      </c>
      <c r="EW520">
        <v>0</v>
      </c>
      <c r="EX520">
        <v>0</v>
      </c>
      <c r="EY520">
        <v>1</v>
      </c>
      <c r="EZ520">
        <v>0</v>
      </c>
      <c r="FA520">
        <v>0</v>
      </c>
      <c r="FB520">
        <v>3</v>
      </c>
      <c r="FC520">
        <v>0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2</v>
      </c>
      <c r="FJ520">
        <v>22</v>
      </c>
      <c r="FK520">
        <v>12</v>
      </c>
      <c r="FL520">
        <v>5</v>
      </c>
      <c r="FM520">
        <v>1</v>
      </c>
      <c r="FN520">
        <v>0</v>
      </c>
      <c r="FO520">
        <v>0</v>
      </c>
      <c r="FP520">
        <v>3</v>
      </c>
      <c r="FQ520">
        <v>1</v>
      </c>
      <c r="FR520">
        <v>0</v>
      </c>
      <c r="FS520">
        <v>1</v>
      </c>
      <c r="FT520">
        <v>0</v>
      </c>
      <c r="FU520">
        <v>0</v>
      </c>
      <c r="FV520">
        <v>0</v>
      </c>
      <c r="FW520">
        <v>0</v>
      </c>
      <c r="FX520">
        <v>1</v>
      </c>
      <c r="FY520">
        <v>12</v>
      </c>
      <c r="FZ520">
        <v>4</v>
      </c>
      <c r="GA520">
        <v>2</v>
      </c>
      <c r="GB520">
        <v>0</v>
      </c>
      <c r="GC520">
        <v>0</v>
      </c>
      <c r="GD520">
        <v>0</v>
      </c>
      <c r="GE520">
        <v>0</v>
      </c>
      <c r="GF520">
        <v>0</v>
      </c>
      <c r="GG520">
        <v>0</v>
      </c>
      <c r="GH520">
        <v>1</v>
      </c>
      <c r="GI520">
        <v>0</v>
      </c>
      <c r="GJ520">
        <v>0</v>
      </c>
      <c r="GK520">
        <v>0</v>
      </c>
      <c r="GL520">
        <v>0</v>
      </c>
      <c r="GM520">
        <v>0</v>
      </c>
      <c r="GN520">
        <v>1</v>
      </c>
      <c r="GO520">
        <v>4</v>
      </c>
      <c r="GP520">
        <v>0</v>
      </c>
      <c r="GQ520">
        <v>0</v>
      </c>
      <c r="GR520">
        <v>0</v>
      </c>
      <c r="GS520">
        <v>0</v>
      </c>
      <c r="GT520">
        <v>0</v>
      </c>
      <c r="GU520">
        <v>0</v>
      </c>
      <c r="GV520">
        <v>0</v>
      </c>
      <c r="GW520">
        <v>0</v>
      </c>
      <c r="GX520">
        <v>0</v>
      </c>
      <c r="GY520">
        <v>0</v>
      </c>
      <c r="GZ520">
        <v>0</v>
      </c>
      <c r="HA520">
        <v>0</v>
      </c>
      <c r="HB520">
        <v>0</v>
      </c>
      <c r="HC520">
        <v>0</v>
      </c>
      <c r="HD520">
        <v>0</v>
      </c>
      <c r="HE520">
        <v>0</v>
      </c>
      <c r="HF520">
        <v>0</v>
      </c>
      <c r="HG520">
        <v>0</v>
      </c>
      <c r="HH520">
        <v>0</v>
      </c>
      <c r="HI520">
        <v>0</v>
      </c>
    </row>
    <row r="521" spans="1:217">
      <c r="A521" t="s">
        <v>193</v>
      </c>
      <c r="B521" t="s">
        <v>191</v>
      </c>
      <c r="C521" t="str">
        <f>"121114"</f>
        <v>121114</v>
      </c>
      <c r="D521" t="s">
        <v>130</v>
      </c>
      <c r="E521">
        <v>9</v>
      </c>
      <c r="F521">
        <v>1056</v>
      </c>
      <c r="G521">
        <v>820</v>
      </c>
      <c r="H521">
        <v>373</v>
      </c>
      <c r="I521">
        <v>447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447</v>
      </c>
      <c r="T521">
        <v>0</v>
      </c>
      <c r="U521">
        <v>0</v>
      </c>
      <c r="V521">
        <v>447</v>
      </c>
      <c r="W521">
        <v>20</v>
      </c>
      <c r="X521">
        <v>16</v>
      </c>
      <c r="Y521">
        <v>4</v>
      </c>
      <c r="Z521">
        <v>0</v>
      </c>
      <c r="AA521">
        <v>427</v>
      </c>
      <c r="AB521">
        <v>283</v>
      </c>
      <c r="AC521">
        <v>19</v>
      </c>
      <c r="AD521">
        <v>6</v>
      </c>
      <c r="AE521">
        <v>99</v>
      </c>
      <c r="AF521">
        <v>0</v>
      </c>
      <c r="AG521">
        <v>7</v>
      </c>
      <c r="AH521">
        <v>21</v>
      </c>
      <c r="AI521">
        <v>16</v>
      </c>
      <c r="AJ521">
        <v>76</v>
      </c>
      <c r="AK521">
        <v>0</v>
      </c>
      <c r="AL521">
        <v>9</v>
      </c>
      <c r="AM521">
        <v>5</v>
      </c>
      <c r="AN521">
        <v>4</v>
      </c>
      <c r="AO521">
        <v>0</v>
      </c>
      <c r="AP521">
        <v>0</v>
      </c>
      <c r="AQ521">
        <v>0</v>
      </c>
      <c r="AR521">
        <v>3</v>
      </c>
      <c r="AS521">
        <v>0</v>
      </c>
      <c r="AT521">
        <v>18</v>
      </c>
      <c r="AU521">
        <v>0</v>
      </c>
      <c r="AV521">
        <v>0</v>
      </c>
      <c r="AW521">
        <v>283</v>
      </c>
      <c r="AX521">
        <v>41</v>
      </c>
      <c r="AY521">
        <v>6</v>
      </c>
      <c r="AZ521">
        <v>25</v>
      </c>
      <c r="BA521">
        <v>1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1</v>
      </c>
      <c r="BH521">
        <v>2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2</v>
      </c>
      <c r="BP521">
        <v>0</v>
      </c>
      <c r="BQ521">
        <v>0</v>
      </c>
      <c r="BR521">
        <v>4</v>
      </c>
      <c r="BS521">
        <v>41</v>
      </c>
      <c r="BT521">
        <v>11</v>
      </c>
      <c r="BU521">
        <v>4</v>
      </c>
      <c r="BV521">
        <v>3</v>
      </c>
      <c r="BW521">
        <v>0</v>
      </c>
      <c r="BX521">
        <v>1</v>
      </c>
      <c r="BY521">
        <v>0</v>
      </c>
      <c r="BZ521">
        <v>0</v>
      </c>
      <c r="CA521">
        <v>2</v>
      </c>
      <c r="CB521">
        <v>0</v>
      </c>
      <c r="CC521">
        <v>0</v>
      </c>
      <c r="CD521">
        <v>0</v>
      </c>
      <c r="CE521">
        <v>1</v>
      </c>
      <c r="CF521">
        <v>0</v>
      </c>
      <c r="CG521">
        <v>11</v>
      </c>
      <c r="CH521">
        <v>15</v>
      </c>
      <c r="CI521">
        <v>8</v>
      </c>
      <c r="CJ521">
        <v>1</v>
      </c>
      <c r="CK521">
        <v>1</v>
      </c>
      <c r="CL521">
        <v>1</v>
      </c>
      <c r="CM521">
        <v>0</v>
      </c>
      <c r="CN521">
        <v>0</v>
      </c>
      <c r="CO521">
        <v>2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1</v>
      </c>
      <c r="CV521">
        <v>1</v>
      </c>
      <c r="CW521">
        <v>15</v>
      </c>
      <c r="CX521">
        <v>13</v>
      </c>
      <c r="CY521">
        <v>0</v>
      </c>
      <c r="CZ521">
        <v>2</v>
      </c>
      <c r="DA521">
        <v>8</v>
      </c>
      <c r="DB521">
        <v>0</v>
      </c>
      <c r="DC521">
        <v>1</v>
      </c>
      <c r="DD521">
        <v>0</v>
      </c>
      <c r="DE521">
        <v>0</v>
      </c>
      <c r="DF521">
        <v>0</v>
      </c>
      <c r="DG521">
        <v>1</v>
      </c>
      <c r="DH521">
        <v>0</v>
      </c>
      <c r="DI521">
        <v>0</v>
      </c>
      <c r="DJ521">
        <v>0</v>
      </c>
      <c r="DK521">
        <v>0</v>
      </c>
      <c r="DL521">
        <v>1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13</v>
      </c>
      <c r="DS521">
        <v>5</v>
      </c>
      <c r="DT521">
        <v>2</v>
      </c>
      <c r="DU521">
        <v>0</v>
      </c>
      <c r="DV521">
        <v>0</v>
      </c>
      <c r="DW521" t="s">
        <v>0</v>
      </c>
      <c r="DX521">
        <v>0</v>
      </c>
      <c r="DY521">
        <v>0</v>
      </c>
      <c r="DZ521">
        <v>2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1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5</v>
      </c>
      <c r="EO521">
        <v>43</v>
      </c>
      <c r="EP521">
        <v>5</v>
      </c>
      <c r="EQ521">
        <v>5</v>
      </c>
      <c r="ER521">
        <v>13</v>
      </c>
      <c r="ES521">
        <v>0</v>
      </c>
      <c r="ET521">
        <v>2</v>
      </c>
      <c r="EU521">
        <v>1</v>
      </c>
      <c r="EV521">
        <v>5</v>
      </c>
      <c r="EW521">
        <v>2</v>
      </c>
      <c r="EX521">
        <v>6</v>
      </c>
      <c r="EY521">
        <v>0</v>
      </c>
      <c r="EZ521">
        <v>0</v>
      </c>
      <c r="FA521">
        <v>1</v>
      </c>
      <c r="FB521">
        <v>0</v>
      </c>
      <c r="FC521">
        <v>0</v>
      </c>
      <c r="FD521">
        <v>0</v>
      </c>
      <c r="FE521">
        <v>1</v>
      </c>
      <c r="FF521">
        <v>1</v>
      </c>
      <c r="FG521">
        <v>0</v>
      </c>
      <c r="FH521">
        <v>0</v>
      </c>
      <c r="FI521">
        <v>1</v>
      </c>
      <c r="FJ521">
        <v>43</v>
      </c>
      <c r="FK521">
        <v>8</v>
      </c>
      <c r="FL521">
        <v>3</v>
      </c>
      <c r="FM521">
        <v>0</v>
      </c>
      <c r="FN521">
        <v>1</v>
      </c>
      <c r="FO521">
        <v>1</v>
      </c>
      <c r="FP521">
        <v>0</v>
      </c>
      <c r="FQ521">
        <v>0</v>
      </c>
      <c r="FR521">
        <v>0</v>
      </c>
      <c r="FS521">
        <v>0</v>
      </c>
      <c r="FT521">
        <v>1</v>
      </c>
      <c r="FU521">
        <v>0</v>
      </c>
      <c r="FV521">
        <v>0</v>
      </c>
      <c r="FW521">
        <v>0</v>
      </c>
      <c r="FX521">
        <v>2</v>
      </c>
      <c r="FY521">
        <v>8</v>
      </c>
      <c r="FZ521">
        <v>6</v>
      </c>
      <c r="GA521">
        <v>2</v>
      </c>
      <c r="GB521">
        <v>0</v>
      </c>
      <c r="GC521">
        <v>4</v>
      </c>
      <c r="GD521">
        <v>0</v>
      </c>
      <c r="GE521">
        <v>0</v>
      </c>
      <c r="GF521">
        <v>0</v>
      </c>
      <c r="GG521">
        <v>0</v>
      </c>
      <c r="GH521">
        <v>0</v>
      </c>
      <c r="GI521">
        <v>0</v>
      </c>
      <c r="GJ521">
        <v>0</v>
      </c>
      <c r="GK521">
        <v>0</v>
      </c>
      <c r="GL521">
        <v>0</v>
      </c>
      <c r="GM521">
        <v>0</v>
      </c>
      <c r="GN521">
        <v>0</v>
      </c>
      <c r="GO521">
        <v>6</v>
      </c>
      <c r="GP521">
        <v>2</v>
      </c>
      <c r="GQ521">
        <v>2</v>
      </c>
      <c r="GR521">
        <v>0</v>
      </c>
      <c r="GS521">
        <v>0</v>
      </c>
      <c r="GT521">
        <v>0</v>
      </c>
      <c r="GU521">
        <v>0</v>
      </c>
      <c r="GV521">
        <v>0</v>
      </c>
      <c r="GW521">
        <v>0</v>
      </c>
      <c r="GX521">
        <v>0</v>
      </c>
      <c r="GY521">
        <v>0</v>
      </c>
      <c r="GZ521">
        <v>0</v>
      </c>
      <c r="HA521">
        <v>0</v>
      </c>
      <c r="HB521">
        <v>0</v>
      </c>
      <c r="HC521">
        <v>0</v>
      </c>
      <c r="HD521">
        <v>0</v>
      </c>
      <c r="HE521">
        <v>0</v>
      </c>
      <c r="HF521">
        <v>0</v>
      </c>
      <c r="HG521">
        <v>0</v>
      </c>
      <c r="HH521">
        <v>0</v>
      </c>
      <c r="HI521">
        <v>2</v>
      </c>
    </row>
    <row r="522" spans="1:217">
      <c r="A522" t="s">
        <v>192</v>
      </c>
      <c r="B522" t="s">
        <v>191</v>
      </c>
      <c r="C522" t="str">
        <f>"121114"</f>
        <v>121114</v>
      </c>
      <c r="D522" t="s">
        <v>190</v>
      </c>
      <c r="E522">
        <v>10</v>
      </c>
      <c r="F522">
        <v>74</v>
      </c>
      <c r="G522">
        <v>74</v>
      </c>
      <c r="H522">
        <v>44</v>
      </c>
      <c r="I522">
        <v>30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30</v>
      </c>
      <c r="T522">
        <v>0</v>
      </c>
      <c r="U522">
        <v>0</v>
      </c>
      <c r="V522">
        <v>30</v>
      </c>
      <c r="W522">
        <v>5</v>
      </c>
      <c r="X522">
        <v>3</v>
      </c>
      <c r="Y522">
        <v>2</v>
      </c>
      <c r="Z522">
        <v>0</v>
      </c>
      <c r="AA522">
        <v>25</v>
      </c>
      <c r="AB522">
        <v>14</v>
      </c>
      <c r="AC522">
        <v>2</v>
      </c>
      <c r="AD522">
        <v>2</v>
      </c>
      <c r="AE522">
        <v>0</v>
      </c>
      <c r="AF522">
        <v>1</v>
      </c>
      <c r="AG522">
        <v>1</v>
      </c>
      <c r="AH522">
        <v>0</v>
      </c>
      <c r="AI522">
        <v>0</v>
      </c>
      <c r="AJ522">
        <v>5</v>
      </c>
      <c r="AK522">
        <v>0</v>
      </c>
      <c r="AL522">
        <v>2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1</v>
      </c>
      <c r="AU522">
        <v>0</v>
      </c>
      <c r="AV522">
        <v>0</v>
      </c>
      <c r="AW522">
        <v>14</v>
      </c>
      <c r="AX522">
        <v>10</v>
      </c>
      <c r="AY522">
        <v>4</v>
      </c>
      <c r="AZ522">
        <v>6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10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1</v>
      </c>
      <c r="DT522">
        <v>0</v>
      </c>
      <c r="DU522">
        <v>0</v>
      </c>
      <c r="DV522">
        <v>0</v>
      </c>
      <c r="DW522" t="s">
        <v>0</v>
      </c>
      <c r="DX522">
        <v>0</v>
      </c>
      <c r="DY522">
        <v>0</v>
      </c>
      <c r="DZ522">
        <v>0</v>
      </c>
      <c r="EA522">
        <v>1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1</v>
      </c>
      <c r="EO522">
        <v>0</v>
      </c>
      <c r="EP522">
        <v>0</v>
      </c>
      <c r="EQ522">
        <v>0</v>
      </c>
      <c r="ER522">
        <v>0</v>
      </c>
      <c r="ES522">
        <v>0</v>
      </c>
      <c r="ET522">
        <v>0</v>
      </c>
      <c r="EU522">
        <v>0</v>
      </c>
      <c r="EV522">
        <v>0</v>
      </c>
      <c r="EW522">
        <v>0</v>
      </c>
      <c r="EX522">
        <v>0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0</v>
      </c>
      <c r="FE522">
        <v>0</v>
      </c>
      <c r="FF522">
        <v>0</v>
      </c>
      <c r="FG522">
        <v>0</v>
      </c>
      <c r="FH522">
        <v>0</v>
      </c>
      <c r="FI522">
        <v>0</v>
      </c>
      <c r="FJ522">
        <v>0</v>
      </c>
      <c r="FK522">
        <v>0</v>
      </c>
      <c r="FL522">
        <v>0</v>
      </c>
      <c r="FM522">
        <v>0</v>
      </c>
      <c r="FN522">
        <v>0</v>
      </c>
      <c r="FO522">
        <v>0</v>
      </c>
      <c r="FP522">
        <v>0</v>
      </c>
      <c r="FQ522">
        <v>0</v>
      </c>
      <c r="FR522">
        <v>0</v>
      </c>
      <c r="FS522">
        <v>0</v>
      </c>
      <c r="FT522">
        <v>0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0</v>
      </c>
      <c r="GD522">
        <v>0</v>
      </c>
      <c r="GE522">
        <v>0</v>
      </c>
      <c r="GF522">
        <v>0</v>
      </c>
      <c r="GG522">
        <v>0</v>
      </c>
      <c r="GH522">
        <v>0</v>
      </c>
      <c r="GI522">
        <v>0</v>
      </c>
      <c r="GJ522">
        <v>0</v>
      </c>
      <c r="GK522">
        <v>0</v>
      </c>
      <c r="GL522">
        <v>0</v>
      </c>
      <c r="GM522">
        <v>0</v>
      </c>
      <c r="GN522">
        <v>0</v>
      </c>
      <c r="GO522">
        <v>0</v>
      </c>
      <c r="GP522">
        <v>0</v>
      </c>
      <c r="GQ522">
        <v>0</v>
      </c>
      <c r="GR522">
        <v>0</v>
      </c>
      <c r="GS522">
        <v>0</v>
      </c>
      <c r="GT522">
        <v>0</v>
      </c>
      <c r="GU522">
        <v>0</v>
      </c>
      <c r="GV522">
        <v>0</v>
      </c>
      <c r="GW522">
        <v>0</v>
      </c>
      <c r="GX522">
        <v>0</v>
      </c>
      <c r="GY522">
        <v>0</v>
      </c>
      <c r="GZ522">
        <v>0</v>
      </c>
      <c r="HA522">
        <v>0</v>
      </c>
      <c r="HB522">
        <v>0</v>
      </c>
      <c r="HC522">
        <v>0</v>
      </c>
      <c r="HD522">
        <v>0</v>
      </c>
      <c r="HE522">
        <v>0</v>
      </c>
      <c r="HF522">
        <v>0</v>
      </c>
      <c r="HG522">
        <v>0</v>
      </c>
      <c r="HH522">
        <v>0</v>
      </c>
      <c r="HI522">
        <v>0</v>
      </c>
    </row>
    <row r="523" spans="1:217">
      <c r="A523" t="s">
        <v>189</v>
      </c>
      <c r="B523" t="s">
        <v>146</v>
      </c>
      <c r="C523" t="str">
        <f>"121701"</f>
        <v>121701</v>
      </c>
      <c r="D523" t="s">
        <v>188</v>
      </c>
      <c r="E523">
        <v>1</v>
      </c>
      <c r="F523">
        <v>1290</v>
      </c>
      <c r="G523">
        <v>970</v>
      </c>
      <c r="H523">
        <v>206</v>
      </c>
      <c r="I523">
        <v>764</v>
      </c>
      <c r="J523">
        <v>4</v>
      </c>
      <c r="K523">
        <v>34</v>
      </c>
      <c r="L523">
        <v>14</v>
      </c>
      <c r="M523">
        <v>13</v>
      </c>
      <c r="N523">
        <v>1</v>
      </c>
      <c r="O523">
        <v>0</v>
      </c>
      <c r="P523">
        <v>0</v>
      </c>
      <c r="Q523">
        <v>0</v>
      </c>
      <c r="R523">
        <v>12</v>
      </c>
      <c r="S523">
        <v>775</v>
      </c>
      <c r="T523">
        <v>12</v>
      </c>
      <c r="U523">
        <v>0</v>
      </c>
      <c r="V523">
        <v>775</v>
      </c>
      <c r="W523">
        <v>12</v>
      </c>
      <c r="X523">
        <v>6</v>
      </c>
      <c r="Y523">
        <v>6</v>
      </c>
      <c r="Z523">
        <v>0</v>
      </c>
      <c r="AA523">
        <v>763</v>
      </c>
      <c r="AB523">
        <v>312</v>
      </c>
      <c r="AC523">
        <v>61</v>
      </c>
      <c r="AD523">
        <v>8</v>
      </c>
      <c r="AE523">
        <v>48</v>
      </c>
      <c r="AF523">
        <v>1</v>
      </c>
      <c r="AG523">
        <v>20</v>
      </c>
      <c r="AH523">
        <v>92</v>
      </c>
      <c r="AI523">
        <v>36</v>
      </c>
      <c r="AJ523">
        <v>23</v>
      </c>
      <c r="AK523">
        <v>1</v>
      </c>
      <c r="AL523">
        <v>6</v>
      </c>
      <c r="AM523">
        <v>1</v>
      </c>
      <c r="AN523">
        <v>2</v>
      </c>
      <c r="AO523">
        <v>0</v>
      </c>
      <c r="AP523">
        <v>0</v>
      </c>
      <c r="AQ523">
        <v>2</v>
      </c>
      <c r="AR523">
        <v>2</v>
      </c>
      <c r="AS523">
        <v>2</v>
      </c>
      <c r="AT523">
        <v>3</v>
      </c>
      <c r="AU523">
        <v>1</v>
      </c>
      <c r="AV523">
        <v>3</v>
      </c>
      <c r="AW523">
        <v>312</v>
      </c>
      <c r="AX523">
        <v>199</v>
      </c>
      <c r="AY523">
        <v>28</v>
      </c>
      <c r="AZ523">
        <v>103</v>
      </c>
      <c r="BA523">
        <v>3</v>
      </c>
      <c r="BB523">
        <v>0</v>
      </c>
      <c r="BC523">
        <v>2</v>
      </c>
      <c r="BD523">
        <v>2</v>
      </c>
      <c r="BE523">
        <v>0</v>
      </c>
      <c r="BF523">
        <v>0</v>
      </c>
      <c r="BG523">
        <v>0</v>
      </c>
      <c r="BH523">
        <v>25</v>
      </c>
      <c r="BI523">
        <v>0</v>
      </c>
      <c r="BJ523">
        <v>0</v>
      </c>
      <c r="BK523">
        <v>0</v>
      </c>
      <c r="BL523">
        <v>31</v>
      </c>
      <c r="BM523">
        <v>1</v>
      </c>
      <c r="BN523">
        <v>0</v>
      </c>
      <c r="BO523">
        <v>2</v>
      </c>
      <c r="BP523">
        <v>0</v>
      </c>
      <c r="BQ523">
        <v>1</v>
      </c>
      <c r="BR523">
        <v>1</v>
      </c>
      <c r="BS523">
        <v>199</v>
      </c>
      <c r="BT523">
        <v>35</v>
      </c>
      <c r="BU523">
        <v>15</v>
      </c>
      <c r="BV523">
        <v>5</v>
      </c>
      <c r="BW523">
        <v>1</v>
      </c>
      <c r="BX523">
        <v>2</v>
      </c>
      <c r="BY523">
        <v>2</v>
      </c>
      <c r="BZ523">
        <v>0</v>
      </c>
      <c r="CA523">
        <v>1</v>
      </c>
      <c r="CB523">
        <v>3</v>
      </c>
      <c r="CC523">
        <v>0</v>
      </c>
      <c r="CD523">
        <v>5</v>
      </c>
      <c r="CE523">
        <v>0</v>
      </c>
      <c r="CF523">
        <v>1</v>
      </c>
      <c r="CG523">
        <v>35</v>
      </c>
      <c r="CH523">
        <v>37</v>
      </c>
      <c r="CI523">
        <v>13</v>
      </c>
      <c r="CJ523">
        <v>3</v>
      </c>
      <c r="CK523">
        <v>3</v>
      </c>
      <c r="CL523">
        <v>1</v>
      </c>
      <c r="CM523">
        <v>0</v>
      </c>
      <c r="CN523">
        <v>0</v>
      </c>
      <c r="CO523">
        <v>12</v>
      </c>
      <c r="CP523">
        <v>1</v>
      </c>
      <c r="CQ523">
        <v>2</v>
      </c>
      <c r="CR523">
        <v>0</v>
      </c>
      <c r="CS523">
        <v>0</v>
      </c>
      <c r="CT523">
        <v>2</v>
      </c>
      <c r="CU523">
        <v>0</v>
      </c>
      <c r="CV523">
        <v>0</v>
      </c>
      <c r="CW523">
        <v>37</v>
      </c>
      <c r="CX523">
        <v>3</v>
      </c>
      <c r="CY523">
        <v>0</v>
      </c>
      <c r="CZ523">
        <v>2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1</v>
      </c>
      <c r="DR523">
        <v>3</v>
      </c>
      <c r="DS523">
        <v>23</v>
      </c>
      <c r="DT523">
        <v>9</v>
      </c>
      <c r="DU523">
        <v>5</v>
      </c>
      <c r="DV523">
        <v>0</v>
      </c>
      <c r="DW523" t="s">
        <v>0</v>
      </c>
      <c r="DX523">
        <v>1</v>
      </c>
      <c r="DY523">
        <v>0</v>
      </c>
      <c r="DZ523">
        <v>0</v>
      </c>
      <c r="EA523">
        <v>1</v>
      </c>
      <c r="EB523">
        <v>0</v>
      </c>
      <c r="EC523">
        <v>1</v>
      </c>
      <c r="ED523">
        <v>0</v>
      </c>
      <c r="EE523">
        <v>1</v>
      </c>
      <c r="EF523">
        <v>1</v>
      </c>
      <c r="EG523">
        <v>0</v>
      </c>
      <c r="EH523">
        <v>0</v>
      </c>
      <c r="EI523">
        <v>0</v>
      </c>
      <c r="EJ523">
        <v>0</v>
      </c>
      <c r="EK523">
        <v>1</v>
      </c>
      <c r="EL523">
        <v>0</v>
      </c>
      <c r="EM523">
        <v>2</v>
      </c>
      <c r="EN523">
        <v>22</v>
      </c>
      <c r="EO523">
        <v>60</v>
      </c>
      <c r="EP523">
        <v>13</v>
      </c>
      <c r="EQ523">
        <v>3</v>
      </c>
      <c r="ER523">
        <v>5</v>
      </c>
      <c r="ES523">
        <v>0</v>
      </c>
      <c r="ET523">
        <v>0</v>
      </c>
      <c r="EU523">
        <v>0</v>
      </c>
      <c r="EV523">
        <v>30</v>
      </c>
      <c r="EW523">
        <v>3</v>
      </c>
      <c r="EX523">
        <v>1</v>
      </c>
      <c r="EY523">
        <v>0</v>
      </c>
      <c r="EZ523">
        <v>0</v>
      </c>
      <c r="FA523">
        <v>1</v>
      </c>
      <c r="FB523">
        <v>0</v>
      </c>
      <c r="FC523">
        <v>0</v>
      </c>
      <c r="FD523">
        <v>1</v>
      </c>
      <c r="FE523">
        <v>2</v>
      </c>
      <c r="FF523">
        <v>0</v>
      </c>
      <c r="FG523">
        <v>0</v>
      </c>
      <c r="FH523">
        <v>1</v>
      </c>
      <c r="FI523">
        <v>0</v>
      </c>
      <c r="FJ523">
        <v>60</v>
      </c>
      <c r="FK523">
        <v>92</v>
      </c>
      <c r="FL523">
        <v>42</v>
      </c>
      <c r="FM523">
        <v>3</v>
      </c>
      <c r="FN523">
        <v>5</v>
      </c>
      <c r="FO523">
        <v>1</v>
      </c>
      <c r="FP523">
        <v>32</v>
      </c>
      <c r="FQ523">
        <v>2</v>
      </c>
      <c r="FR523">
        <v>1</v>
      </c>
      <c r="FS523">
        <v>2</v>
      </c>
      <c r="FT523">
        <v>0</v>
      </c>
      <c r="FU523">
        <v>2</v>
      </c>
      <c r="FV523">
        <v>1</v>
      </c>
      <c r="FW523">
        <v>0</v>
      </c>
      <c r="FX523">
        <v>1</v>
      </c>
      <c r="FY523">
        <v>92</v>
      </c>
      <c r="FZ523">
        <v>2</v>
      </c>
      <c r="GA523">
        <v>1</v>
      </c>
      <c r="GB523">
        <v>0</v>
      </c>
      <c r="GC523">
        <v>0</v>
      </c>
      <c r="GD523">
        <v>0</v>
      </c>
      <c r="GE523">
        <v>0</v>
      </c>
      <c r="GF523">
        <v>0</v>
      </c>
      <c r="GG523">
        <v>0</v>
      </c>
      <c r="GH523">
        <v>0</v>
      </c>
      <c r="GI523">
        <v>0</v>
      </c>
      <c r="GJ523">
        <v>0</v>
      </c>
      <c r="GK523">
        <v>0</v>
      </c>
      <c r="GL523">
        <v>0</v>
      </c>
      <c r="GM523">
        <v>0</v>
      </c>
      <c r="GN523">
        <v>1</v>
      </c>
      <c r="GO523">
        <v>2</v>
      </c>
      <c r="GP523">
        <v>0</v>
      </c>
      <c r="GQ523">
        <v>0</v>
      </c>
      <c r="GR523">
        <v>0</v>
      </c>
      <c r="GS523">
        <v>0</v>
      </c>
      <c r="GT523">
        <v>0</v>
      </c>
      <c r="GU523">
        <v>0</v>
      </c>
      <c r="GV523">
        <v>0</v>
      </c>
      <c r="GW523">
        <v>0</v>
      </c>
      <c r="GX523">
        <v>0</v>
      </c>
      <c r="GY523">
        <v>0</v>
      </c>
      <c r="GZ523">
        <v>0</v>
      </c>
      <c r="HA523">
        <v>0</v>
      </c>
      <c r="HB523">
        <v>0</v>
      </c>
      <c r="HC523">
        <v>0</v>
      </c>
      <c r="HD523">
        <v>0</v>
      </c>
      <c r="HE523">
        <v>0</v>
      </c>
      <c r="HF523">
        <v>0</v>
      </c>
      <c r="HG523">
        <v>0</v>
      </c>
      <c r="HH523">
        <v>0</v>
      </c>
      <c r="HI523">
        <v>0</v>
      </c>
    </row>
    <row r="524" spans="1:217">
      <c r="A524" t="s">
        <v>187</v>
      </c>
      <c r="B524" t="s">
        <v>146</v>
      </c>
      <c r="C524" t="str">
        <f>"121701"</f>
        <v>121701</v>
      </c>
      <c r="D524" t="s">
        <v>186</v>
      </c>
      <c r="E524">
        <v>2</v>
      </c>
      <c r="F524">
        <v>1185</v>
      </c>
      <c r="G524">
        <v>852</v>
      </c>
      <c r="H524">
        <v>149</v>
      </c>
      <c r="I524">
        <v>703</v>
      </c>
      <c r="J524">
        <v>4</v>
      </c>
      <c r="K524">
        <v>91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702</v>
      </c>
      <c r="T524">
        <v>0</v>
      </c>
      <c r="U524">
        <v>0</v>
      </c>
      <c r="V524">
        <v>702</v>
      </c>
      <c r="W524">
        <v>16</v>
      </c>
      <c r="X524">
        <v>10</v>
      </c>
      <c r="Y524">
        <v>6</v>
      </c>
      <c r="Z524">
        <v>0</v>
      </c>
      <c r="AA524">
        <v>686</v>
      </c>
      <c r="AB524">
        <v>305</v>
      </c>
      <c r="AC524">
        <v>67</v>
      </c>
      <c r="AD524">
        <v>7</v>
      </c>
      <c r="AE524">
        <v>43</v>
      </c>
      <c r="AF524">
        <v>2</v>
      </c>
      <c r="AG524">
        <v>20</v>
      </c>
      <c r="AH524">
        <v>52</v>
      </c>
      <c r="AI524">
        <v>62</v>
      </c>
      <c r="AJ524">
        <v>9</v>
      </c>
      <c r="AK524">
        <v>4</v>
      </c>
      <c r="AL524">
        <v>7</v>
      </c>
      <c r="AM524">
        <v>5</v>
      </c>
      <c r="AN524">
        <v>1</v>
      </c>
      <c r="AO524">
        <v>1</v>
      </c>
      <c r="AP524">
        <v>0</v>
      </c>
      <c r="AQ524">
        <v>1</v>
      </c>
      <c r="AR524">
        <v>13</v>
      </c>
      <c r="AS524">
        <v>4</v>
      </c>
      <c r="AT524">
        <v>5</v>
      </c>
      <c r="AU524">
        <v>1</v>
      </c>
      <c r="AV524">
        <v>1</v>
      </c>
      <c r="AW524">
        <v>305</v>
      </c>
      <c r="AX524">
        <v>184</v>
      </c>
      <c r="AY524">
        <v>20</v>
      </c>
      <c r="AZ524">
        <v>112</v>
      </c>
      <c r="BA524">
        <v>5</v>
      </c>
      <c r="BB524">
        <v>1</v>
      </c>
      <c r="BC524">
        <v>0</v>
      </c>
      <c r="BD524">
        <v>1</v>
      </c>
      <c r="BE524">
        <v>0</v>
      </c>
      <c r="BF524">
        <v>2</v>
      </c>
      <c r="BG524">
        <v>1</v>
      </c>
      <c r="BH524">
        <v>23</v>
      </c>
      <c r="BI524">
        <v>0</v>
      </c>
      <c r="BJ524">
        <v>0</v>
      </c>
      <c r="BK524">
        <v>0</v>
      </c>
      <c r="BL524">
        <v>15</v>
      </c>
      <c r="BM524">
        <v>1</v>
      </c>
      <c r="BN524">
        <v>1</v>
      </c>
      <c r="BO524">
        <v>0</v>
      </c>
      <c r="BP524">
        <v>0</v>
      </c>
      <c r="BQ524">
        <v>1</v>
      </c>
      <c r="BR524">
        <v>1</v>
      </c>
      <c r="BS524">
        <v>184</v>
      </c>
      <c r="BT524">
        <v>18</v>
      </c>
      <c r="BU524">
        <v>8</v>
      </c>
      <c r="BV524">
        <v>2</v>
      </c>
      <c r="BW524">
        <v>1</v>
      </c>
      <c r="BX524">
        <v>1</v>
      </c>
      <c r="BY524">
        <v>0</v>
      </c>
      <c r="BZ524">
        <v>1</v>
      </c>
      <c r="CA524">
        <v>1</v>
      </c>
      <c r="CB524">
        <v>0</v>
      </c>
      <c r="CC524">
        <v>0</v>
      </c>
      <c r="CD524">
        <v>1</v>
      </c>
      <c r="CE524">
        <v>1</v>
      </c>
      <c r="CF524">
        <v>2</v>
      </c>
      <c r="CG524">
        <v>18</v>
      </c>
      <c r="CH524">
        <v>38</v>
      </c>
      <c r="CI524">
        <v>18</v>
      </c>
      <c r="CJ524">
        <v>1</v>
      </c>
      <c r="CK524">
        <v>0</v>
      </c>
      <c r="CL524">
        <v>2</v>
      </c>
      <c r="CM524">
        <v>1</v>
      </c>
      <c r="CN524">
        <v>0</v>
      </c>
      <c r="CO524">
        <v>12</v>
      </c>
      <c r="CP524">
        <v>0</v>
      </c>
      <c r="CQ524">
        <v>0</v>
      </c>
      <c r="CR524">
        <v>0</v>
      </c>
      <c r="CS524">
        <v>0</v>
      </c>
      <c r="CT524">
        <v>1</v>
      </c>
      <c r="CU524">
        <v>2</v>
      </c>
      <c r="CV524">
        <v>1</v>
      </c>
      <c r="CW524">
        <v>38</v>
      </c>
      <c r="CX524">
        <v>8</v>
      </c>
      <c r="CY524">
        <v>0</v>
      </c>
      <c r="CZ524">
        <v>1</v>
      </c>
      <c r="DA524">
        <v>1</v>
      </c>
      <c r="DB524">
        <v>0</v>
      </c>
      <c r="DC524">
        <v>2</v>
      </c>
      <c r="DD524">
        <v>0</v>
      </c>
      <c r="DE524">
        <v>0</v>
      </c>
      <c r="DF524">
        <v>0</v>
      </c>
      <c r="DG524">
        <v>4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8</v>
      </c>
      <c r="DS524">
        <v>28</v>
      </c>
      <c r="DT524">
        <v>18</v>
      </c>
      <c r="DU524">
        <v>1</v>
      </c>
      <c r="DV524">
        <v>0</v>
      </c>
      <c r="DW524" t="s">
        <v>0</v>
      </c>
      <c r="DX524">
        <v>1</v>
      </c>
      <c r="DY524">
        <v>0</v>
      </c>
      <c r="DZ524">
        <v>0</v>
      </c>
      <c r="EA524">
        <v>1</v>
      </c>
      <c r="EB524">
        <v>1</v>
      </c>
      <c r="EC524">
        <v>2</v>
      </c>
      <c r="ED524">
        <v>0</v>
      </c>
      <c r="EE524">
        <v>1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3</v>
      </c>
      <c r="EN524">
        <v>28</v>
      </c>
      <c r="EO524">
        <v>51</v>
      </c>
      <c r="EP524">
        <v>20</v>
      </c>
      <c r="EQ524">
        <v>6</v>
      </c>
      <c r="ER524">
        <v>8</v>
      </c>
      <c r="ES524">
        <v>1</v>
      </c>
      <c r="ET524">
        <v>1</v>
      </c>
      <c r="EU524">
        <v>1</v>
      </c>
      <c r="EV524">
        <v>9</v>
      </c>
      <c r="EW524">
        <v>0</v>
      </c>
      <c r="EX524">
        <v>1</v>
      </c>
      <c r="EY524">
        <v>0</v>
      </c>
      <c r="EZ524">
        <v>0</v>
      </c>
      <c r="FA524">
        <v>1</v>
      </c>
      <c r="FB524">
        <v>0</v>
      </c>
      <c r="FC524">
        <v>1</v>
      </c>
      <c r="FD524">
        <v>0</v>
      </c>
      <c r="FE524">
        <v>2</v>
      </c>
      <c r="FF524">
        <v>0</v>
      </c>
      <c r="FG524">
        <v>0</v>
      </c>
      <c r="FH524">
        <v>0</v>
      </c>
      <c r="FI524">
        <v>0</v>
      </c>
      <c r="FJ524">
        <v>51</v>
      </c>
      <c r="FK524">
        <v>52</v>
      </c>
      <c r="FL524">
        <v>28</v>
      </c>
      <c r="FM524">
        <v>2</v>
      </c>
      <c r="FN524">
        <v>1</v>
      </c>
      <c r="FO524">
        <v>0</v>
      </c>
      <c r="FP524">
        <v>18</v>
      </c>
      <c r="FQ524">
        <v>0</v>
      </c>
      <c r="FR524">
        <v>0</v>
      </c>
      <c r="FS524">
        <v>2</v>
      </c>
      <c r="FT524">
        <v>0</v>
      </c>
      <c r="FU524">
        <v>0</v>
      </c>
      <c r="FV524">
        <v>0</v>
      </c>
      <c r="FW524">
        <v>0</v>
      </c>
      <c r="FX524">
        <v>1</v>
      </c>
      <c r="FY524">
        <v>52</v>
      </c>
      <c r="FZ524">
        <v>1</v>
      </c>
      <c r="GA524">
        <v>0</v>
      </c>
      <c r="GB524">
        <v>0</v>
      </c>
      <c r="GC524">
        <v>0</v>
      </c>
      <c r="GD524">
        <v>0</v>
      </c>
      <c r="GE524">
        <v>0</v>
      </c>
      <c r="GF524">
        <v>0</v>
      </c>
      <c r="GG524">
        <v>0</v>
      </c>
      <c r="GH524">
        <v>0</v>
      </c>
      <c r="GI524">
        <v>0</v>
      </c>
      <c r="GJ524">
        <v>0</v>
      </c>
      <c r="GK524">
        <v>0</v>
      </c>
      <c r="GL524">
        <v>0</v>
      </c>
      <c r="GM524">
        <v>0</v>
      </c>
      <c r="GN524">
        <v>1</v>
      </c>
      <c r="GO524">
        <v>1</v>
      </c>
      <c r="GP524">
        <v>1</v>
      </c>
      <c r="GQ524">
        <v>0</v>
      </c>
      <c r="GR524">
        <v>0</v>
      </c>
      <c r="GS524">
        <v>0</v>
      </c>
      <c r="GT524">
        <v>0</v>
      </c>
      <c r="GU524">
        <v>0</v>
      </c>
      <c r="GV524">
        <v>1</v>
      </c>
      <c r="GW524">
        <v>0</v>
      </c>
      <c r="GX524">
        <v>0</v>
      </c>
      <c r="GY524">
        <v>0</v>
      </c>
      <c r="GZ524">
        <v>0</v>
      </c>
      <c r="HA524">
        <v>0</v>
      </c>
      <c r="HB524">
        <v>0</v>
      </c>
      <c r="HC524">
        <v>0</v>
      </c>
      <c r="HD524">
        <v>0</v>
      </c>
      <c r="HE524">
        <v>0</v>
      </c>
      <c r="HF524">
        <v>0</v>
      </c>
      <c r="HG524">
        <v>0</v>
      </c>
      <c r="HH524">
        <v>0</v>
      </c>
      <c r="HI524">
        <v>1</v>
      </c>
    </row>
    <row r="525" spans="1:217">
      <c r="A525" t="s">
        <v>185</v>
      </c>
      <c r="B525" t="s">
        <v>146</v>
      </c>
      <c r="C525" t="str">
        <f>"121701"</f>
        <v>121701</v>
      </c>
      <c r="D525" t="s">
        <v>184</v>
      </c>
      <c r="E525">
        <v>3</v>
      </c>
      <c r="F525">
        <v>1061</v>
      </c>
      <c r="G525">
        <v>810</v>
      </c>
      <c r="H525">
        <v>266</v>
      </c>
      <c r="I525">
        <v>544</v>
      </c>
      <c r="J525">
        <v>0</v>
      </c>
      <c r="K525">
        <v>31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544</v>
      </c>
      <c r="T525">
        <v>0</v>
      </c>
      <c r="U525">
        <v>0</v>
      </c>
      <c r="V525">
        <v>544</v>
      </c>
      <c r="W525">
        <v>6</v>
      </c>
      <c r="X525">
        <v>6</v>
      </c>
      <c r="Y525">
        <v>0</v>
      </c>
      <c r="Z525">
        <v>0</v>
      </c>
      <c r="AA525">
        <v>538</v>
      </c>
      <c r="AB525">
        <v>233</v>
      </c>
      <c r="AC525">
        <v>43</v>
      </c>
      <c r="AD525">
        <v>4</v>
      </c>
      <c r="AE525">
        <v>37</v>
      </c>
      <c r="AF525">
        <v>0</v>
      </c>
      <c r="AG525">
        <v>19</v>
      </c>
      <c r="AH525">
        <v>69</v>
      </c>
      <c r="AI525">
        <v>41</v>
      </c>
      <c r="AJ525">
        <v>5</v>
      </c>
      <c r="AK525">
        <v>0</v>
      </c>
      <c r="AL525">
        <v>2</v>
      </c>
      <c r="AM525">
        <v>1</v>
      </c>
      <c r="AN525">
        <v>1</v>
      </c>
      <c r="AO525">
        <v>0</v>
      </c>
      <c r="AP525">
        <v>0</v>
      </c>
      <c r="AQ525">
        <v>0</v>
      </c>
      <c r="AR525">
        <v>8</v>
      </c>
      <c r="AS525">
        <v>1</v>
      </c>
      <c r="AT525">
        <v>0</v>
      </c>
      <c r="AU525">
        <v>0</v>
      </c>
      <c r="AV525">
        <v>2</v>
      </c>
      <c r="AW525">
        <v>233</v>
      </c>
      <c r="AX525">
        <v>162</v>
      </c>
      <c r="AY525">
        <v>14</v>
      </c>
      <c r="AZ525">
        <v>86</v>
      </c>
      <c r="BA525">
        <v>3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44</v>
      </c>
      <c r="BI525">
        <v>0</v>
      </c>
      <c r="BJ525">
        <v>0</v>
      </c>
      <c r="BK525">
        <v>0</v>
      </c>
      <c r="BL525">
        <v>13</v>
      </c>
      <c r="BM525">
        <v>0</v>
      </c>
      <c r="BN525">
        <v>0</v>
      </c>
      <c r="BO525">
        <v>0</v>
      </c>
      <c r="BP525">
        <v>0</v>
      </c>
      <c r="BQ525">
        <v>1</v>
      </c>
      <c r="BR525">
        <v>1</v>
      </c>
      <c r="BS525">
        <v>162</v>
      </c>
      <c r="BT525">
        <v>10</v>
      </c>
      <c r="BU525">
        <v>7</v>
      </c>
      <c r="BV525">
        <v>0</v>
      </c>
      <c r="BW525">
        <v>1</v>
      </c>
      <c r="BX525">
        <v>0</v>
      </c>
      <c r="BY525">
        <v>0</v>
      </c>
      <c r="BZ525">
        <v>1</v>
      </c>
      <c r="CA525">
        <v>1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10</v>
      </c>
      <c r="CH525">
        <v>22</v>
      </c>
      <c r="CI525">
        <v>7</v>
      </c>
      <c r="CJ525">
        <v>1</v>
      </c>
      <c r="CK525">
        <v>0</v>
      </c>
      <c r="CL525">
        <v>1</v>
      </c>
      <c r="CM525">
        <v>0</v>
      </c>
      <c r="CN525">
        <v>0</v>
      </c>
      <c r="CO525">
        <v>9</v>
      </c>
      <c r="CP525">
        <v>0</v>
      </c>
      <c r="CQ525">
        <v>0</v>
      </c>
      <c r="CR525">
        <v>0</v>
      </c>
      <c r="CS525">
        <v>0</v>
      </c>
      <c r="CT525">
        <v>2</v>
      </c>
      <c r="CU525">
        <v>1</v>
      </c>
      <c r="CV525">
        <v>1</v>
      </c>
      <c r="CW525">
        <v>22</v>
      </c>
      <c r="CX525">
        <v>4</v>
      </c>
      <c r="CY525">
        <v>0</v>
      </c>
      <c r="CZ525">
        <v>3</v>
      </c>
      <c r="DA525">
        <v>1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4</v>
      </c>
      <c r="DS525">
        <v>9</v>
      </c>
      <c r="DT525">
        <v>4</v>
      </c>
      <c r="DU525">
        <v>1</v>
      </c>
      <c r="DV525">
        <v>0</v>
      </c>
      <c r="DW525" t="s">
        <v>0</v>
      </c>
      <c r="DX525">
        <v>0</v>
      </c>
      <c r="DY525">
        <v>0</v>
      </c>
      <c r="DZ525">
        <v>0</v>
      </c>
      <c r="EA525">
        <v>1</v>
      </c>
      <c r="EB525">
        <v>2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1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9</v>
      </c>
      <c r="EO525">
        <v>29</v>
      </c>
      <c r="EP525">
        <v>8</v>
      </c>
      <c r="EQ525">
        <v>2</v>
      </c>
      <c r="ER525">
        <v>2</v>
      </c>
      <c r="ES525">
        <v>2</v>
      </c>
      <c r="ET525">
        <v>0</v>
      </c>
      <c r="EU525">
        <v>0</v>
      </c>
      <c r="EV525">
        <v>7</v>
      </c>
      <c r="EW525">
        <v>0</v>
      </c>
      <c r="EX525">
        <v>2</v>
      </c>
      <c r="EY525">
        <v>1</v>
      </c>
      <c r="EZ525">
        <v>0</v>
      </c>
      <c r="FA525">
        <v>0</v>
      </c>
      <c r="FB525">
        <v>1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1</v>
      </c>
      <c r="FI525">
        <v>3</v>
      </c>
      <c r="FJ525">
        <v>29</v>
      </c>
      <c r="FK525">
        <v>62</v>
      </c>
      <c r="FL525">
        <v>26</v>
      </c>
      <c r="FM525">
        <v>4</v>
      </c>
      <c r="FN525">
        <v>4</v>
      </c>
      <c r="FO525">
        <v>1</v>
      </c>
      <c r="FP525">
        <v>15</v>
      </c>
      <c r="FQ525">
        <v>0</v>
      </c>
      <c r="FR525">
        <v>3</v>
      </c>
      <c r="FS525">
        <v>4</v>
      </c>
      <c r="FT525">
        <v>1</v>
      </c>
      <c r="FU525">
        <v>1</v>
      </c>
      <c r="FV525">
        <v>1</v>
      </c>
      <c r="FW525">
        <v>0</v>
      </c>
      <c r="FX525">
        <v>2</v>
      </c>
      <c r="FY525">
        <v>62</v>
      </c>
      <c r="FZ525">
        <v>5</v>
      </c>
      <c r="GA525">
        <v>1</v>
      </c>
      <c r="GB525">
        <v>1</v>
      </c>
      <c r="GC525">
        <v>3</v>
      </c>
      <c r="GD525">
        <v>0</v>
      </c>
      <c r="GE525">
        <v>0</v>
      </c>
      <c r="GF525">
        <v>0</v>
      </c>
      <c r="GG525">
        <v>0</v>
      </c>
      <c r="GH525">
        <v>0</v>
      </c>
      <c r="GI525">
        <v>0</v>
      </c>
      <c r="GJ525">
        <v>0</v>
      </c>
      <c r="GK525">
        <v>0</v>
      </c>
      <c r="GL525">
        <v>0</v>
      </c>
      <c r="GM525">
        <v>0</v>
      </c>
      <c r="GN525">
        <v>0</v>
      </c>
      <c r="GO525">
        <v>5</v>
      </c>
      <c r="GP525">
        <v>2</v>
      </c>
      <c r="GQ525">
        <v>1</v>
      </c>
      <c r="GR525">
        <v>0</v>
      </c>
      <c r="GS525">
        <v>1</v>
      </c>
      <c r="GT525">
        <v>0</v>
      </c>
      <c r="GU525">
        <v>0</v>
      </c>
      <c r="GV525">
        <v>0</v>
      </c>
      <c r="GW525">
        <v>0</v>
      </c>
      <c r="GX525">
        <v>0</v>
      </c>
      <c r="GY525">
        <v>0</v>
      </c>
      <c r="GZ525">
        <v>0</v>
      </c>
      <c r="HA525">
        <v>0</v>
      </c>
      <c r="HB525">
        <v>0</v>
      </c>
      <c r="HC525">
        <v>0</v>
      </c>
      <c r="HD525">
        <v>0</v>
      </c>
      <c r="HE525">
        <v>0</v>
      </c>
      <c r="HF525">
        <v>0</v>
      </c>
      <c r="HG525">
        <v>0</v>
      </c>
      <c r="HH525">
        <v>0</v>
      </c>
      <c r="HI525">
        <v>2</v>
      </c>
    </row>
    <row r="526" spans="1:217">
      <c r="A526" t="s">
        <v>183</v>
      </c>
      <c r="B526" t="s">
        <v>146</v>
      </c>
      <c r="C526" t="str">
        <f>"121701"</f>
        <v>121701</v>
      </c>
      <c r="D526" t="s">
        <v>182</v>
      </c>
      <c r="E526">
        <v>4</v>
      </c>
      <c r="F526">
        <v>1179</v>
      </c>
      <c r="G526">
        <v>870</v>
      </c>
      <c r="H526">
        <v>245</v>
      </c>
      <c r="I526">
        <v>625</v>
      </c>
      <c r="J526">
        <v>0</v>
      </c>
      <c r="K526">
        <v>40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625</v>
      </c>
      <c r="T526">
        <v>0</v>
      </c>
      <c r="U526">
        <v>0</v>
      </c>
      <c r="V526">
        <v>625</v>
      </c>
      <c r="W526">
        <v>8</v>
      </c>
      <c r="X526">
        <v>5</v>
      </c>
      <c r="Y526">
        <v>3</v>
      </c>
      <c r="Z526">
        <v>0</v>
      </c>
      <c r="AA526">
        <v>617</v>
      </c>
      <c r="AB526">
        <v>350</v>
      </c>
      <c r="AC526">
        <v>22</v>
      </c>
      <c r="AD526">
        <v>2</v>
      </c>
      <c r="AE526">
        <v>33</v>
      </c>
      <c r="AF526">
        <v>0</v>
      </c>
      <c r="AG526">
        <v>36</v>
      </c>
      <c r="AH526">
        <v>153</v>
      </c>
      <c r="AI526">
        <v>53</v>
      </c>
      <c r="AJ526">
        <v>15</v>
      </c>
      <c r="AK526">
        <v>1</v>
      </c>
      <c r="AL526">
        <v>12</v>
      </c>
      <c r="AM526">
        <v>8</v>
      </c>
      <c r="AN526">
        <v>2</v>
      </c>
      <c r="AO526">
        <v>4</v>
      </c>
      <c r="AP526">
        <v>1</v>
      </c>
      <c r="AQ526">
        <v>0</v>
      </c>
      <c r="AR526">
        <v>6</v>
      </c>
      <c r="AS526">
        <v>0</v>
      </c>
      <c r="AT526">
        <v>0</v>
      </c>
      <c r="AU526">
        <v>0</v>
      </c>
      <c r="AV526">
        <v>2</v>
      </c>
      <c r="AW526">
        <v>350</v>
      </c>
      <c r="AX526">
        <v>131</v>
      </c>
      <c r="AY526">
        <v>22</v>
      </c>
      <c r="AZ526">
        <v>86</v>
      </c>
      <c r="BA526">
        <v>6</v>
      </c>
      <c r="BB526">
        <v>1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11</v>
      </c>
      <c r="BI526">
        <v>1</v>
      </c>
      <c r="BJ526">
        <v>0</v>
      </c>
      <c r="BK526">
        <v>0</v>
      </c>
      <c r="BL526">
        <v>3</v>
      </c>
      <c r="BM526">
        <v>0</v>
      </c>
      <c r="BN526">
        <v>0</v>
      </c>
      <c r="BO526">
        <v>0</v>
      </c>
      <c r="BP526">
        <v>0</v>
      </c>
      <c r="BQ526">
        <v>1</v>
      </c>
      <c r="BR526">
        <v>0</v>
      </c>
      <c r="BS526">
        <v>131</v>
      </c>
      <c r="BT526">
        <v>11</v>
      </c>
      <c r="BU526">
        <v>4</v>
      </c>
      <c r="BV526">
        <v>1</v>
      </c>
      <c r="BW526">
        <v>1</v>
      </c>
      <c r="BX526">
        <v>0</v>
      </c>
      <c r="BY526">
        <v>1</v>
      </c>
      <c r="BZ526">
        <v>0</v>
      </c>
      <c r="CA526">
        <v>1</v>
      </c>
      <c r="CB526">
        <v>1</v>
      </c>
      <c r="CC526">
        <v>0</v>
      </c>
      <c r="CD526">
        <v>1</v>
      </c>
      <c r="CE526">
        <v>1</v>
      </c>
      <c r="CF526">
        <v>0</v>
      </c>
      <c r="CG526">
        <v>11</v>
      </c>
      <c r="CH526">
        <v>23</v>
      </c>
      <c r="CI526">
        <v>7</v>
      </c>
      <c r="CJ526">
        <v>1</v>
      </c>
      <c r="CK526">
        <v>1</v>
      </c>
      <c r="CL526">
        <v>1</v>
      </c>
      <c r="CM526">
        <v>0</v>
      </c>
      <c r="CN526">
        <v>0</v>
      </c>
      <c r="CO526">
        <v>9</v>
      </c>
      <c r="CP526">
        <v>0</v>
      </c>
      <c r="CQ526">
        <v>0</v>
      </c>
      <c r="CR526">
        <v>1</v>
      </c>
      <c r="CS526">
        <v>0</v>
      </c>
      <c r="CT526">
        <v>2</v>
      </c>
      <c r="CU526">
        <v>0</v>
      </c>
      <c r="CV526">
        <v>1</v>
      </c>
      <c r="CW526">
        <v>23</v>
      </c>
      <c r="CX526">
        <v>5</v>
      </c>
      <c r="CY526">
        <v>1</v>
      </c>
      <c r="CZ526">
        <v>1</v>
      </c>
      <c r="DA526">
        <v>0</v>
      </c>
      <c r="DB526">
        <v>0</v>
      </c>
      <c r="DC526">
        <v>0</v>
      </c>
      <c r="DD526">
        <v>0</v>
      </c>
      <c r="DE526">
        <v>1</v>
      </c>
      <c r="DF526">
        <v>0</v>
      </c>
      <c r="DG526">
        <v>2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5</v>
      </c>
      <c r="DS526">
        <v>21</v>
      </c>
      <c r="DT526">
        <v>10</v>
      </c>
      <c r="DU526">
        <v>1</v>
      </c>
      <c r="DV526">
        <v>0</v>
      </c>
      <c r="DW526" t="s">
        <v>0</v>
      </c>
      <c r="DX526">
        <v>0</v>
      </c>
      <c r="DY526">
        <v>1</v>
      </c>
      <c r="DZ526">
        <v>0</v>
      </c>
      <c r="EA526">
        <v>0</v>
      </c>
      <c r="EB526">
        <v>1</v>
      </c>
      <c r="EC526">
        <v>2</v>
      </c>
      <c r="ED526">
        <v>0</v>
      </c>
      <c r="EE526">
        <v>2</v>
      </c>
      <c r="EF526">
        <v>0</v>
      </c>
      <c r="EG526">
        <v>0</v>
      </c>
      <c r="EH526">
        <v>1</v>
      </c>
      <c r="EI526">
        <v>0</v>
      </c>
      <c r="EJ526">
        <v>1</v>
      </c>
      <c r="EK526">
        <v>1</v>
      </c>
      <c r="EL526">
        <v>1</v>
      </c>
      <c r="EM526">
        <v>0</v>
      </c>
      <c r="EN526">
        <v>21</v>
      </c>
      <c r="EO526">
        <v>38</v>
      </c>
      <c r="EP526">
        <v>13</v>
      </c>
      <c r="EQ526">
        <v>5</v>
      </c>
      <c r="ER526">
        <v>3</v>
      </c>
      <c r="ES526">
        <v>1</v>
      </c>
      <c r="ET526">
        <v>0</v>
      </c>
      <c r="EU526">
        <v>1</v>
      </c>
      <c r="EV526">
        <v>3</v>
      </c>
      <c r="EW526">
        <v>0</v>
      </c>
      <c r="EX526">
        <v>3</v>
      </c>
      <c r="EY526">
        <v>0</v>
      </c>
      <c r="EZ526">
        <v>0</v>
      </c>
      <c r="FA526">
        <v>0</v>
      </c>
      <c r="FB526">
        <v>1</v>
      </c>
      <c r="FC526">
        <v>0</v>
      </c>
      <c r="FD526">
        <v>1</v>
      </c>
      <c r="FE526">
        <v>4</v>
      </c>
      <c r="FF526">
        <v>1</v>
      </c>
      <c r="FG526">
        <v>0</v>
      </c>
      <c r="FH526">
        <v>1</v>
      </c>
      <c r="FI526">
        <v>1</v>
      </c>
      <c r="FJ526">
        <v>38</v>
      </c>
      <c r="FK526">
        <v>32</v>
      </c>
      <c r="FL526">
        <v>8</v>
      </c>
      <c r="FM526">
        <v>1</v>
      </c>
      <c r="FN526">
        <v>1</v>
      </c>
      <c r="FO526">
        <v>0</v>
      </c>
      <c r="FP526">
        <v>14</v>
      </c>
      <c r="FQ526">
        <v>1</v>
      </c>
      <c r="FR526">
        <v>1</v>
      </c>
      <c r="FS526">
        <v>1</v>
      </c>
      <c r="FT526">
        <v>1</v>
      </c>
      <c r="FU526">
        <v>2</v>
      </c>
      <c r="FV526">
        <v>0</v>
      </c>
      <c r="FW526">
        <v>0</v>
      </c>
      <c r="FX526">
        <v>2</v>
      </c>
      <c r="FY526">
        <v>32</v>
      </c>
      <c r="FZ526">
        <v>4</v>
      </c>
      <c r="GA526">
        <v>0</v>
      </c>
      <c r="GB526">
        <v>0</v>
      </c>
      <c r="GC526">
        <v>0</v>
      </c>
      <c r="GD526">
        <v>0</v>
      </c>
      <c r="GE526">
        <v>0</v>
      </c>
      <c r="GF526">
        <v>0</v>
      </c>
      <c r="GG526">
        <v>0</v>
      </c>
      <c r="GH526">
        <v>1</v>
      </c>
      <c r="GI526">
        <v>0</v>
      </c>
      <c r="GJ526">
        <v>0</v>
      </c>
      <c r="GK526">
        <v>0</v>
      </c>
      <c r="GL526">
        <v>0</v>
      </c>
      <c r="GM526">
        <v>0</v>
      </c>
      <c r="GN526">
        <v>3</v>
      </c>
      <c r="GO526">
        <v>4</v>
      </c>
      <c r="GP526">
        <v>2</v>
      </c>
      <c r="GQ526">
        <v>0</v>
      </c>
      <c r="GR526">
        <v>0</v>
      </c>
      <c r="GS526">
        <v>1</v>
      </c>
      <c r="GT526">
        <v>0</v>
      </c>
      <c r="GU526">
        <v>0</v>
      </c>
      <c r="GV526">
        <v>0</v>
      </c>
      <c r="GW526">
        <v>1</v>
      </c>
      <c r="GX526">
        <v>0</v>
      </c>
      <c r="GY526">
        <v>0</v>
      </c>
      <c r="GZ526">
        <v>0</v>
      </c>
      <c r="HA526">
        <v>0</v>
      </c>
      <c r="HB526">
        <v>0</v>
      </c>
      <c r="HC526">
        <v>0</v>
      </c>
      <c r="HD526">
        <v>0</v>
      </c>
      <c r="HE526">
        <v>0</v>
      </c>
      <c r="HF526">
        <v>0</v>
      </c>
      <c r="HG526">
        <v>0</v>
      </c>
      <c r="HH526">
        <v>0</v>
      </c>
      <c r="HI526">
        <v>2</v>
      </c>
    </row>
    <row r="527" spans="1:217">
      <c r="A527" t="s">
        <v>181</v>
      </c>
      <c r="B527" t="s">
        <v>146</v>
      </c>
      <c r="C527" t="str">
        <f>"121701"</f>
        <v>121701</v>
      </c>
      <c r="D527" t="s">
        <v>180</v>
      </c>
      <c r="E527">
        <v>5</v>
      </c>
      <c r="F527">
        <v>1152</v>
      </c>
      <c r="G527">
        <v>850</v>
      </c>
      <c r="H527">
        <v>228</v>
      </c>
      <c r="I527">
        <v>622</v>
      </c>
      <c r="J527">
        <v>0</v>
      </c>
      <c r="K527">
        <v>58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622</v>
      </c>
      <c r="T527">
        <v>0</v>
      </c>
      <c r="U527">
        <v>0</v>
      </c>
      <c r="V527">
        <v>622</v>
      </c>
      <c r="W527">
        <v>17</v>
      </c>
      <c r="X527">
        <v>13</v>
      </c>
      <c r="Y527">
        <v>4</v>
      </c>
      <c r="Z527">
        <v>0</v>
      </c>
      <c r="AA527">
        <v>605</v>
      </c>
      <c r="AB527">
        <v>254</v>
      </c>
      <c r="AC527">
        <v>45</v>
      </c>
      <c r="AD527">
        <v>5</v>
      </c>
      <c r="AE527">
        <v>26</v>
      </c>
      <c r="AF527">
        <v>1</v>
      </c>
      <c r="AG527">
        <v>6</v>
      </c>
      <c r="AH527">
        <v>83</v>
      </c>
      <c r="AI527">
        <v>62</v>
      </c>
      <c r="AJ527">
        <v>3</v>
      </c>
      <c r="AK527">
        <v>0</v>
      </c>
      <c r="AL527">
        <v>9</v>
      </c>
      <c r="AM527">
        <v>0</v>
      </c>
      <c r="AN527">
        <v>7</v>
      </c>
      <c r="AO527">
        <v>0</v>
      </c>
      <c r="AP527">
        <v>0</v>
      </c>
      <c r="AQ527">
        <v>0</v>
      </c>
      <c r="AR527">
        <v>4</v>
      </c>
      <c r="AS527">
        <v>1</v>
      </c>
      <c r="AT527">
        <v>0</v>
      </c>
      <c r="AU527">
        <v>0</v>
      </c>
      <c r="AV527">
        <v>2</v>
      </c>
      <c r="AW527">
        <v>254</v>
      </c>
      <c r="AX527">
        <v>179</v>
      </c>
      <c r="AY527">
        <v>27</v>
      </c>
      <c r="AZ527">
        <v>97</v>
      </c>
      <c r="BA527">
        <v>7</v>
      </c>
      <c r="BB527">
        <v>0</v>
      </c>
      <c r="BC527">
        <v>1</v>
      </c>
      <c r="BD527">
        <v>1</v>
      </c>
      <c r="BE527">
        <v>0</v>
      </c>
      <c r="BF527">
        <v>3</v>
      </c>
      <c r="BG527">
        <v>2</v>
      </c>
      <c r="BH527">
        <v>17</v>
      </c>
      <c r="BI527">
        <v>0</v>
      </c>
      <c r="BJ527">
        <v>0</v>
      </c>
      <c r="BK527">
        <v>1</v>
      </c>
      <c r="BL527">
        <v>19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4</v>
      </c>
      <c r="BS527">
        <v>179</v>
      </c>
      <c r="BT527">
        <v>23</v>
      </c>
      <c r="BU527">
        <v>15</v>
      </c>
      <c r="BV527">
        <v>0</v>
      </c>
      <c r="BW527">
        <v>0</v>
      </c>
      <c r="BX527">
        <v>1</v>
      </c>
      <c r="BY527">
        <v>1</v>
      </c>
      <c r="BZ527">
        <v>2</v>
      </c>
      <c r="CA527">
        <v>2</v>
      </c>
      <c r="CB527">
        <v>1</v>
      </c>
      <c r="CC527">
        <v>0</v>
      </c>
      <c r="CD527">
        <v>0</v>
      </c>
      <c r="CE527">
        <v>0</v>
      </c>
      <c r="CF527">
        <v>1</v>
      </c>
      <c r="CG527">
        <v>23</v>
      </c>
      <c r="CH527">
        <v>19</v>
      </c>
      <c r="CI527">
        <v>10</v>
      </c>
      <c r="CJ527">
        <v>1</v>
      </c>
      <c r="CK527">
        <v>1</v>
      </c>
      <c r="CL527">
        <v>0</v>
      </c>
      <c r="CM527">
        <v>0</v>
      </c>
      <c r="CN527">
        <v>0</v>
      </c>
      <c r="CO527">
        <v>4</v>
      </c>
      <c r="CP527">
        <v>0</v>
      </c>
      <c r="CQ527">
        <v>0</v>
      </c>
      <c r="CR527">
        <v>1</v>
      </c>
      <c r="CS527">
        <v>0</v>
      </c>
      <c r="CT527">
        <v>1</v>
      </c>
      <c r="CU527">
        <v>0</v>
      </c>
      <c r="CV527">
        <v>1</v>
      </c>
      <c r="CW527">
        <v>19</v>
      </c>
      <c r="CX527">
        <v>13</v>
      </c>
      <c r="CY527">
        <v>3</v>
      </c>
      <c r="CZ527">
        <v>1</v>
      </c>
      <c r="DA527">
        <v>1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7</v>
      </c>
      <c r="DH527">
        <v>0</v>
      </c>
      <c r="DI527">
        <v>1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13</v>
      </c>
      <c r="DS527">
        <v>26</v>
      </c>
      <c r="DT527">
        <v>20</v>
      </c>
      <c r="DU527">
        <v>3</v>
      </c>
      <c r="DV527">
        <v>0</v>
      </c>
      <c r="DW527" t="s">
        <v>0</v>
      </c>
      <c r="DX527">
        <v>0</v>
      </c>
      <c r="DY527">
        <v>0</v>
      </c>
      <c r="DZ527">
        <v>1</v>
      </c>
      <c r="EA527">
        <v>0</v>
      </c>
      <c r="EB527">
        <v>1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1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26</v>
      </c>
      <c r="EO527">
        <v>40</v>
      </c>
      <c r="EP527">
        <v>15</v>
      </c>
      <c r="EQ527">
        <v>5</v>
      </c>
      <c r="ER527">
        <v>6</v>
      </c>
      <c r="ES527">
        <v>0</v>
      </c>
      <c r="ET527">
        <v>0</v>
      </c>
      <c r="EU527">
        <v>0</v>
      </c>
      <c r="EV527">
        <v>8</v>
      </c>
      <c r="EW527">
        <v>1</v>
      </c>
      <c r="EX527">
        <v>0</v>
      </c>
      <c r="EY527">
        <v>1</v>
      </c>
      <c r="EZ527">
        <v>0</v>
      </c>
      <c r="FA527">
        <v>0</v>
      </c>
      <c r="FB527">
        <v>1</v>
      </c>
      <c r="FC527">
        <v>0</v>
      </c>
      <c r="FD527">
        <v>0</v>
      </c>
      <c r="FE527">
        <v>0</v>
      </c>
      <c r="FF527">
        <v>0</v>
      </c>
      <c r="FG527">
        <v>0</v>
      </c>
      <c r="FH527">
        <v>2</v>
      </c>
      <c r="FI527">
        <v>1</v>
      </c>
      <c r="FJ527">
        <v>40</v>
      </c>
      <c r="FK527">
        <v>47</v>
      </c>
      <c r="FL527">
        <v>12</v>
      </c>
      <c r="FM527">
        <v>2</v>
      </c>
      <c r="FN527">
        <v>0</v>
      </c>
      <c r="FO527">
        <v>0</v>
      </c>
      <c r="FP527">
        <v>25</v>
      </c>
      <c r="FQ527">
        <v>0</v>
      </c>
      <c r="FR527">
        <v>0</v>
      </c>
      <c r="FS527">
        <v>3</v>
      </c>
      <c r="FT527">
        <v>0</v>
      </c>
      <c r="FU527">
        <v>1</v>
      </c>
      <c r="FV527">
        <v>0</v>
      </c>
      <c r="FW527">
        <v>1</v>
      </c>
      <c r="FX527">
        <v>3</v>
      </c>
      <c r="FY527">
        <v>47</v>
      </c>
      <c r="FZ527">
        <v>4</v>
      </c>
      <c r="GA527">
        <v>1</v>
      </c>
      <c r="GB527">
        <v>0</v>
      </c>
      <c r="GC527">
        <v>0</v>
      </c>
      <c r="GD527">
        <v>0</v>
      </c>
      <c r="GE527">
        <v>0</v>
      </c>
      <c r="GF527">
        <v>0</v>
      </c>
      <c r="GG527">
        <v>0</v>
      </c>
      <c r="GH527">
        <v>0</v>
      </c>
      <c r="GI527">
        <v>0</v>
      </c>
      <c r="GJ527">
        <v>0</v>
      </c>
      <c r="GK527">
        <v>2</v>
      </c>
      <c r="GL527">
        <v>0</v>
      </c>
      <c r="GM527">
        <v>0</v>
      </c>
      <c r="GN527">
        <v>1</v>
      </c>
      <c r="GO527">
        <v>4</v>
      </c>
      <c r="GP527">
        <v>0</v>
      </c>
      <c r="GQ527">
        <v>0</v>
      </c>
      <c r="GR527">
        <v>0</v>
      </c>
      <c r="GS527">
        <v>0</v>
      </c>
      <c r="GT527">
        <v>0</v>
      </c>
      <c r="GU527">
        <v>0</v>
      </c>
      <c r="GV527">
        <v>0</v>
      </c>
      <c r="GW527">
        <v>0</v>
      </c>
      <c r="GX527">
        <v>0</v>
      </c>
      <c r="GY527">
        <v>0</v>
      </c>
      <c r="GZ527">
        <v>0</v>
      </c>
      <c r="HA527">
        <v>0</v>
      </c>
      <c r="HB527">
        <v>0</v>
      </c>
      <c r="HC527">
        <v>0</v>
      </c>
      <c r="HD527">
        <v>0</v>
      </c>
      <c r="HE527">
        <v>0</v>
      </c>
      <c r="HF527">
        <v>0</v>
      </c>
      <c r="HG527">
        <v>0</v>
      </c>
      <c r="HH527">
        <v>0</v>
      </c>
      <c r="HI527">
        <v>0</v>
      </c>
    </row>
    <row r="528" spans="1:217">
      <c r="A528" t="s">
        <v>179</v>
      </c>
      <c r="B528" t="s">
        <v>146</v>
      </c>
      <c r="C528" t="str">
        <f>"121701"</f>
        <v>121701</v>
      </c>
      <c r="D528" t="s">
        <v>178</v>
      </c>
      <c r="E528">
        <v>6</v>
      </c>
      <c r="F528">
        <v>915</v>
      </c>
      <c r="G528">
        <v>709</v>
      </c>
      <c r="H528">
        <v>131</v>
      </c>
      <c r="I528">
        <v>578</v>
      </c>
      <c r="J528">
        <v>1</v>
      </c>
      <c r="K528">
        <v>84</v>
      </c>
      <c r="L528">
        <v>1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576</v>
      </c>
      <c r="T528">
        <v>1</v>
      </c>
      <c r="U528">
        <v>0</v>
      </c>
      <c r="V528">
        <v>576</v>
      </c>
      <c r="W528">
        <v>13</v>
      </c>
      <c r="X528">
        <v>8</v>
      </c>
      <c r="Y528">
        <v>5</v>
      </c>
      <c r="Z528">
        <v>0</v>
      </c>
      <c r="AA528">
        <v>563</v>
      </c>
      <c r="AB528">
        <v>218</v>
      </c>
      <c r="AC528">
        <v>47</v>
      </c>
      <c r="AD528">
        <v>1</v>
      </c>
      <c r="AE528">
        <v>37</v>
      </c>
      <c r="AF528">
        <v>1</v>
      </c>
      <c r="AG528">
        <v>7</v>
      </c>
      <c r="AH528">
        <v>63</v>
      </c>
      <c r="AI528">
        <v>29</v>
      </c>
      <c r="AJ528">
        <v>2</v>
      </c>
      <c r="AK528">
        <v>1</v>
      </c>
      <c r="AL528">
        <v>7</v>
      </c>
      <c r="AM528">
        <v>2</v>
      </c>
      <c r="AN528">
        <v>4</v>
      </c>
      <c r="AO528">
        <v>1</v>
      </c>
      <c r="AP528">
        <v>0</v>
      </c>
      <c r="AQ528">
        <v>2</v>
      </c>
      <c r="AR528">
        <v>4</v>
      </c>
      <c r="AS528">
        <v>4</v>
      </c>
      <c r="AT528">
        <v>0</v>
      </c>
      <c r="AU528">
        <v>3</v>
      </c>
      <c r="AV528">
        <v>3</v>
      </c>
      <c r="AW528">
        <v>218</v>
      </c>
      <c r="AX528">
        <v>156</v>
      </c>
      <c r="AY528">
        <v>26</v>
      </c>
      <c r="AZ528">
        <v>92</v>
      </c>
      <c r="BA528">
        <v>2</v>
      </c>
      <c r="BB528">
        <v>0</v>
      </c>
      <c r="BC528">
        <v>1</v>
      </c>
      <c r="BD528">
        <v>1</v>
      </c>
      <c r="BE528">
        <v>0</v>
      </c>
      <c r="BF528">
        <v>5</v>
      </c>
      <c r="BG528">
        <v>0</v>
      </c>
      <c r="BH528">
        <v>21</v>
      </c>
      <c r="BI528">
        <v>0</v>
      </c>
      <c r="BJ528">
        <v>0</v>
      </c>
      <c r="BK528">
        <v>0</v>
      </c>
      <c r="BL528">
        <v>7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1</v>
      </c>
      <c r="BS528">
        <v>156</v>
      </c>
      <c r="BT528">
        <v>19</v>
      </c>
      <c r="BU528">
        <v>6</v>
      </c>
      <c r="BV528">
        <v>0</v>
      </c>
      <c r="BW528">
        <v>4</v>
      </c>
      <c r="BX528">
        <v>1</v>
      </c>
      <c r="BY528">
        <v>1</v>
      </c>
      <c r="BZ528">
        <v>0</v>
      </c>
      <c r="CA528">
        <v>1</v>
      </c>
      <c r="CB528">
        <v>1</v>
      </c>
      <c r="CC528">
        <v>1</v>
      </c>
      <c r="CD528">
        <v>2</v>
      </c>
      <c r="CE528">
        <v>2</v>
      </c>
      <c r="CF528">
        <v>0</v>
      </c>
      <c r="CG528">
        <v>19</v>
      </c>
      <c r="CH528">
        <v>34</v>
      </c>
      <c r="CI528">
        <v>8</v>
      </c>
      <c r="CJ528">
        <v>2</v>
      </c>
      <c r="CK528">
        <v>2</v>
      </c>
      <c r="CL528">
        <v>2</v>
      </c>
      <c r="CM528">
        <v>1</v>
      </c>
      <c r="CN528">
        <v>0</v>
      </c>
      <c r="CO528">
        <v>13</v>
      </c>
      <c r="CP528">
        <v>0</v>
      </c>
      <c r="CQ528">
        <v>1</v>
      </c>
      <c r="CR528">
        <v>0</v>
      </c>
      <c r="CS528">
        <v>1</v>
      </c>
      <c r="CT528">
        <v>1</v>
      </c>
      <c r="CU528">
        <v>1</v>
      </c>
      <c r="CV528">
        <v>2</v>
      </c>
      <c r="CW528">
        <v>34</v>
      </c>
      <c r="CX528">
        <v>17</v>
      </c>
      <c r="CY528">
        <v>1</v>
      </c>
      <c r="CZ528">
        <v>0</v>
      </c>
      <c r="DA528">
        <v>3</v>
      </c>
      <c r="DB528">
        <v>0</v>
      </c>
      <c r="DC528">
        <v>1</v>
      </c>
      <c r="DD528">
        <v>0</v>
      </c>
      <c r="DE528">
        <v>0</v>
      </c>
      <c r="DF528">
        <v>0</v>
      </c>
      <c r="DG528">
        <v>9</v>
      </c>
      <c r="DH528">
        <v>0</v>
      </c>
      <c r="DI528">
        <v>0</v>
      </c>
      <c r="DJ528">
        <v>1</v>
      </c>
      <c r="DK528">
        <v>0</v>
      </c>
      <c r="DL528">
        <v>0</v>
      </c>
      <c r="DM528">
        <v>1</v>
      </c>
      <c r="DN528">
        <v>0</v>
      </c>
      <c r="DO528">
        <v>0</v>
      </c>
      <c r="DP528">
        <v>1</v>
      </c>
      <c r="DQ528">
        <v>0</v>
      </c>
      <c r="DR528">
        <v>17</v>
      </c>
      <c r="DS528">
        <v>33</v>
      </c>
      <c r="DT528">
        <v>18</v>
      </c>
      <c r="DU528">
        <v>4</v>
      </c>
      <c r="DV528">
        <v>0</v>
      </c>
      <c r="DW528" t="s">
        <v>0</v>
      </c>
      <c r="DX528">
        <v>2</v>
      </c>
      <c r="DY528">
        <v>1</v>
      </c>
      <c r="DZ528">
        <v>0</v>
      </c>
      <c r="EA528">
        <v>0</v>
      </c>
      <c r="EB528">
        <v>3</v>
      </c>
      <c r="EC528">
        <v>0</v>
      </c>
      <c r="ED528">
        <v>1</v>
      </c>
      <c r="EE528">
        <v>1</v>
      </c>
      <c r="EF528">
        <v>0</v>
      </c>
      <c r="EG528">
        <v>0</v>
      </c>
      <c r="EH528">
        <v>0</v>
      </c>
      <c r="EI528">
        <v>1</v>
      </c>
      <c r="EJ528">
        <v>0</v>
      </c>
      <c r="EK528">
        <v>0</v>
      </c>
      <c r="EL528">
        <v>2</v>
      </c>
      <c r="EM528">
        <v>0</v>
      </c>
      <c r="EN528">
        <v>33</v>
      </c>
      <c r="EO528">
        <v>30</v>
      </c>
      <c r="EP528">
        <v>7</v>
      </c>
      <c r="EQ528">
        <v>3</v>
      </c>
      <c r="ER528">
        <v>4</v>
      </c>
      <c r="ES528">
        <v>0</v>
      </c>
      <c r="ET528">
        <v>1</v>
      </c>
      <c r="EU528">
        <v>0</v>
      </c>
      <c r="EV528">
        <v>11</v>
      </c>
      <c r="EW528">
        <v>0</v>
      </c>
      <c r="EX528">
        <v>0</v>
      </c>
      <c r="EY528">
        <v>0</v>
      </c>
      <c r="EZ528">
        <v>2</v>
      </c>
      <c r="FA528">
        <v>0</v>
      </c>
      <c r="FB528">
        <v>1</v>
      </c>
      <c r="FC528">
        <v>0</v>
      </c>
      <c r="FD528">
        <v>0</v>
      </c>
      <c r="FE528">
        <v>0</v>
      </c>
      <c r="FF528">
        <v>1</v>
      </c>
      <c r="FG528">
        <v>0</v>
      </c>
      <c r="FH528">
        <v>0</v>
      </c>
      <c r="FI528">
        <v>0</v>
      </c>
      <c r="FJ528">
        <v>30</v>
      </c>
      <c r="FK528">
        <v>45</v>
      </c>
      <c r="FL528">
        <v>14</v>
      </c>
      <c r="FM528">
        <v>4</v>
      </c>
      <c r="FN528">
        <v>2</v>
      </c>
      <c r="FO528">
        <v>0</v>
      </c>
      <c r="FP528">
        <v>21</v>
      </c>
      <c r="FQ528">
        <v>0</v>
      </c>
      <c r="FR528">
        <v>0</v>
      </c>
      <c r="FS528">
        <v>1</v>
      </c>
      <c r="FT528">
        <v>0</v>
      </c>
      <c r="FU528">
        <v>0</v>
      </c>
      <c r="FV528">
        <v>1</v>
      </c>
      <c r="FW528">
        <v>0</v>
      </c>
      <c r="FX528">
        <v>2</v>
      </c>
      <c r="FY528">
        <v>45</v>
      </c>
      <c r="FZ528">
        <v>8</v>
      </c>
      <c r="GA528">
        <v>0</v>
      </c>
      <c r="GB528">
        <v>0</v>
      </c>
      <c r="GC528">
        <v>0</v>
      </c>
      <c r="GD528">
        <v>0</v>
      </c>
      <c r="GE528">
        <v>0</v>
      </c>
      <c r="GF528">
        <v>0</v>
      </c>
      <c r="GG528">
        <v>2</v>
      </c>
      <c r="GH528">
        <v>1</v>
      </c>
      <c r="GI528">
        <v>0</v>
      </c>
      <c r="GJ528">
        <v>0</v>
      </c>
      <c r="GK528">
        <v>0</v>
      </c>
      <c r="GL528">
        <v>0</v>
      </c>
      <c r="GM528">
        <v>0</v>
      </c>
      <c r="GN528">
        <v>5</v>
      </c>
      <c r="GO528">
        <v>8</v>
      </c>
      <c r="GP528">
        <v>3</v>
      </c>
      <c r="GQ528">
        <v>0</v>
      </c>
      <c r="GR528">
        <v>0</v>
      </c>
      <c r="GS528">
        <v>1</v>
      </c>
      <c r="GT528">
        <v>0</v>
      </c>
      <c r="GU528">
        <v>0</v>
      </c>
      <c r="GV528">
        <v>0</v>
      </c>
      <c r="GW528">
        <v>1</v>
      </c>
      <c r="GX528">
        <v>0</v>
      </c>
      <c r="GY528">
        <v>0</v>
      </c>
      <c r="GZ528">
        <v>0</v>
      </c>
      <c r="HA528">
        <v>0</v>
      </c>
      <c r="HB528">
        <v>0</v>
      </c>
      <c r="HC528">
        <v>0</v>
      </c>
      <c r="HD528">
        <v>0</v>
      </c>
      <c r="HE528">
        <v>0</v>
      </c>
      <c r="HF528">
        <v>0</v>
      </c>
      <c r="HG528">
        <v>0</v>
      </c>
      <c r="HH528">
        <v>1</v>
      </c>
      <c r="HI528">
        <v>3</v>
      </c>
    </row>
    <row r="529" spans="1:217">
      <c r="A529" t="s">
        <v>177</v>
      </c>
      <c r="B529" t="s">
        <v>146</v>
      </c>
      <c r="C529" t="str">
        <f>"121701"</f>
        <v>121701</v>
      </c>
      <c r="D529" t="s">
        <v>176</v>
      </c>
      <c r="E529">
        <v>7</v>
      </c>
      <c r="F529">
        <v>1750</v>
      </c>
      <c r="G529">
        <v>1321</v>
      </c>
      <c r="H529">
        <v>362</v>
      </c>
      <c r="I529">
        <v>959</v>
      </c>
      <c r="J529">
        <v>0</v>
      </c>
      <c r="K529">
        <v>53</v>
      </c>
      <c r="L529">
        <v>2</v>
      </c>
      <c r="M529">
        <v>2</v>
      </c>
      <c r="N529">
        <v>0</v>
      </c>
      <c r="O529">
        <v>0</v>
      </c>
      <c r="P529">
        <v>0</v>
      </c>
      <c r="Q529">
        <v>0</v>
      </c>
      <c r="R529">
        <v>2</v>
      </c>
      <c r="S529">
        <v>961</v>
      </c>
      <c r="T529">
        <v>2</v>
      </c>
      <c r="U529">
        <v>0</v>
      </c>
      <c r="V529">
        <v>961</v>
      </c>
      <c r="W529">
        <v>22</v>
      </c>
      <c r="X529">
        <v>18</v>
      </c>
      <c r="Y529">
        <v>4</v>
      </c>
      <c r="Z529">
        <v>0</v>
      </c>
      <c r="AA529">
        <v>939</v>
      </c>
      <c r="AB529">
        <v>394</v>
      </c>
      <c r="AC529">
        <v>69</v>
      </c>
      <c r="AD529">
        <v>5</v>
      </c>
      <c r="AE529">
        <v>57</v>
      </c>
      <c r="AF529">
        <v>5</v>
      </c>
      <c r="AG529">
        <v>15</v>
      </c>
      <c r="AH529">
        <v>120</v>
      </c>
      <c r="AI529">
        <v>75</v>
      </c>
      <c r="AJ529">
        <v>13</v>
      </c>
      <c r="AK529">
        <v>2</v>
      </c>
      <c r="AL529">
        <v>4</v>
      </c>
      <c r="AM529">
        <v>4</v>
      </c>
      <c r="AN529">
        <v>1</v>
      </c>
      <c r="AO529">
        <v>3</v>
      </c>
      <c r="AP529">
        <v>0</v>
      </c>
      <c r="AQ529">
        <v>3</v>
      </c>
      <c r="AR529">
        <v>5</v>
      </c>
      <c r="AS529">
        <v>1</v>
      </c>
      <c r="AT529">
        <v>9</v>
      </c>
      <c r="AU529">
        <v>2</v>
      </c>
      <c r="AV529">
        <v>1</v>
      </c>
      <c r="AW529">
        <v>394</v>
      </c>
      <c r="AX529">
        <v>253</v>
      </c>
      <c r="AY529">
        <v>45</v>
      </c>
      <c r="AZ529">
        <v>138</v>
      </c>
      <c r="BA529">
        <v>11</v>
      </c>
      <c r="BB529">
        <v>0</v>
      </c>
      <c r="BC529">
        <v>1</v>
      </c>
      <c r="BD529">
        <v>3</v>
      </c>
      <c r="BE529">
        <v>0</v>
      </c>
      <c r="BF529">
        <v>2</v>
      </c>
      <c r="BG529">
        <v>5</v>
      </c>
      <c r="BH529">
        <v>24</v>
      </c>
      <c r="BI529">
        <v>2</v>
      </c>
      <c r="BJ529">
        <v>1</v>
      </c>
      <c r="BK529">
        <v>0</v>
      </c>
      <c r="BL529">
        <v>19</v>
      </c>
      <c r="BM529">
        <v>1</v>
      </c>
      <c r="BN529">
        <v>0</v>
      </c>
      <c r="BO529">
        <v>0</v>
      </c>
      <c r="BP529">
        <v>0</v>
      </c>
      <c r="BQ529">
        <v>0</v>
      </c>
      <c r="BR529">
        <v>1</v>
      </c>
      <c r="BS529">
        <v>253</v>
      </c>
      <c r="BT529">
        <v>37</v>
      </c>
      <c r="BU529">
        <v>16</v>
      </c>
      <c r="BV529">
        <v>2</v>
      </c>
      <c r="BW529">
        <v>0</v>
      </c>
      <c r="BX529">
        <v>6</v>
      </c>
      <c r="BY529">
        <v>5</v>
      </c>
      <c r="BZ529">
        <v>2</v>
      </c>
      <c r="CA529">
        <v>1</v>
      </c>
      <c r="CB529">
        <v>2</v>
      </c>
      <c r="CC529">
        <v>0</v>
      </c>
      <c r="CD529">
        <v>2</v>
      </c>
      <c r="CE529">
        <v>1</v>
      </c>
      <c r="CF529">
        <v>0</v>
      </c>
      <c r="CG529">
        <v>37</v>
      </c>
      <c r="CH529">
        <v>38</v>
      </c>
      <c r="CI529">
        <v>14</v>
      </c>
      <c r="CJ529">
        <v>5</v>
      </c>
      <c r="CK529">
        <v>0</v>
      </c>
      <c r="CL529">
        <v>1</v>
      </c>
      <c r="CM529">
        <v>0</v>
      </c>
      <c r="CN529">
        <v>1</v>
      </c>
      <c r="CO529">
        <v>9</v>
      </c>
      <c r="CP529">
        <v>0</v>
      </c>
      <c r="CQ529">
        <v>3</v>
      </c>
      <c r="CR529">
        <v>0</v>
      </c>
      <c r="CS529">
        <v>3</v>
      </c>
      <c r="CT529">
        <v>0</v>
      </c>
      <c r="CU529">
        <v>0</v>
      </c>
      <c r="CV529">
        <v>2</v>
      </c>
      <c r="CW529">
        <v>38</v>
      </c>
      <c r="CX529">
        <v>12</v>
      </c>
      <c r="CY529">
        <v>2</v>
      </c>
      <c r="CZ529">
        <v>0</v>
      </c>
      <c r="DA529">
        <v>2</v>
      </c>
      <c r="DB529">
        <v>0</v>
      </c>
      <c r="DC529">
        <v>0</v>
      </c>
      <c r="DD529">
        <v>1</v>
      </c>
      <c r="DE529">
        <v>1</v>
      </c>
      <c r="DF529">
        <v>0</v>
      </c>
      <c r="DG529">
        <v>2</v>
      </c>
      <c r="DH529">
        <v>1</v>
      </c>
      <c r="DI529">
        <v>0</v>
      </c>
      <c r="DJ529">
        <v>0</v>
      </c>
      <c r="DK529">
        <v>1</v>
      </c>
      <c r="DL529">
        <v>2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12</v>
      </c>
      <c r="DS529">
        <v>45</v>
      </c>
      <c r="DT529">
        <v>23</v>
      </c>
      <c r="DU529">
        <v>4</v>
      </c>
      <c r="DV529">
        <v>2</v>
      </c>
      <c r="DW529" t="s">
        <v>0</v>
      </c>
      <c r="DX529">
        <v>0</v>
      </c>
      <c r="DY529">
        <v>1</v>
      </c>
      <c r="DZ529">
        <v>0</v>
      </c>
      <c r="EA529">
        <v>1</v>
      </c>
      <c r="EB529">
        <v>4</v>
      </c>
      <c r="EC529">
        <v>0</v>
      </c>
      <c r="ED529">
        <v>1</v>
      </c>
      <c r="EE529">
        <v>0</v>
      </c>
      <c r="EF529">
        <v>0</v>
      </c>
      <c r="EG529">
        <v>1</v>
      </c>
      <c r="EH529">
        <v>2</v>
      </c>
      <c r="EI529">
        <v>1</v>
      </c>
      <c r="EJ529">
        <v>0</v>
      </c>
      <c r="EK529">
        <v>0</v>
      </c>
      <c r="EL529">
        <v>0</v>
      </c>
      <c r="EM529">
        <v>1</v>
      </c>
      <c r="EN529">
        <v>41</v>
      </c>
      <c r="EO529">
        <v>74</v>
      </c>
      <c r="EP529">
        <v>23</v>
      </c>
      <c r="EQ529">
        <v>1</v>
      </c>
      <c r="ER529">
        <v>11</v>
      </c>
      <c r="ES529">
        <v>3</v>
      </c>
      <c r="ET529">
        <v>1</v>
      </c>
      <c r="EU529">
        <v>2</v>
      </c>
      <c r="EV529">
        <v>21</v>
      </c>
      <c r="EW529">
        <v>0</v>
      </c>
      <c r="EX529">
        <v>0</v>
      </c>
      <c r="EY529">
        <v>0</v>
      </c>
      <c r="EZ529">
        <v>1</v>
      </c>
      <c r="FA529">
        <v>1</v>
      </c>
      <c r="FB529">
        <v>0</v>
      </c>
      <c r="FC529">
        <v>1</v>
      </c>
      <c r="FD529">
        <v>3</v>
      </c>
      <c r="FE529">
        <v>1</v>
      </c>
      <c r="FF529">
        <v>1</v>
      </c>
      <c r="FG529">
        <v>0</v>
      </c>
      <c r="FH529">
        <v>1</v>
      </c>
      <c r="FI529">
        <v>3</v>
      </c>
      <c r="FJ529">
        <v>74</v>
      </c>
      <c r="FK529">
        <v>78</v>
      </c>
      <c r="FL529">
        <v>13</v>
      </c>
      <c r="FM529">
        <v>2</v>
      </c>
      <c r="FN529">
        <v>4</v>
      </c>
      <c r="FO529">
        <v>0</v>
      </c>
      <c r="FP529">
        <v>47</v>
      </c>
      <c r="FQ529">
        <v>0</v>
      </c>
      <c r="FR529">
        <v>3</v>
      </c>
      <c r="FS529">
        <v>4</v>
      </c>
      <c r="FT529">
        <v>0</v>
      </c>
      <c r="FU529">
        <v>1</v>
      </c>
      <c r="FV529">
        <v>0</v>
      </c>
      <c r="FW529">
        <v>0</v>
      </c>
      <c r="FX529">
        <v>4</v>
      </c>
      <c r="FY529">
        <v>78</v>
      </c>
      <c r="FZ529">
        <v>7</v>
      </c>
      <c r="GA529">
        <v>0</v>
      </c>
      <c r="GB529">
        <v>0</v>
      </c>
      <c r="GC529">
        <v>0</v>
      </c>
      <c r="GD529">
        <v>0</v>
      </c>
      <c r="GE529">
        <v>0</v>
      </c>
      <c r="GF529">
        <v>1</v>
      </c>
      <c r="GG529">
        <v>0</v>
      </c>
      <c r="GH529">
        <v>0</v>
      </c>
      <c r="GI529">
        <v>0</v>
      </c>
      <c r="GJ529">
        <v>0</v>
      </c>
      <c r="GK529">
        <v>0</v>
      </c>
      <c r="GL529">
        <v>0</v>
      </c>
      <c r="GM529">
        <v>0</v>
      </c>
      <c r="GN529">
        <v>6</v>
      </c>
      <c r="GO529">
        <v>7</v>
      </c>
      <c r="GP529">
        <v>1</v>
      </c>
      <c r="GQ529">
        <v>0</v>
      </c>
      <c r="GR529">
        <v>0</v>
      </c>
      <c r="GS529">
        <v>0</v>
      </c>
      <c r="GT529">
        <v>0</v>
      </c>
      <c r="GU529">
        <v>0</v>
      </c>
      <c r="GV529">
        <v>0</v>
      </c>
      <c r="GW529">
        <v>0</v>
      </c>
      <c r="GX529">
        <v>0</v>
      </c>
      <c r="GY529">
        <v>0</v>
      </c>
      <c r="GZ529">
        <v>0</v>
      </c>
      <c r="HA529">
        <v>0</v>
      </c>
      <c r="HB529">
        <v>0</v>
      </c>
      <c r="HC529">
        <v>0</v>
      </c>
      <c r="HD529">
        <v>0</v>
      </c>
      <c r="HE529">
        <v>0</v>
      </c>
      <c r="HF529">
        <v>0</v>
      </c>
      <c r="HG529">
        <v>0</v>
      </c>
      <c r="HH529">
        <v>1</v>
      </c>
      <c r="HI529">
        <v>1</v>
      </c>
    </row>
    <row r="530" spans="1:217">
      <c r="A530" t="s">
        <v>175</v>
      </c>
      <c r="B530" t="s">
        <v>146</v>
      </c>
      <c r="C530" t="str">
        <f>"121701"</f>
        <v>121701</v>
      </c>
      <c r="D530" t="s">
        <v>156</v>
      </c>
      <c r="E530">
        <v>8</v>
      </c>
      <c r="F530">
        <v>1371</v>
      </c>
      <c r="G530">
        <v>1040</v>
      </c>
      <c r="H530">
        <v>348</v>
      </c>
      <c r="I530">
        <v>692</v>
      </c>
      <c r="J530">
        <v>0</v>
      </c>
      <c r="K530">
        <v>27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691</v>
      </c>
      <c r="T530">
        <v>0</v>
      </c>
      <c r="U530">
        <v>0</v>
      </c>
      <c r="V530">
        <v>691</v>
      </c>
      <c r="W530">
        <v>18</v>
      </c>
      <c r="X530">
        <v>14</v>
      </c>
      <c r="Y530">
        <v>4</v>
      </c>
      <c r="Z530">
        <v>0</v>
      </c>
      <c r="AA530">
        <v>673</v>
      </c>
      <c r="AB530">
        <v>287</v>
      </c>
      <c r="AC530">
        <v>41</v>
      </c>
      <c r="AD530">
        <v>4</v>
      </c>
      <c r="AE530">
        <v>41</v>
      </c>
      <c r="AF530">
        <v>3</v>
      </c>
      <c r="AG530">
        <v>21</v>
      </c>
      <c r="AH530">
        <v>95</v>
      </c>
      <c r="AI530">
        <v>43</v>
      </c>
      <c r="AJ530">
        <v>12</v>
      </c>
      <c r="AK530">
        <v>0</v>
      </c>
      <c r="AL530">
        <v>4</v>
      </c>
      <c r="AM530">
        <v>1</v>
      </c>
      <c r="AN530">
        <v>2</v>
      </c>
      <c r="AO530">
        <v>0</v>
      </c>
      <c r="AP530">
        <v>0</v>
      </c>
      <c r="AQ530">
        <v>3</v>
      </c>
      <c r="AR530">
        <v>7</v>
      </c>
      <c r="AS530">
        <v>1</v>
      </c>
      <c r="AT530">
        <v>1</v>
      </c>
      <c r="AU530">
        <v>1</v>
      </c>
      <c r="AV530">
        <v>7</v>
      </c>
      <c r="AW530">
        <v>287</v>
      </c>
      <c r="AX530">
        <v>184</v>
      </c>
      <c r="AY530">
        <v>20</v>
      </c>
      <c r="AZ530">
        <v>107</v>
      </c>
      <c r="BA530">
        <v>4</v>
      </c>
      <c r="BB530">
        <v>1</v>
      </c>
      <c r="BC530">
        <v>0</v>
      </c>
      <c r="BD530">
        <v>3</v>
      </c>
      <c r="BE530">
        <v>2</v>
      </c>
      <c r="BF530">
        <v>0</v>
      </c>
      <c r="BG530">
        <v>0</v>
      </c>
      <c r="BH530">
        <v>21</v>
      </c>
      <c r="BI530">
        <v>3</v>
      </c>
      <c r="BJ530">
        <v>0</v>
      </c>
      <c r="BK530">
        <v>0</v>
      </c>
      <c r="BL530">
        <v>21</v>
      </c>
      <c r="BM530">
        <v>0</v>
      </c>
      <c r="BN530">
        <v>1</v>
      </c>
      <c r="BO530">
        <v>1</v>
      </c>
      <c r="BP530">
        <v>0</v>
      </c>
      <c r="BQ530">
        <v>0</v>
      </c>
      <c r="BR530">
        <v>0</v>
      </c>
      <c r="BS530">
        <v>184</v>
      </c>
      <c r="BT530">
        <v>22</v>
      </c>
      <c r="BU530">
        <v>12</v>
      </c>
      <c r="BV530">
        <v>2</v>
      </c>
      <c r="BW530">
        <v>3</v>
      </c>
      <c r="BX530">
        <v>0</v>
      </c>
      <c r="BY530">
        <v>1</v>
      </c>
      <c r="BZ530">
        <v>0</v>
      </c>
      <c r="CA530">
        <v>0</v>
      </c>
      <c r="CB530">
        <v>1</v>
      </c>
      <c r="CC530">
        <v>1</v>
      </c>
      <c r="CD530">
        <v>0</v>
      </c>
      <c r="CE530">
        <v>0</v>
      </c>
      <c r="CF530">
        <v>2</v>
      </c>
      <c r="CG530">
        <v>22</v>
      </c>
      <c r="CH530">
        <v>34</v>
      </c>
      <c r="CI530">
        <v>16</v>
      </c>
      <c r="CJ530">
        <v>3</v>
      </c>
      <c r="CK530">
        <v>1</v>
      </c>
      <c r="CL530">
        <v>3</v>
      </c>
      <c r="CM530">
        <v>0</v>
      </c>
      <c r="CN530">
        <v>0</v>
      </c>
      <c r="CO530">
        <v>9</v>
      </c>
      <c r="CP530">
        <v>1</v>
      </c>
      <c r="CQ530">
        <v>0</v>
      </c>
      <c r="CR530">
        <v>0</v>
      </c>
      <c r="CS530">
        <v>0</v>
      </c>
      <c r="CT530">
        <v>0</v>
      </c>
      <c r="CU530">
        <v>1</v>
      </c>
      <c r="CV530">
        <v>0</v>
      </c>
      <c r="CW530">
        <v>34</v>
      </c>
      <c r="CX530">
        <v>12</v>
      </c>
      <c r="CY530">
        <v>0</v>
      </c>
      <c r="CZ530">
        <v>0</v>
      </c>
      <c r="DA530">
        <v>2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9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1</v>
      </c>
      <c r="DN530">
        <v>0</v>
      </c>
      <c r="DO530">
        <v>0</v>
      </c>
      <c r="DP530">
        <v>0</v>
      </c>
      <c r="DQ530">
        <v>0</v>
      </c>
      <c r="DR530">
        <v>12</v>
      </c>
      <c r="DS530">
        <v>26</v>
      </c>
      <c r="DT530">
        <v>7</v>
      </c>
      <c r="DU530">
        <v>4</v>
      </c>
      <c r="DV530">
        <v>1</v>
      </c>
      <c r="DW530" t="s">
        <v>0</v>
      </c>
      <c r="DX530">
        <v>1</v>
      </c>
      <c r="DY530">
        <v>0</v>
      </c>
      <c r="DZ530">
        <v>0</v>
      </c>
      <c r="EA530">
        <v>1</v>
      </c>
      <c r="EB530">
        <v>1</v>
      </c>
      <c r="EC530">
        <v>0</v>
      </c>
      <c r="ED530">
        <v>2</v>
      </c>
      <c r="EE530">
        <v>1</v>
      </c>
      <c r="EF530">
        <v>1</v>
      </c>
      <c r="EG530">
        <v>2</v>
      </c>
      <c r="EH530">
        <v>2</v>
      </c>
      <c r="EI530">
        <v>2</v>
      </c>
      <c r="EJ530">
        <v>0</v>
      </c>
      <c r="EK530">
        <v>0</v>
      </c>
      <c r="EL530">
        <v>0</v>
      </c>
      <c r="EM530">
        <v>1</v>
      </c>
      <c r="EN530">
        <v>26</v>
      </c>
      <c r="EO530">
        <v>43</v>
      </c>
      <c r="EP530">
        <v>14</v>
      </c>
      <c r="EQ530">
        <v>1</v>
      </c>
      <c r="ER530">
        <v>4</v>
      </c>
      <c r="ES530">
        <v>3</v>
      </c>
      <c r="ET530">
        <v>1</v>
      </c>
      <c r="EU530">
        <v>0</v>
      </c>
      <c r="EV530">
        <v>11</v>
      </c>
      <c r="EW530">
        <v>1</v>
      </c>
      <c r="EX530">
        <v>1</v>
      </c>
      <c r="EY530">
        <v>0</v>
      </c>
      <c r="EZ530">
        <v>0</v>
      </c>
      <c r="FA530">
        <v>0</v>
      </c>
      <c r="FB530">
        <v>1</v>
      </c>
      <c r="FC530">
        <v>0</v>
      </c>
      <c r="FD530">
        <v>0</v>
      </c>
      <c r="FE530">
        <v>3</v>
      </c>
      <c r="FF530">
        <v>0</v>
      </c>
      <c r="FG530">
        <v>0</v>
      </c>
      <c r="FH530">
        <v>2</v>
      </c>
      <c r="FI530">
        <v>1</v>
      </c>
      <c r="FJ530">
        <v>43</v>
      </c>
      <c r="FK530">
        <v>50</v>
      </c>
      <c r="FL530">
        <v>15</v>
      </c>
      <c r="FM530">
        <v>3</v>
      </c>
      <c r="FN530">
        <v>8</v>
      </c>
      <c r="FO530">
        <v>0</v>
      </c>
      <c r="FP530">
        <v>18</v>
      </c>
      <c r="FQ530">
        <v>1</v>
      </c>
      <c r="FR530">
        <v>0</v>
      </c>
      <c r="FS530">
        <v>2</v>
      </c>
      <c r="FT530">
        <v>0</v>
      </c>
      <c r="FU530">
        <v>1</v>
      </c>
      <c r="FV530">
        <v>0</v>
      </c>
      <c r="FW530">
        <v>0</v>
      </c>
      <c r="FX530">
        <v>2</v>
      </c>
      <c r="FY530">
        <v>50</v>
      </c>
      <c r="FZ530">
        <v>10</v>
      </c>
      <c r="GA530">
        <v>2</v>
      </c>
      <c r="GB530">
        <v>0</v>
      </c>
      <c r="GC530">
        <v>0</v>
      </c>
      <c r="GD530">
        <v>0</v>
      </c>
      <c r="GE530">
        <v>0</v>
      </c>
      <c r="GF530">
        <v>0</v>
      </c>
      <c r="GG530">
        <v>0</v>
      </c>
      <c r="GH530">
        <v>0</v>
      </c>
      <c r="GI530">
        <v>1</v>
      </c>
      <c r="GJ530">
        <v>0</v>
      </c>
      <c r="GK530">
        <v>0</v>
      </c>
      <c r="GL530">
        <v>0</v>
      </c>
      <c r="GM530">
        <v>0</v>
      </c>
      <c r="GN530">
        <v>7</v>
      </c>
      <c r="GO530">
        <v>10</v>
      </c>
      <c r="GP530">
        <v>5</v>
      </c>
      <c r="GQ530">
        <v>0</v>
      </c>
      <c r="GR530">
        <v>0</v>
      </c>
      <c r="GS530">
        <v>0</v>
      </c>
      <c r="GT530">
        <v>0</v>
      </c>
      <c r="GU530">
        <v>0</v>
      </c>
      <c r="GV530">
        <v>1</v>
      </c>
      <c r="GW530">
        <v>0</v>
      </c>
      <c r="GX530">
        <v>0</v>
      </c>
      <c r="GY530">
        <v>1</v>
      </c>
      <c r="GZ530">
        <v>1</v>
      </c>
      <c r="HA530">
        <v>0</v>
      </c>
      <c r="HB530">
        <v>0</v>
      </c>
      <c r="HC530">
        <v>0</v>
      </c>
      <c r="HD530">
        <v>0</v>
      </c>
      <c r="HE530">
        <v>2</v>
      </c>
      <c r="HF530">
        <v>0</v>
      </c>
      <c r="HG530">
        <v>0</v>
      </c>
      <c r="HH530">
        <v>0</v>
      </c>
      <c r="HI530">
        <v>5</v>
      </c>
    </row>
    <row r="531" spans="1:217">
      <c r="A531" t="s">
        <v>174</v>
      </c>
      <c r="B531" t="s">
        <v>146</v>
      </c>
      <c r="C531" t="str">
        <f>"121701"</f>
        <v>121701</v>
      </c>
      <c r="D531" t="s">
        <v>83</v>
      </c>
      <c r="E531">
        <v>9</v>
      </c>
      <c r="F531">
        <v>1328</v>
      </c>
      <c r="G531">
        <v>940</v>
      </c>
      <c r="H531">
        <v>119</v>
      </c>
      <c r="I531">
        <v>821</v>
      </c>
      <c r="J531">
        <v>0</v>
      </c>
      <c r="K531">
        <v>92</v>
      </c>
      <c r="L531">
        <v>10</v>
      </c>
      <c r="M531">
        <v>10</v>
      </c>
      <c r="N531">
        <v>0</v>
      </c>
      <c r="O531">
        <v>0</v>
      </c>
      <c r="P531">
        <v>0</v>
      </c>
      <c r="Q531">
        <v>0</v>
      </c>
      <c r="R531">
        <v>10</v>
      </c>
      <c r="S531">
        <v>831</v>
      </c>
      <c r="T531">
        <v>10</v>
      </c>
      <c r="U531">
        <v>0</v>
      </c>
      <c r="V531">
        <v>831</v>
      </c>
      <c r="W531">
        <v>16</v>
      </c>
      <c r="X531">
        <v>11</v>
      </c>
      <c r="Y531">
        <v>3</v>
      </c>
      <c r="Z531">
        <v>0</v>
      </c>
      <c r="AA531">
        <v>815</v>
      </c>
      <c r="AB531">
        <v>309</v>
      </c>
      <c r="AC531">
        <v>69</v>
      </c>
      <c r="AD531">
        <v>5</v>
      </c>
      <c r="AE531">
        <v>46</v>
      </c>
      <c r="AF531">
        <v>3</v>
      </c>
      <c r="AG531">
        <v>8</v>
      </c>
      <c r="AH531">
        <v>71</v>
      </c>
      <c r="AI531">
        <v>60</v>
      </c>
      <c r="AJ531">
        <v>12</v>
      </c>
      <c r="AK531">
        <v>3</v>
      </c>
      <c r="AL531">
        <v>8</v>
      </c>
      <c r="AM531">
        <v>2</v>
      </c>
      <c r="AN531">
        <v>2</v>
      </c>
      <c r="AO531">
        <v>0</v>
      </c>
      <c r="AP531">
        <v>3</v>
      </c>
      <c r="AQ531">
        <v>0</v>
      </c>
      <c r="AR531">
        <v>2</v>
      </c>
      <c r="AS531">
        <v>8</v>
      </c>
      <c r="AT531">
        <v>6</v>
      </c>
      <c r="AU531">
        <v>0</v>
      </c>
      <c r="AV531">
        <v>1</v>
      </c>
      <c r="AW531">
        <v>309</v>
      </c>
      <c r="AX531">
        <v>228</v>
      </c>
      <c r="AY531">
        <v>31</v>
      </c>
      <c r="AZ531">
        <v>130</v>
      </c>
      <c r="BA531">
        <v>7</v>
      </c>
      <c r="BB531">
        <v>1</v>
      </c>
      <c r="BC531">
        <v>1</v>
      </c>
      <c r="BD531">
        <v>2</v>
      </c>
      <c r="BE531">
        <v>3</v>
      </c>
      <c r="BF531">
        <v>2</v>
      </c>
      <c r="BG531">
        <v>1</v>
      </c>
      <c r="BH531">
        <v>18</v>
      </c>
      <c r="BI531">
        <v>1</v>
      </c>
      <c r="BJ531">
        <v>0</v>
      </c>
      <c r="BK531">
        <v>1</v>
      </c>
      <c r="BL531">
        <v>23</v>
      </c>
      <c r="BM531">
        <v>0</v>
      </c>
      <c r="BN531">
        <v>1</v>
      </c>
      <c r="BO531">
        <v>1</v>
      </c>
      <c r="BP531">
        <v>0</v>
      </c>
      <c r="BQ531">
        <v>1</v>
      </c>
      <c r="BR531">
        <v>4</v>
      </c>
      <c r="BS531">
        <v>228</v>
      </c>
      <c r="BT531">
        <v>23</v>
      </c>
      <c r="BU531">
        <v>14</v>
      </c>
      <c r="BV531">
        <v>0</v>
      </c>
      <c r="BW531">
        <v>2</v>
      </c>
      <c r="BX531">
        <v>1</v>
      </c>
      <c r="BY531">
        <v>1</v>
      </c>
      <c r="BZ531">
        <v>0</v>
      </c>
      <c r="CA531">
        <v>3</v>
      </c>
      <c r="CB531">
        <v>0</v>
      </c>
      <c r="CC531">
        <v>0</v>
      </c>
      <c r="CD531">
        <v>0</v>
      </c>
      <c r="CE531">
        <v>1</v>
      </c>
      <c r="CF531">
        <v>1</v>
      </c>
      <c r="CG531">
        <v>23</v>
      </c>
      <c r="CH531">
        <v>38</v>
      </c>
      <c r="CI531">
        <v>12</v>
      </c>
      <c r="CJ531">
        <v>3</v>
      </c>
      <c r="CK531">
        <v>2</v>
      </c>
      <c r="CL531">
        <v>3</v>
      </c>
      <c r="CM531">
        <v>2</v>
      </c>
      <c r="CN531">
        <v>0</v>
      </c>
      <c r="CO531">
        <v>9</v>
      </c>
      <c r="CP531">
        <v>0</v>
      </c>
      <c r="CQ531">
        <v>1</v>
      </c>
      <c r="CR531">
        <v>0</v>
      </c>
      <c r="CS531">
        <v>2</v>
      </c>
      <c r="CT531">
        <v>0</v>
      </c>
      <c r="CU531">
        <v>1</v>
      </c>
      <c r="CV531">
        <v>3</v>
      </c>
      <c r="CW531">
        <v>38</v>
      </c>
      <c r="CX531">
        <v>9</v>
      </c>
      <c r="CY531">
        <v>1</v>
      </c>
      <c r="CZ531">
        <v>0</v>
      </c>
      <c r="DA531">
        <v>0</v>
      </c>
      <c r="DB531">
        <v>1</v>
      </c>
      <c r="DC531">
        <v>1</v>
      </c>
      <c r="DD531">
        <v>0</v>
      </c>
      <c r="DE531">
        <v>0</v>
      </c>
      <c r="DF531">
        <v>2</v>
      </c>
      <c r="DG531">
        <v>3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1</v>
      </c>
      <c r="DO531">
        <v>0</v>
      </c>
      <c r="DP531">
        <v>0</v>
      </c>
      <c r="DQ531">
        <v>0</v>
      </c>
      <c r="DR531">
        <v>9</v>
      </c>
      <c r="DS531">
        <v>30</v>
      </c>
      <c r="DT531">
        <v>16</v>
      </c>
      <c r="DU531">
        <v>0</v>
      </c>
      <c r="DV531">
        <v>0</v>
      </c>
      <c r="DW531" t="s">
        <v>0</v>
      </c>
      <c r="DX531">
        <v>1</v>
      </c>
      <c r="DY531">
        <v>1</v>
      </c>
      <c r="DZ531">
        <v>0</v>
      </c>
      <c r="EA531">
        <v>4</v>
      </c>
      <c r="EB531">
        <v>2</v>
      </c>
      <c r="EC531">
        <v>0</v>
      </c>
      <c r="ED531">
        <v>0</v>
      </c>
      <c r="EE531">
        <v>2</v>
      </c>
      <c r="EF531">
        <v>2</v>
      </c>
      <c r="EG531">
        <v>0</v>
      </c>
      <c r="EH531">
        <v>1</v>
      </c>
      <c r="EI531">
        <v>0</v>
      </c>
      <c r="EJ531">
        <v>1</v>
      </c>
      <c r="EK531">
        <v>0</v>
      </c>
      <c r="EL531">
        <v>0</v>
      </c>
      <c r="EM531">
        <v>0</v>
      </c>
      <c r="EN531">
        <v>30</v>
      </c>
      <c r="EO531">
        <v>75</v>
      </c>
      <c r="EP531">
        <v>29</v>
      </c>
      <c r="EQ531">
        <v>5</v>
      </c>
      <c r="ER531">
        <v>7</v>
      </c>
      <c r="ES531">
        <v>0</v>
      </c>
      <c r="ET531">
        <v>1</v>
      </c>
      <c r="EU531">
        <v>2</v>
      </c>
      <c r="EV531">
        <v>13</v>
      </c>
      <c r="EW531">
        <v>2</v>
      </c>
      <c r="EX531">
        <v>3</v>
      </c>
      <c r="EY531">
        <v>1</v>
      </c>
      <c r="EZ531">
        <v>4</v>
      </c>
      <c r="FA531">
        <v>3</v>
      </c>
      <c r="FB531">
        <v>0</v>
      </c>
      <c r="FC531">
        <v>0</v>
      </c>
      <c r="FD531">
        <v>3</v>
      </c>
      <c r="FE531">
        <v>0</v>
      </c>
      <c r="FF531">
        <v>0</v>
      </c>
      <c r="FG531">
        <v>0</v>
      </c>
      <c r="FH531">
        <v>2</v>
      </c>
      <c r="FI531">
        <v>0</v>
      </c>
      <c r="FJ531">
        <v>75</v>
      </c>
      <c r="FK531">
        <v>87</v>
      </c>
      <c r="FL531">
        <v>23</v>
      </c>
      <c r="FM531">
        <v>2</v>
      </c>
      <c r="FN531">
        <v>4</v>
      </c>
      <c r="FO531">
        <v>1</v>
      </c>
      <c r="FP531">
        <v>41</v>
      </c>
      <c r="FQ531">
        <v>0</v>
      </c>
      <c r="FR531">
        <v>2</v>
      </c>
      <c r="FS531">
        <v>3</v>
      </c>
      <c r="FT531">
        <v>1</v>
      </c>
      <c r="FU531">
        <v>1</v>
      </c>
      <c r="FV531">
        <v>4</v>
      </c>
      <c r="FW531">
        <v>1</v>
      </c>
      <c r="FX531">
        <v>4</v>
      </c>
      <c r="FY531">
        <v>87</v>
      </c>
      <c r="FZ531">
        <v>14</v>
      </c>
      <c r="GA531">
        <v>0</v>
      </c>
      <c r="GB531">
        <v>1</v>
      </c>
      <c r="GC531">
        <v>0</v>
      </c>
      <c r="GD531">
        <v>0</v>
      </c>
      <c r="GE531">
        <v>0</v>
      </c>
      <c r="GF531">
        <v>2</v>
      </c>
      <c r="GG531">
        <v>0</v>
      </c>
      <c r="GH531">
        <v>0</v>
      </c>
      <c r="GI531">
        <v>0</v>
      </c>
      <c r="GJ531">
        <v>0</v>
      </c>
      <c r="GK531">
        <v>4</v>
      </c>
      <c r="GL531">
        <v>0</v>
      </c>
      <c r="GM531">
        <v>0</v>
      </c>
      <c r="GN531">
        <v>7</v>
      </c>
      <c r="GO531">
        <v>14</v>
      </c>
      <c r="GP531">
        <v>2</v>
      </c>
      <c r="GQ531">
        <v>0</v>
      </c>
      <c r="GR531">
        <v>0</v>
      </c>
      <c r="GS531">
        <v>0</v>
      </c>
      <c r="GT531">
        <v>0</v>
      </c>
      <c r="GU531">
        <v>0</v>
      </c>
      <c r="GV531">
        <v>0</v>
      </c>
      <c r="GW531">
        <v>1</v>
      </c>
      <c r="GX531">
        <v>0</v>
      </c>
      <c r="GY531">
        <v>0</v>
      </c>
      <c r="GZ531">
        <v>0</v>
      </c>
      <c r="HA531">
        <v>0</v>
      </c>
      <c r="HB531">
        <v>0</v>
      </c>
      <c r="HC531">
        <v>0</v>
      </c>
      <c r="HD531">
        <v>0</v>
      </c>
      <c r="HE531">
        <v>0</v>
      </c>
      <c r="HF531">
        <v>0</v>
      </c>
      <c r="HG531">
        <v>0</v>
      </c>
      <c r="HH531">
        <v>1</v>
      </c>
      <c r="HI531">
        <v>2</v>
      </c>
    </row>
    <row r="532" spans="1:217">
      <c r="A532" t="s">
        <v>173</v>
      </c>
      <c r="B532" t="s">
        <v>146</v>
      </c>
      <c r="C532" t="str">
        <f>"121701"</f>
        <v>121701</v>
      </c>
      <c r="D532" t="s">
        <v>172</v>
      </c>
      <c r="E532">
        <v>10</v>
      </c>
      <c r="F532">
        <v>1040</v>
      </c>
      <c r="G532">
        <v>800</v>
      </c>
      <c r="H532">
        <v>242</v>
      </c>
      <c r="I532">
        <v>558</v>
      </c>
      <c r="J532">
        <v>1</v>
      </c>
      <c r="K532">
        <v>15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558</v>
      </c>
      <c r="T532">
        <v>0</v>
      </c>
      <c r="U532">
        <v>0</v>
      </c>
      <c r="V532">
        <v>558</v>
      </c>
      <c r="W532">
        <v>12</v>
      </c>
      <c r="X532">
        <v>10</v>
      </c>
      <c r="Y532">
        <v>2</v>
      </c>
      <c r="Z532">
        <v>0</v>
      </c>
      <c r="AA532">
        <v>546</v>
      </c>
      <c r="AB532">
        <v>180</v>
      </c>
      <c r="AC532">
        <v>32</v>
      </c>
      <c r="AD532">
        <v>2</v>
      </c>
      <c r="AE532">
        <v>38</v>
      </c>
      <c r="AF532">
        <v>1</v>
      </c>
      <c r="AG532">
        <v>5</v>
      </c>
      <c r="AH532">
        <v>47</v>
      </c>
      <c r="AI532">
        <v>31</v>
      </c>
      <c r="AJ532">
        <v>5</v>
      </c>
      <c r="AK532">
        <v>3</v>
      </c>
      <c r="AL532">
        <v>1</v>
      </c>
      <c r="AM532">
        <v>3</v>
      </c>
      <c r="AN532">
        <v>1</v>
      </c>
      <c r="AO532">
        <v>0</v>
      </c>
      <c r="AP532">
        <v>1</v>
      </c>
      <c r="AQ532">
        <v>1</v>
      </c>
      <c r="AR532">
        <v>2</v>
      </c>
      <c r="AS532">
        <v>1</v>
      </c>
      <c r="AT532">
        <v>4</v>
      </c>
      <c r="AU532">
        <v>0</v>
      </c>
      <c r="AV532">
        <v>2</v>
      </c>
      <c r="AW532">
        <v>180</v>
      </c>
      <c r="AX532">
        <v>165</v>
      </c>
      <c r="AY532">
        <v>23</v>
      </c>
      <c r="AZ532">
        <v>106</v>
      </c>
      <c r="BA532">
        <v>1</v>
      </c>
      <c r="BB532">
        <v>1</v>
      </c>
      <c r="BC532">
        <v>2</v>
      </c>
      <c r="BD532">
        <v>1</v>
      </c>
      <c r="BE532">
        <v>0</v>
      </c>
      <c r="BF532">
        <v>4</v>
      </c>
      <c r="BG532">
        <v>1</v>
      </c>
      <c r="BH532">
        <v>12</v>
      </c>
      <c r="BI532">
        <v>0</v>
      </c>
      <c r="BJ532">
        <v>1</v>
      </c>
      <c r="BK532">
        <v>0</v>
      </c>
      <c r="BL532">
        <v>8</v>
      </c>
      <c r="BM532">
        <v>0</v>
      </c>
      <c r="BN532">
        <v>0</v>
      </c>
      <c r="BO532">
        <v>0</v>
      </c>
      <c r="BP532">
        <v>0</v>
      </c>
      <c r="BQ532">
        <v>1</v>
      </c>
      <c r="BR532">
        <v>4</v>
      </c>
      <c r="BS532">
        <v>165</v>
      </c>
      <c r="BT532">
        <v>24</v>
      </c>
      <c r="BU532">
        <v>17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1</v>
      </c>
      <c r="CB532">
        <v>3</v>
      </c>
      <c r="CC532">
        <v>1</v>
      </c>
      <c r="CD532">
        <v>1</v>
      </c>
      <c r="CE532">
        <v>0</v>
      </c>
      <c r="CF532">
        <v>1</v>
      </c>
      <c r="CG532">
        <v>24</v>
      </c>
      <c r="CH532">
        <v>22</v>
      </c>
      <c r="CI532">
        <v>9</v>
      </c>
      <c r="CJ532">
        <v>3</v>
      </c>
      <c r="CK532">
        <v>1</v>
      </c>
      <c r="CL532">
        <v>2</v>
      </c>
      <c r="CM532">
        <v>0</v>
      </c>
      <c r="CN532">
        <v>0</v>
      </c>
      <c r="CO532">
        <v>5</v>
      </c>
      <c r="CP532">
        <v>0</v>
      </c>
      <c r="CQ532">
        <v>1</v>
      </c>
      <c r="CR532">
        <v>0</v>
      </c>
      <c r="CS532">
        <v>0</v>
      </c>
      <c r="CT532">
        <v>0</v>
      </c>
      <c r="CU532">
        <v>1</v>
      </c>
      <c r="CV532">
        <v>0</v>
      </c>
      <c r="CW532">
        <v>22</v>
      </c>
      <c r="CX532">
        <v>14</v>
      </c>
      <c r="CY532">
        <v>4</v>
      </c>
      <c r="CZ532">
        <v>2</v>
      </c>
      <c r="DA532">
        <v>1</v>
      </c>
      <c r="DB532">
        <v>0</v>
      </c>
      <c r="DC532">
        <v>0</v>
      </c>
      <c r="DD532">
        <v>0</v>
      </c>
      <c r="DE532">
        <v>1</v>
      </c>
      <c r="DF532">
        <v>0</v>
      </c>
      <c r="DG532">
        <v>6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14</v>
      </c>
      <c r="DS532">
        <v>12</v>
      </c>
      <c r="DT532">
        <v>8</v>
      </c>
      <c r="DU532">
        <v>1</v>
      </c>
      <c r="DV532">
        <v>1</v>
      </c>
      <c r="DW532" t="s">
        <v>0</v>
      </c>
      <c r="DX532">
        <v>0</v>
      </c>
      <c r="DY532">
        <v>0</v>
      </c>
      <c r="DZ532">
        <v>0</v>
      </c>
      <c r="EA532">
        <v>1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1</v>
      </c>
      <c r="EJ532">
        <v>0</v>
      </c>
      <c r="EK532">
        <v>0</v>
      </c>
      <c r="EL532">
        <v>0</v>
      </c>
      <c r="EM532">
        <v>0</v>
      </c>
      <c r="EN532">
        <v>12</v>
      </c>
      <c r="EO532">
        <v>48</v>
      </c>
      <c r="EP532">
        <v>15</v>
      </c>
      <c r="EQ532">
        <v>2</v>
      </c>
      <c r="ER532">
        <v>4</v>
      </c>
      <c r="ES532">
        <v>0</v>
      </c>
      <c r="ET532">
        <v>1</v>
      </c>
      <c r="EU532">
        <v>1</v>
      </c>
      <c r="EV532">
        <v>17</v>
      </c>
      <c r="EW532">
        <v>0</v>
      </c>
      <c r="EX532">
        <v>1</v>
      </c>
      <c r="EY532">
        <v>0</v>
      </c>
      <c r="EZ532">
        <v>1</v>
      </c>
      <c r="FA532">
        <v>0</v>
      </c>
      <c r="FB532">
        <v>0</v>
      </c>
      <c r="FC532">
        <v>0</v>
      </c>
      <c r="FD532">
        <v>0</v>
      </c>
      <c r="FE532">
        <v>1</v>
      </c>
      <c r="FF532">
        <v>0</v>
      </c>
      <c r="FG532">
        <v>1</v>
      </c>
      <c r="FH532">
        <v>4</v>
      </c>
      <c r="FI532">
        <v>0</v>
      </c>
      <c r="FJ532">
        <v>48</v>
      </c>
      <c r="FK532">
        <v>59</v>
      </c>
      <c r="FL532">
        <v>35</v>
      </c>
      <c r="FM532">
        <v>1</v>
      </c>
      <c r="FN532">
        <v>2</v>
      </c>
      <c r="FO532">
        <v>2</v>
      </c>
      <c r="FP532">
        <v>16</v>
      </c>
      <c r="FQ532">
        <v>0</v>
      </c>
      <c r="FR532">
        <v>0</v>
      </c>
      <c r="FS532">
        <v>1</v>
      </c>
      <c r="FT532">
        <v>0</v>
      </c>
      <c r="FU532">
        <v>0</v>
      </c>
      <c r="FV532">
        <v>0</v>
      </c>
      <c r="FW532">
        <v>0</v>
      </c>
      <c r="FX532">
        <v>2</v>
      </c>
      <c r="FY532">
        <v>59</v>
      </c>
      <c r="FZ532">
        <v>22</v>
      </c>
      <c r="GA532">
        <v>0</v>
      </c>
      <c r="GB532">
        <v>0</v>
      </c>
      <c r="GC532">
        <v>0</v>
      </c>
      <c r="GD532">
        <v>0</v>
      </c>
      <c r="GE532">
        <v>0</v>
      </c>
      <c r="GF532">
        <v>0</v>
      </c>
      <c r="GG532">
        <v>0</v>
      </c>
      <c r="GH532">
        <v>0</v>
      </c>
      <c r="GI532">
        <v>0</v>
      </c>
      <c r="GJ532">
        <v>0</v>
      </c>
      <c r="GK532">
        <v>0</v>
      </c>
      <c r="GL532">
        <v>0</v>
      </c>
      <c r="GM532">
        <v>0</v>
      </c>
      <c r="GN532">
        <v>22</v>
      </c>
      <c r="GO532">
        <v>22</v>
      </c>
      <c r="GP532">
        <v>0</v>
      </c>
      <c r="GQ532">
        <v>0</v>
      </c>
      <c r="GR532">
        <v>0</v>
      </c>
      <c r="GS532">
        <v>0</v>
      </c>
      <c r="GT532">
        <v>0</v>
      </c>
      <c r="GU532">
        <v>0</v>
      </c>
      <c r="GV532">
        <v>0</v>
      </c>
      <c r="GW532">
        <v>0</v>
      </c>
      <c r="GX532">
        <v>0</v>
      </c>
      <c r="GY532">
        <v>0</v>
      </c>
      <c r="GZ532">
        <v>0</v>
      </c>
      <c r="HA532">
        <v>0</v>
      </c>
      <c r="HB532">
        <v>0</v>
      </c>
      <c r="HC532">
        <v>0</v>
      </c>
      <c r="HD532">
        <v>0</v>
      </c>
      <c r="HE532">
        <v>0</v>
      </c>
      <c r="HF532">
        <v>0</v>
      </c>
      <c r="HG532">
        <v>0</v>
      </c>
      <c r="HH532">
        <v>0</v>
      </c>
      <c r="HI532">
        <v>0</v>
      </c>
    </row>
    <row r="533" spans="1:217">
      <c r="A533" t="s">
        <v>171</v>
      </c>
      <c r="B533" t="s">
        <v>146</v>
      </c>
      <c r="C533" t="str">
        <f>"121701"</f>
        <v>121701</v>
      </c>
      <c r="D533" t="s">
        <v>30</v>
      </c>
      <c r="E533">
        <v>11</v>
      </c>
      <c r="F533">
        <v>851</v>
      </c>
      <c r="G533">
        <v>640</v>
      </c>
      <c r="H533">
        <v>268</v>
      </c>
      <c r="I533">
        <v>372</v>
      </c>
      <c r="J533">
        <v>0</v>
      </c>
      <c r="K533">
        <v>19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372</v>
      </c>
      <c r="T533">
        <v>0</v>
      </c>
      <c r="U533">
        <v>0</v>
      </c>
      <c r="V533">
        <v>372</v>
      </c>
      <c r="W533">
        <v>13</v>
      </c>
      <c r="X533">
        <v>9</v>
      </c>
      <c r="Y533">
        <v>3</v>
      </c>
      <c r="Z533">
        <v>0</v>
      </c>
      <c r="AA533">
        <v>359</v>
      </c>
      <c r="AB533">
        <v>206</v>
      </c>
      <c r="AC533">
        <v>24</v>
      </c>
      <c r="AD533">
        <v>4</v>
      </c>
      <c r="AE533">
        <v>25</v>
      </c>
      <c r="AF533">
        <v>1</v>
      </c>
      <c r="AG533">
        <v>4</v>
      </c>
      <c r="AH533">
        <v>63</v>
      </c>
      <c r="AI533">
        <v>61</v>
      </c>
      <c r="AJ533">
        <v>7</v>
      </c>
      <c r="AK533">
        <v>1</v>
      </c>
      <c r="AL533">
        <v>3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8</v>
      </c>
      <c r="AU533">
        <v>2</v>
      </c>
      <c r="AV533">
        <v>3</v>
      </c>
      <c r="AW533">
        <v>206</v>
      </c>
      <c r="AX533">
        <v>68</v>
      </c>
      <c r="AY533">
        <v>7</v>
      </c>
      <c r="AZ533">
        <v>45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1</v>
      </c>
      <c r="BG533">
        <v>1</v>
      </c>
      <c r="BH533">
        <v>13</v>
      </c>
      <c r="BI533">
        <v>0</v>
      </c>
      <c r="BJ533">
        <v>1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68</v>
      </c>
      <c r="BT533">
        <v>3</v>
      </c>
      <c r="BU533">
        <v>2</v>
      </c>
      <c r="BV533">
        <v>0</v>
      </c>
      <c r="BW533">
        <v>0</v>
      </c>
      <c r="BX533">
        <v>1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3</v>
      </c>
      <c r="CH533">
        <v>14</v>
      </c>
      <c r="CI533">
        <v>6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6</v>
      </c>
      <c r="CP533">
        <v>0</v>
      </c>
      <c r="CQ533">
        <v>0</v>
      </c>
      <c r="CR533">
        <v>0</v>
      </c>
      <c r="CS533">
        <v>0</v>
      </c>
      <c r="CT533">
        <v>1</v>
      </c>
      <c r="CU533">
        <v>1</v>
      </c>
      <c r="CV533">
        <v>0</v>
      </c>
      <c r="CW533">
        <v>14</v>
      </c>
      <c r="CX533">
        <v>4</v>
      </c>
      <c r="CY533">
        <v>3</v>
      </c>
      <c r="CZ533">
        <v>0</v>
      </c>
      <c r="DA533">
        <v>0</v>
      </c>
      <c r="DB533">
        <v>0</v>
      </c>
      <c r="DC533">
        <v>1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4</v>
      </c>
      <c r="DS533">
        <v>7</v>
      </c>
      <c r="DT533">
        <v>6</v>
      </c>
      <c r="DU533">
        <v>0</v>
      </c>
      <c r="DV533">
        <v>0</v>
      </c>
      <c r="DW533" t="s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1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7</v>
      </c>
      <c r="EO533">
        <v>22</v>
      </c>
      <c r="EP533">
        <v>7</v>
      </c>
      <c r="EQ533">
        <v>0</v>
      </c>
      <c r="ER533">
        <v>3</v>
      </c>
      <c r="ES533">
        <v>1</v>
      </c>
      <c r="ET533">
        <v>0</v>
      </c>
      <c r="EU533">
        <v>1</v>
      </c>
      <c r="EV533">
        <v>4</v>
      </c>
      <c r="EW533">
        <v>0</v>
      </c>
      <c r="EX533">
        <v>0</v>
      </c>
      <c r="EY533">
        <v>0</v>
      </c>
      <c r="EZ533">
        <v>0</v>
      </c>
      <c r="FA533">
        <v>1</v>
      </c>
      <c r="FB533">
        <v>1</v>
      </c>
      <c r="FC533">
        <v>2</v>
      </c>
      <c r="FD533">
        <v>0</v>
      </c>
      <c r="FE533">
        <v>0</v>
      </c>
      <c r="FF533">
        <v>0</v>
      </c>
      <c r="FG533">
        <v>1</v>
      </c>
      <c r="FH533">
        <v>1</v>
      </c>
      <c r="FI533">
        <v>0</v>
      </c>
      <c r="FJ533">
        <v>22</v>
      </c>
      <c r="FK533">
        <v>21</v>
      </c>
      <c r="FL533">
        <v>4</v>
      </c>
      <c r="FM533">
        <v>1</v>
      </c>
      <c r="FN533">
        <v>4</v>
      </c>
      <c r="FO533">
        <v>0</v>
      </c>
      <c r="FP533">
        <v>12</v>
      </c>
      <c r="FQ533">
        <v>0</v>
      </c>
      <c r="FR533">
        <v>0</v>
      </c>
      <c r="FS533">
        <v>0</v>
      </c>
      <c r="FT533">
        <v>0</v>
      </c>
      <c r="FU533">
        <v>0</v>
      </c>
      <c r="FV533">
        <v>0</v>
      </c>
      <c r="FW533">
        <v>0</v>
      </c>
      <c r="FX533">
        <v>0</v>
      </c>
      <c r="FY533">
        <v>21</v>
      </c>
      <c r="FZ533">
        <v>14</v>
      </c>
      <c r="GA533">
        <v>1</v>
      </c>
      <c r="GB533">
        <v>0</v>
      </c>
      <c r="GC533">
        <v>0</v>
      </c>
      <c r="GD533">
        <v>0</v>
      </c>
      <c r="GE533">
        <v>0</v>
      </c>
      <c r="GF533">
        <v>0</v>
      </c>
      <c r="GG533">
        <v>0</v>
      </c>
      <c r="GH533">
        <v>1</v>
      </c>
      <c r="GI533">
        <v>0</v>
      </c>
      <c r="GJ533">
        <v>0</v>
      </c>
      <c r="GK533">
        <v>1</v>
      </c>
      <c r="GL533">
        <v>0</v>
      </c>
      <c r="GM533">
        <v>0</v>
      </c>
      <c r="GN533">
        <v>11</v>
      </c>
      <c r="GO533">
        <v>14</v>
      </c>
      <c r="GP533">
        <v>0</v>
      </c>
      <c r="GQ533">
        <v>0</v>
      </c>
      <c r="GR533">
        <v>0</v>
      </c>
      <c r="GS533">
        <v>0</v>
      </c>
      <c r="GT533">
        <v>0</v>
      </c>
      <c r="GU533">
        <v>0</v>
      </c>
      <c r="GV533">
        <v>0</v>
      </c>
      <c r="GW533">
        <v>0</v>
      </c>
      <c r="GX533">
        <v>0</v>
      </c>
      <c r="GY533">
        <v>0</v>
      </c>
      <c r="GZ533">
        <v>0</v>
      </c>
      <c r="HA533">
        <v>0</v>
      </c>
      <c r="HB533">
        <v>0</v>
      </c>
      <c r="HC533">
        <v>0</v>
      </c>
      <c r="HD533">
        <v>0</v>
      </c>
      <c r="HE533">
        <v>0</v>
      </c>
      <c r="HF533">
        <v>0</v>
      </c>
      <c r="HG533">
        <v>0</v>
      </c>
      <c r="HH533">
        <v>0</v>
      </c>
      <c r="HI533">
        <v>0</v>
      </c>
    </row>
    <row r="534" spans="1:217">
      <c r="A534" t="s">
        <v>170</v>
      </c>
      <c r="B534" t="s">
        <v>146</v>
      </c>
      <c r="C534" t="str">
        <f>"121701"</f>
        <v>121701</v>
      </c>
      <c r="D534" t="s">
        <v>20</v>
      </c>
      <c r="E534">
        <v>12</v>
      </c>
      <c r="F534">
        <v>1360</v>
      </c>
      <c r="G534">
        <v>1019</v>
      </c>
      <c r="H534">
        <v>332</v>
      </c>
      <c r="I534">
        <v>687</v>
      </c>
      <c r="J534">
        <v>0</v>
      </c>
      <c r="K534">
        <v>25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687</v>
      </c>
      <c r="T534">
        <v>0</v>
      </c>
      <c r="U534">
        <v>0</v>
      </c>
      <c r="V534">
        <v>687</v>
      </c>
      <c r="W534">
        <v>20</v>
      </c>
      <c r="X534">
        <v>11</v>
      </c>
      <c r="Y534">
        <v>9</v>
      </c>
      <c r="Z534">
        <v>0</v>
      </c>
      <c r="AA534">
        <v>667</v>
      </c>
      <c r="AB534">
        <v>421</v>
      </c>
      <c r="AC534">
        <v>29</v>
      </c>
      <c r="AD534">
        <v>6</v>
      </c>
      <c r="AE534">
        <v>49</v>
      </c>
      <c r="AF534">
        <v>0</v>
      </c>
      <c r="AG534">
        <v>33</v>
      </c>
      <c r="AH534">
        <v>197</v>
      </c>
      <c r="AI534">
        <v>71</v>
      </c>
      <c r="AJ534">
        <v>8</v>
      </c>
      <c r="AK534">
        <v>0</v>
      </c>
      <c r="AL534">
        <v>16</v>
      </c>
      <c r="AM534">
        <v>0</v>
      </c>
      <c r="AN534">
        <v>0</v>
      </c>
      <c r="AO534">
        <v>0</v>
      </c>
      <c r="AP534">
        <v>0</v>
      </c>
      <c r="AQ534">
        <v>1</v>
      </c>
      <c r="AR534">
        <v>2</v>
      </c>
      <c r="AS534">
        <v>3</v>
      </c>
      <c r="AT534">
        <v>5</v>
      </c>
      <c r="AU534">
        <v>1</v>
      </c>
      <c r="AV534">
        <v>0</v>
      </c>
      <c r="AW534">
        <v>421</v>
      </c>
      <c r="AX534">
        <v>99</v>
      </c>
      <c r="AY534">
        <v>4</v>
      </c>
      <c r="AZ534">
        <v>62</v>
      </c>
      <c r="BA534">
        <v>1</v>
      </c>
      <c r="BB534">
        <v>1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26</v>
      </c>
      <c r="BI534">
        <v>0</v>
      </c>
      <c r="BJ534">
        <v>0</v>
      </c>
      <c r="BK534">
        <v>0</v>
      </c>
      <c r="BL534">
        <v>2</v>
      </c>
      <c r="BM534">
        <v>0</v>
      </c>
      <c r="BN534">
        <v>1</v>
      </c>
      <c r="BO534">
        <v>0</v>
      </c>
      <c r="BP534">
        <v>0</v>
      </c>
      <c r="BQ534">
        <v>0</v>
      </c>
      <c r="BR534">
        <v>2</v>
      </c>
      <c r="BS534">
        <v>99</v>
      </c>
      <c r="BT534">
        <v>8</v>
      </c>
      <c r="BU534">
        <v>4</v>
      </c>
      <c r="BV534">
        <v>0</v>
      </c>
      <c r="BW534">
        <v>0</v>
      </c>
      <c r="BX534">
        <v>0</v>
      </c>
      <c r="BY534">
        <v>1</v>
      </c>
      <c r="BZ534">
        <v>1</v>
      </c>
      <c r="CA534">
        <v>0</v>
      </c>
      <c r="CB534">
        <v>0</v>
      </c>
      <c r="CC534">
        <v>1</v>
      </c>
      <c r="CD534">
        <v>0</v>
      </c>
      <c r="CE534">
        <v>1</v>
      </c>
      <c r="CF534">
        <v>0</v>
      </c>
      <c r="CG534">
        <v>8</v>
      </c>
      <c r="CH534">
        <v>27</v>
      </c>
      <c r="CI534">
        <v>10</v>
      </c>
      <c r="CJ534">
        <v>3</v>
      </c>
      <c r="CK534">
        <v>2</v>
      </c>
      <c r="CL534">
        <v>0</v>
      </c>
      <c r="CM534">
        <v>0</v>
      </c>
      <c r="CN534">
        <v>0</v>
      </c>
      <c r="CO534">
        <v>10</v>
      </c>
      <c r="CP534">
        <v>0</v>
      </c>
      <c r="CQ534">
        <v>0</v>
      </c>
      <c r="CR534">
        <v>0</v>
      </c>
      <c r="CS534">
        <v>0</v>
      </c>
      <c r="CT534">
        <v>1</v>
      </c>
      <c r="CU534">
        <v>1</v>
      </c>
      <c r="CV534">
        <v>0</v>
      </c>
      <c r="CW534">
        <v>27</v>
      </c>
      <c r="CX534">
        <v>11</v>
      </c>
      <c r="CY534">
        <v>1</v>
      </c>
      <c r="CZ534">
        <v>1</v>
      </c>
      <c r="DA534">
        <v>5</v>
      </c>
      <c r="DB534">
        <v>0</v>
      </c>
      <c r="DC534">
        <v>2</v>
      </c>
      <c r="DD534">
        <v>1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1</v>
      </c>
      <c r="DQ534">
        <v>0</v>
      </c>
      <c r="DR534">
        <v>11</v>
      </c>
      <c r="DS534">
        <v>9</v>
      </c>
      <c r="DT534">
        <v>7</v>
      </c>
      <c r="DU534">
        <v>0</v>
      </c>
      <c r="DV534">
        <v>0</v>
      </c>
      <c r="DW534" t="s">
        <v>0</v>
      </c>
      <c r="DX534">
        <v>0</v>
      </c>
      <c r="DY534">
        <v>0</v>
      </c>
      <c r="DZ534">
        <v>0</v>
      </c>
      <c r="EA534">
        <v>1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1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9</v>
      </c>
      <c r="EO534">
        <v>53</v>
      </c>
      <c r="EP534">
        <v>11</v>
      </c>
      <c r="EQ534">
        <v>3</v>
      </c>
      <c r="ER534">
        <v>2</v>
      </c>
      <c r="ES534">
        <v>1</v>
      </c>
      <c r="ET534">
        <v>0</v>
      </c>
      <c r="EU534">
        <v>1</v>
      </c>
      <c r="EV534">
        <v>21</v>
      </c>
      <c r="EW534">
        <v>0</v>
      </c>
      <c r="EX534">
        <v>0</v>
      </c>
      <c r="EY534">
        <v>0</v>
      </c>
      <c r="EZ534">
        <v>2</v>
      </c>
      <c r="FA534">
        <v>1</v>
      </c>
      <c r="FB534">
        <v>2</v>
      </c>
      <c r="FC534">
        <v>1</v>
      </c>
      <c r="FD534">
        <v>2</v>
      </c>
      <c r="FE534">
        <v>1</v>
      </c>
      <c r="FF534">
        <v>1</v>
      </c>
      <c r="FG534">
        <v>1</v>
      </c>
      <c r="FH534">
        <v>3</v>
      </c>
      <c r="FI534">
        <v>0</v>
      </c>
      <c r="FJ534">
        <v>53</v>
      </c>
      <c r="FK534">
        <v>19</v>
      </c>
      <c r="FL534">
        <v>10</v>
      </c>
      <c r="FM534">
        <v>0</v>
      </c>
      <c r="FN534">
        <v>1</v>
      </c>
      <c r="FO534">
        <v>1</v>
      </c>
      <c r="FP534">
        <v>6</v>
      </c>
      <c r="FQ534">
        <v>1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19</v>
      </c>
      <c r="FZ534">
        <v>19</v>
      </c>
      <c r="GA534">
        <v>2</v>
      </c>
      <c r="GB534">
        <v>0</v>
      </c>
      <c r="GC534">
        <v>0</v>
      </c>
      <c r="GD534">
        <v>0</v>
      </c>
      <c r="GE534">
        <v>0</v>
      </c>
      <c r="GF534">
        <v>0</v>
      </c>
      <c r="GG534">
        <v>0</v>
      </c>
      <c r="GH534">
        <v>0</v>
      </c>
      <c r="GI534">
        <v>0</v>
      </c>
      <c r="GJ534">
        <v>0</v>
      </c>
      <c r="GK534">
        <v>0</v>
      </c>
      <c r="GL534">
        <v>0</v>
      </c>
      <c r="GM534">
        <v>0</v>
      </c>
      <c r="GN534">
        <v>17</v>
      </c>
      <c r="GO534">
        <v>19</v>
      </c>
      <c r="GP534">
        <v>1</v>
      </c>
      <c r="GQ534">
        <v>1</v>
      </c>
      <c r="GR534">
        <v>0</v>
      </c>
      <c r="GS534">
        <v>0</v>
      </c>
      <c r="GT534">
        <v>0</v>
      </c>
      <c r="GU534">
        <v>0</v>
      </c>
      <c r="GV534">
        <v>0</v>
      </c>
      <c r="GW534">
        <v>0</v>
      </c>
      <c r="GX534">
        <v>0</v>
      </c>
      <c r="GY534">
        <v>0</v>
      </c>
      <c r="GZ534">
        <v>0</v>
      </c>
      <c r="HA534">
        <v>0</v>
      </c>
      <c r="HB534">
        <v>0</v>
      </c>
      <c r="HC534">
        <v>0</v>
      </c>
      <c r="HD534">
        <v>0</v>
      </c>
      <c r="HE534">
        <v>0</v>
      </c>
      <c r="HF534">
        <v>0</v>
      </c>
      <c r="HG534">
        <v>0</v>
      </c>
      <c r="HH534">
        <v>0</v>
      </c>
      <c r="HI534">
        <v>1</v>
      </c>
    </row>
    <row r="535" spans="1:217">
      <c r="A535" t="s">
        <v>169</v>
      </c>
      <c r="B535" t="s">
        <v>146</v>
      </c>
      <c r="C535" t="str">
        <f>"121701"</f>
        <v>121701</v>
      </c>
      <c r="D535" t="s">
        <v>168</v>
      </c>
      <c r="E535">
        <v>13</v>
      </c>
      <c r="F535">
        <v>1458</v>
      </c>
      <c r="G535">
        <v>1110</v>
      </c>
      <c r="H535">
        <v>389</v>
      </c>
      <c r="I535">
        <v>721</v>
      </c>
      <c r="J535">
        <v>0</v>
      </c>
      <c r="K535">
        <v>24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721</v>
      </c>
      <c r="T535">
        <v>0</v>
      </c>
      <c r="U535">
        <v>0</v>
      </c>
      <c r="V535">
        <v>721</v>
      </c>
      <c r="W535">
        <v>21</v>
      </c>
      <c r="X535">
        <v>18</v>
      </c>
      <c r="Y535">
        <v>3</v>
      </c>
      <c r="Z535">
        <v>0</v>
      </c>
      <c r="AA535">
        <v>700</v>
      </c>
      <c r="AB535">
        <v>340</v>
      </c>
      <c r="AC535">
        <v>32</v>
      </c>
      <c r="AD535">
        <v>8</v>
      </c>
      <c r="AE535">
        <v>80</v>
      </c>
      <c r="AF535">
        <v>7</v>
      </c>
      <c r="AG535">
        <v>15</v>
      </c>
      <c r="AH535">
        <v>116</v>
      </c>
      <c r="AI535">
        <v>34</v>
      </c>
      <c r="AJ535">
        <v>14</v>
      </c>
      <c r="AK535">
        <v>0</v>
      </c>
      <c r="AL535">
        <v>13</v>
      </c>
      <c r="AM535">
        <v>6</v>
      </c>
      <c r="AN535">
        <v>1</v>
      </c>
      <c r="AO535">
        <v>2</v>
      </c>
      <c r="AP535">
        <v>1</v>
      </c>
      <c r="AQ535">
        <v>0</v>
      </c>
      <c r="AR535">
        <v>5</v>
      </c>
      <c r="AS535">
        <v>0</v>
      </c>
      <c r="AT535">
        <v>4</v>
      </c>
      <c r="AU535">
        <v>0</v>
      </c>
      <c r="AV535">
        <v>2</v>
      </c>
      <c r="AW535">
        <v>340</v>
      </c>
      <c r="AX535">
        <v>122</v>
      </c>
      <c r="AY535">
        <v>3</v>
      </c>
      <c r="AZ535">
        <v>86</v>
      </c>
      <c r="BA535">
        <v>3</v>
      </c>
      <c r="BB535">
        <v>0</v>
      </c>
      <c r="BC535">
        <v>1</v>
      </c>
      <c r="BD535">
        <v>1</v>
      </c>
      <c r="BE535">
        <v>1</v>
      </c>
      <c r="BF535">
        <v>1</v>
      </c>
      <c r="BG535">
        <v>0</v>
      </c>
      <c r="BH535">
        <v>17</v>
      </c>
      <c r="BI535">
        <v>1</v>
      </c>
      <c r="BJ535">
        <v>0</v>
      </c>
      <c r="BK535">
        <v>1</v>
      </c>
      <c r="BL535">
        <v>7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122</v>
      </c>
      <c r="BT535">
        <v>12</v>
      </c>
      <c r="BU535">
        <v>5</v>
      </c>
      <c r="BV535">
        <v>2</v>
      </c>
      <c r="BW535">
        <v>0</v>
      </c>
      <c r="BX535">
        <v>1</v>
      </c>
      <c r="BY535">
        <v>0</v>
      </c>
      <c r="BZ535">
        <v>3</v>
      </c>
      <c r="CA535">
        <v>1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12</v>
      </c>
      <c r="CH535">
        <v>31</v>
      </c>
      <c r="CI535">
        <v>12</v>
      </c>
      <c r="CJ535">
        <v>1</v>
      </c>
      <c r="CK535">
        <v>1</v>
      </c>
      <c r="CL535">
        <v>0</v>
      </c>
      <c r="CM535">
        <v>0</v>
      </c>
      <c r="CN535">
        <v>0</v>
      </c>
      <c r="CO535">
        <v>15</v>
      </c>
      <c r="CP535">
        <v>0</v>
      </c>
      <c r="CQ535">
        <v>1</v>
      </c>
      <c r="CR535">
        <v>0</v>
      </c>
      <c r="CS535">
        <v>0</v>
      </c>
      <c r="CT535">
        <v>0</v>
      </c>
      <c r="CU535">
        <v>0</v>
      </c>
      <c r="CV535">
        <v>1</v>
      </c>
      <c r="CW535">
        <v>31</v>
      </c>
      <c r="CX535">
        <v>12</v>
      </c>
      <c r="CY535">
        <v>2</v>
      </c>
      <c r="CZ535">
        <v>0</v>
      </c>
      <c r="DA535">
        <v>2</v>
      </c>
      <c r="DB535">
        <v>0</v>
      </c>
      <c r="DC535">
        <v>6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2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12</v>
      </c>
      <c r="DS535">
        <v>16</v>
      </c>
      <c r="DT535">
        <v>8</v>
      </c>
      <c r="DU535">
        <v>3</v>
      </c>
      <c r="DV535">
        <v>0</v>
      </c>
      <c r="DW535" t="s">
        <v>0</v>
      </c>
      <c r="DX535">
        <v>0</v>
      </c>
      <c r="DY535">
        <v>0</v>
      </c>
      <c r="DZ535">
        <v>0</v>
      </c>
      <c r="EA535">
        <v>0</v>
      </c>
      <c r="EB535">
        <v>2</v>
      </c>
      <c r="EC535">
        <v>1</v>
      </c>
      <c r="ED535">
        <v>1</v>
      </c>
      <c r="EE535">
        <v>0</v>
      </c>
      <c r="EF535">
        <v>0</v>
      </c>
      <c r="EG535">
        <v>0</v>
      </c>
      <c r="EH535">
        <v>1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16</v>
      </c>
      <c r="EO535">
        <v>40</v>
      </c>
      <c r="EP535">
        <v>10</v>
      </c>
      <c r="EQ535">
        <v>5</v>
      </c>
      <c r="ER535">
        <v>10</v>
      </c>
      <c r="ES535">
        <v>0</v>
      </c>
      <c r="ET535">
        <v>0</v>
      </c>
      <c r="EU535">
        <v>1</v>
      </c>
      <c r="EV535">
        <v>3</v>
      </c>
      <c r="EW535">
        <v>1</v>
      </c>
      <c r="EX535">
        <v>2</v>
      </c>
      <c r="EY535">
        <v>0</v>
      </c>
      <c r="EZ535">
        <v>1</v>
      </c>
      <c r="FA535">
        <v>0</v>
      </c>
      <c r="FB535">
        <v>0</v>
      </c>
      <c r="FC535">
        <v>0</v>
      </c>
      <c r="FD535">
        <v>0</v>
      </c>
      <c r="FE535">
        <v>1</v>
      </c>
      <c r="FF535">
        <v>0</v>
      </c>
      <c r="FG535">
        <v>2</v>
      </c>
      <c r="FH535">
        <v>2</v>
      </c>
      <c r="FI535">
        <v>2</v>
      </c>
      <c r="FJ535">
        <v>40</v>
      </c>
      <c r="FK535">
        <v>27</v>
      </c>
      <c r="FL535">
        <v>12</v>
      </c>
      <c r="FM535">
        <v>0</v>
      </c>
      <c r="FN535">
        <v>2</v>
      </c>
      <c r="FO535">
        <v>0</v>
      </c>
      <c r="FP535">
        <v>8</v>
      </c>
      <c r="FQ535">
        <v>0</v>
      </c>
      <c r="FR535">
        <v>0</v>
      </c>
      <c r="FS535">
        <v>2</v>
      </c>
      <c r="FT535">
        <v>1</v>
      </c>
      <c r="FU535">
        <v>0</v>
      </c>
      <c r="FV535">
        <v>0</v>
      </c>
      <c r="FW535">
        <v>0</v>
      </c>
      <c r="FX535">
        <v>2</v>
      </c>
      <c r="FY535">
        <v>27</v>
      </c>
      <c r="FZ535">
        <v>95</v>
      </c>
      <c r="GA535">
        <v>0</v>
      </c>
      <c r="GB535">
        <v>0</v>
      </c>
      <c r="GC535">
        <v>3</v>
      </c>
      <c r="GD535">
        <v>1</v>
      </c>
      <c r="GE535">
        <v>0</v>
      </c>
      <c r="GF535">
        <v>0</v>
      </c>
      <c r="GG535">
        <v>0</v>
      </c>
      <c r="GH535">
        <v>0</v>
      </c>
      <c r="GI535">
        <v>0</v>
      </c>
      <c r="GJ535">
        <v>0</v>
      </c>
      <c r="GK535">
        <v>0</v>
      </c>
      <c r="GL535">
        <v>0</v>
      </c>
      <c r="GM535">
        <v>0</v>
      </c>
      <c r="GN535">
        <v>91</v>
      </c>
      <c r="GO535">
        <v>95</v>
      </c>
      <c r="GP535">
        <v>5</v>
      </c>
      <c r="GQ535">
        <v>0</v>
      </c>
      <c r="GR535">
        <v>0</v>
      </c>
      <c r="GS535">
        <v>0</v>
      </c>
      <c r="GT535">
        <v>0</v>
      </c>
      <c r="GU535">
        <v>0</v>
      </c>
      <c r="GV535">
        <v>2</v>
      </c>
      <c r="GW535">
        <v>0</v>
      </c>
      <c r="GX535">
        <v>0</v>
      </c>
      <c r="GY535">
        <v>0</v>
      </c>
      <c r="GZ535">
        <v>0</v>
      </c>
      <c r="HA535">
        <v>0</v>
      </c>
      <c r="HB535">
        <v>1</v>
      </c>
      <c r="HC535">
        <v>0</v>
      </c>
      <c r="HD535">
        <v>0</v>
      </c>
      <c r="HE535">
        <v>0</v>
      </c>
      <c r="HF535">
        <v>0</v>
      </c>
      <c r="HG535">
        <v>0</v>
      </c>
      <c r="HH535">
        <v>2</v>
      </c>
      <c r="HI535">
        <v>5</v>
      </c>
    </row>
    <row r="536" spans="1:217">
      <c r="A536" t="s">
        <v>167</v>
      </c>
      <c r="B536" t="s">
        <v>146</v>
      </c>
      <c r="C536" t="str">
        <f>"121701"</f>
        <v>121701</v>
      </c>
      <c r="D536" t="s">
        <v>166</v>
      </c>
      <c r="E536">
        <v>14</v>
      </c>
      <c r="F536">
        <v>1022</v>
      </c>
      <c r="G536">
        <v>750</v>
      </c>
      <c r="H536">
        <v>142</v>
      </c>
      <c r="I536">
        <v>608</v>
      </c>
      <c r="J536">
        <v>0</v>
      </c>
      <c r="K536">
        <v>69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606</v>
      </c>
      <c r="T536">
        <v>0</v>
      </c>
      <c r="U536">
        <v>0</v>
      </c>
      <c r="V536">
        <v>606</v>
      </c>
      <c r="W536">
        <v>10</v>
      </c>
      <c r="X536">
        <v>6</v>
      </c>
      <c r="Y536">
        <v>4</v>
      </c>
      <c r="Z536">
        <v>0</v>
      </c>
      <c r="AA536">
        <v>596</v>
      </c>
      <c r="AB536">
        <v>215</v>
      </c>
      <c r="AC536">
        <v>50</v>
      </c>
      <c r="AD536">
        <v>2</v>
      </c>
      <c r="AE536">
        <v>26</v>
      </c>
      <c r="AF536">
        <v>1</v>
      </c>
      <c r="AG536">
        <v>8</v>
      </c>
      <c r="AH536">
        <v>54</v>
      </c>
      <c r="AI536">
        <v>44</v>
      </c>
      <c r="AJ536">
        <v>6</v>
      </c>
      <c r="AK536">
        <v>0</v>
      </c>
      <c r="AL536">
        <v>5</v>
      </c>
      <c r="AM536">
        <v>3</v>
      </c>
      <c r="AN536">
        <v>2</v>
      </c>
      <c r="AO536">
        <v>0</v>
      </c>
      <c r="AP536">
        <v>1</v>
      </c>
      <c r="AQ536">
        <v>0</v>
      </c>
      <c r="AR536">
        <v>5</v>
      </c>
      <c r="AS536">
        <v>0</v>
      </c>
      <c r="AT536">
        <v>2</v>
      </c>
      <c r="AU536">
        <v>0</v>
      </c>
      <c r="AV536">
        <v>6</v>
      </c>
      <c r="AW536">
        <v>215</v>
      </c>
      <c r="AX536">
        <v>181</v>
      </c>
      <c r="AY536">
        <v>18</v>
      </c>
      <c r="AZ536">
        <v>107</v>
      </c>
      <c r="BA536">
        <v>7</v>
      </c>
      <c r="BB536">
        <v>1</v>
      </c>
      <c r="BC536">
        <v>0</v>
      </c>
      <c r="BD536">
        <v>0</v>
      </c>
      <c r="BE536">
        <v>2</v>
      </c>
      <c r="BF536">
        <v>4</v>
      </c>
      <c r="BG536">
        <v>1</v>
      </c>
      <c r="BH536">
        <v>15</v>
      </c>
      <c r="BI536">
        <v>2</v>
      </c>
      <c r="BJ536">
        <v>0</v>
      </c>
      <c r="BK536">
        <v>1</v>
      </c>
      <c r="BL536">
        <v>17</v>
      </c>
      <c r="BM536">
        <v>0</v>
      </c>
      <c r="BN536">
        <v>2</v>
      </c>
      <c r="BO536">
        <v>0</v>
      </c>
      <c r="BP536">
        <v>0</v>
      </c>
      <c r="BQ536">
        <v>0</v>
      </c>
      <c r="BR536">
        <v>4</v>
      </c>
      <c r="BS536">
        <v>181</v>
      </c>
      <c r="BT536">
        <v>22</v>
      </c>
      <c r="BU536">
        <v>13</v>
      </c>
      <c r="BV536">
        <v>3</v>
      </c>
      <c r="BW536">
        <v>0</v>
      </c>
      <c r="BX536">
        <v>3</v>
      </c>
      <c r="BY536">
        <v>1</v>
      </c>
      <c r="BZ536">
        <v>1</v>
      </c>
      <c r="CA536">
        <v>0</v>
      </c>
      <c r="CB536">
        <v>1</v>
      </c>
      <c r="CC536">
        <v>0</v>
      </c>
      <c r="CD536">
        <v>0</v>
      </c>
      <c r="CE536">
        <v>0</v>
      </c>
      <c r="CF536">
        <v>0</v>
      </c>
      <c r="CG536">
        <v>22</v>
      </c>
      <c r="CH536">
        <v>27</v>
      </c>
      <c r="CI536">
        <v>11</v>
      </c>
      <c r="CJ536">
        <v>1</v>
      </c>
      <c r="CK536">
        <v>1</v>
      </c>
      <c r="CL536">
        <v>1</v>
      </c>
      <c r="CM536">
        <v>1</v>
      </c>
      <c r="CN536">
        <v>2</v>
      </c>
      <c r="CO536">
        <v>7</v>
      </c>
      <c r="CP536">
        <v>0</v>
      </c>
      <c r="CQ536">
        <v>2</v>
      </c>
      <c r="CR536">
        <v>0</v>
      </c>
      <c r="CS536">
        <v>0</v>
      </c>
      <c r="CT536">
        <v>0</v>
      </c>
      <c r="CU536">
        <v>1</v>
      </c>
      <c r="CV536">
        <v>0</v>
      </c>
      <c r="CW536">
        <v>27</v>
      </c>
      <c r="CX536">
        <v>11</v>
      </c>
      <c r="CY536">
        <v>0</v>
      </c>
      <c r="CZ536">
        <v>2</v>
      </c>
      <c r="DA536">
        <v>2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5</v>
      </c>
      <c r="DH536">
        <v>0</v>
      </c>
      <c r="DI536">
        <v>0</v>
      </c>
      <c r="DJ536">
        <v>0</v>
      </c>
      <c r="DK536">
        <v>0</v>
      </c>
      <c r="DL536">
        <v>1</v>
      </c>
      <c r="DM536">
        <v>0</v>
      </c>
      <c r="DN536">
        <v>0</v>
      </c>
      <c r="DO536">
        <v>0</v>
      </c>
      <c r="DP536">
        <v>1</v>
      </c>
      <c r="DQ536">
        <v>0</v>
      </c>
      <c r="DR536">
        <v>11</v>
      </c>
      <c r="DS536">
        <v>39</v>
      </c>
      <c r="DT536">
        <v>17</v>
      </c>
      <c r="DU536">
        <v>4</v>
      </c>
      <c r="DV536">
        <v>3</v>
      </c>
      <c r="DW536" t="s">
        <v>0</v>
      </c>
      <c r="DX536">
        <v>2</v>
      </c>
      <c r="DY536">
        <v>1</v>
      </c>
      <c r="DZ536">
        <v>0</v>
      </c>
      <c r="EA536">
        <v>4</v>
      </c>
      <c r="EB536">
        <v>3</v>
      </c>
      <c r="EC536">
        <v>0</v>
      </c>
      <c r="ED536">
        <v>0</v>
      </c>
      <c r="EE536">
        <v>3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1</v>
      </c>
      <c r="EN536">
        <v>38</v>
      </c>
      <c r="EO536">
        <v>41</v>
      </c>
      <c r="EP536">
        <v>17</v>
      </c>
      <c r="EQ536">
        <v>1</v>
      </c>
      <c r="ER536">
        <v>4</v>
      </c>
      <c r="ES536">
        <v>1</v>
      </c>
      <c r="ET536">
        <v>0</v>
      </c>
      <c r="EU536">
        <v>0</v>
      </c>
      <c r="EV536">
        <v>10</v>
      </c>
      <c r="EW536">
        <v>2</v>
      </c>
      <c r="EX536">
        <v>1</v>
      </c>
      <c r="EY536">
        <v>0</v>
      </c>
      <c r="EZ536">
        <v>1</v>
      </c>
      <c r="FA536">
        <v>0</v>
      </c>
      <c r="FB536">
        <v>0</v>
      </c>
      <c r="FC536">
        <v>0</v>
      </c>
      <c r="FD536">
        <v>0</v>
      </c>
      <c r="FE536">
        <v>1</v>
      </c>
      <c r="FF536">
        <v>1</v>
      </c>
      <c r="FG536">
        <v>0</v>
      </c>
      <c r="FH536">
        <v>2</v>
      </c>
      <c r="FI536">
        <v>0</v>
      </c>
      <c r="FJ536">
        <v>41</v>
      </c>
      <c r="FK536">
        <v>46</v>
      </c>
      <c r="FL536">
        <v>14</v>
      </c>
      <c r="FM536">
        <v>0</v>
      </c>
      <c r="FN536">
        <v>2</v>
      </c>
      <c r="FO536">
        <v>2</v>
      </c>
      <c r="FP536">
        <v>20</v>
      </c>
      <c r="FQ536">
        <v>0</v>
      </c>
      <c r="FR536">
        <v>2</v>
      </c>
      <c r="FS536">
        <v>5</v>
      </c>
      <c r="FT536">
        <v>1</v>
      </c>
      <c r="FU536">
        <v>0</v>
      </c>
      <c r="FV536">
        <v>0</v>
      </c>
      <c r="FW536">
        <v>0</v>
      </c>
      <c r="FX536">
        <v>0</v>
      </c>
      <c r="FY536">
        <v>46</v>
      </c>
      <c r="FZ536">
        <v>14</v>
      </c>
      <c r="GA536">
        <v>2</v>
      </c>
      <c r="GB536">
        <v>0</v>
      </c>
      <c r="GC536">
        <v>0</v>
      </c>
      <c r="GD536">
        <v>0</v>
      </c>
      <c r="GE536">
        <v>0</v>
      </c>
      <c r="GF536">
        <v>1</v>
      </c>
      <c r="GG536">
        <v>0</v>
      </c>
      <c r="GH536">
        <v>1</v>
      </c>
      <c r="GI536">
        <v>0</v>
      </c>
      <c r="GJ536">
        <v>0</v>
      </c>
      <c r="GK536">
        <v>1</v>
      </c>
      <c r="GL536">
        <v>1</v>
      </c>
      <c r="GM536">
        <v>1</v>
      </c>
      <c r="GN536">
        <v>7</v>
      </c>
      <c r="GO536">
        <v>14</v>
      </c>
      <c r="GP536">
        <v>0</v>
      </c>
      <c r="GQ536">
        <v>0</v>
      </c>
      <c r="GR536">
        <v>0</v>
      </c>
      <c r="GS536">
        <v>0</v>
      </c>
      <c r="GT536">
        <v>0</v>
      </c>
      <c r="GU536">
        <v>0</v>
      </c>
      <c r="GV536">
        <v>0</v>
      </c>
      <c r="GW536">
        <v>0</v>
      </c>
      <c r="GX536">
        <v>0</v>
      </c>
      <c r="GY536">
        <v>0</v>
      </c>
      <c r="GZ536">
        <v>0</v>
      </c>
      <c r="HA536">
        <v>0</v>
      </c>
      <c r="HB536">
        <v>0</v>
      </c>
      <c r="HC536">
        <v>0</v>
      </c>
      <c r="HD536">
        <v>0</v>
      </c>
      <c r="HE536">
        <v>0</v>
      </c>
      <c r="HF536">
        <v>0</v>
      </c>
      <c r="HG536">
        <v>0</v>
      </c>
      <c r="HH536">
        <v>0</v>
      </c>
      <c r="HI536">
        <v>0</v>
      </c>
    </row>
    <row r="537" spans="1:217">
      <c r="A537" t="s">
        <v>165</v>
      </c>
      <c r="B537" t="s">
        <v>146</v>
      </c>
      <c r="C537" t="str">
        <f>"121701"</f>
        <v>121701</v>
      </c>
      <c r="D537" t="s">
        <v>164</v>
      </c>
      <c r="E537">
        <v>15</v>
      </c>
      <c r="F537">
        <v>1149</v>
      </c>
      <c r="G537">
        <v>850</v>
      </c>
      <c r="H537">
        <v>182</v>
      </c>
      <c r="I537">
        <v>668</v>
      </c>
      <c r="J537">
        <v>0</v>
      </c>
      <c r="K537">
        <v>37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668</v>
      </c>
      <c r="T537">
        <v>0</v>
      </c>
      <c r="U537">
        <v>0</v>
      </c>
      <c r="V537">
        <v>668</v>
      </c>
      <c r="W537">
        <v>9</v>
      </c>
      <c r="X537">
        <v>6</v>
      </c>
      <c r="Y537">
        <v>3</v>
      </c>
      <c r="Z537">
        <v>0</v>
      </c>
      <c r="AA537">
        <v>659</v>
      </c>
      <c r="AB537">
        <v>245</v>
      </c>
      <c r="AC537">
        <v>68</v>
      </c>
      <c r="AD537">
        <v>4</v>
      </c>
      <c r="AE537">
        <v>35</v>
      </c>
      <c r="AF537">
        <v>1</v>
      </c>
      <c r="AG537">
        <v>4</v>
      </c>
      <c r="AH537">
        <v>54</v>
      </c>
      <c r="AI537">
        <v>46</v>
      </c>
      <c r="AJ537">
        <v>11</v>
      </c>
      <c r="AK537">
        <v>0</v>
      </c>
      <c r="AL537">
        <v>7</v>
      </c>
      <c r="AM537">
        <v>4</v>
      </c>
      <c r="AN537">
        <v>0</v>
      </c>
      <c r="AO537">
        <v>0</v>
      </c>
      <c r="AP537">
        <v>0</v>
      </c>
      <c r="AQ537">
        <v>1</v>
      </c>
      <c r="AR537">
        <v>3</v>
      </c>
      <c r="AS537">
        <v>1</v>
      </c>
      <c r="AT537">
        <v>2</v>
      </c>
      <c r="AU537">
        <v>4</v>
      </c>
      <c r="AV537">
        <v>0</v>
      </c>
      <c r="AW537">
        <v>245</v>
      </c>
      <c r="AX537">
        <v>188</v>
      </c>
      <c r="AY537">
        <v>25</v>
      </c>
      <c r="AZ537">
        <v>101</v>
      </c>
      <c r="BA537">
        <v>4</v>
      </c>
      <c r="BB537">
        <v>2</v>
      </c>
      <c r="BC537">
        <v>2</v>
      </c>
      <c r="BD537">
        <v>0</v>
      </c>
      <c r="BE537">
        <v>1</v>
      </c>
      <c r="BF537">
        <v>1</v>
      </c>
      <c r="BG537">
        <v>0</v>
      </c>
      <c r="BH537">
        <v>15</v>
      </c>
      <c r="BI537">
        <v>2</v>
      </c>
      <c r="BJ537">
        <v>0</v>
      </c>
      <c r="BK537">
        <v>0</v>
      </c>
      <c r="BL537">
        <v>29</v>
      </c>
      <c r="BM537">
        <v>0</v>
      </c>
      <c r="BN537">
        <v>2</v>
      </c>
      <c r="BO537">
        <v>0</v>
      </c>
      <c r="BP537">
        <v>0</v>
      </c>
      <c r="BQ537">
        <v>0</v>
      </c>
      <c r="BR537">
        <v>4</v>
      </c>
      <c r="BS537">
        <v>188</v>
      </c>
      <c r="BT537">
        <v>20</v>
      </c>
      <c r="BU537">
        <v>12</v>
      </c>
      <c r="BV537">
        <v>0</v>
      </c>
      <c r="BW537">
        <v>1</v>
      </c>
      <c r="BX537">
        <v>1</v>
      </c>
      <c r="BY537">
        <v>0</v>
      </c>
      <c r="BZ537">
        <v>1</v>
      </c>
      <c r="CA537">
        <v>0</v>
      </c>
      <c r="CB537">
        <v>0</v>
      </c>
      <c r="CC537">
        <v>2</v>
      </c>
      <c r="CD537">
        <v>1</v>
      </c>
      <c r="CE537">
        <v>0</v>
      </c>
      <c r="CF537">
        <v>2</v>
      </c>
      <c r="CG537">
        <v>20</v>
      </c>
      <c r="CH537">
        <v>36</v>
      </c>
      <c r="CI537">
        <v>23</v>
      </c>
      <c r="CJ537">
        <v>2</v>
      </c>
      <c r="CK537">
        <v>2</v>
      </c>
      <c r="CL537">
        <v>1</v>
      </c>
      <c r="CM537">
        <v>0</v>
      </c>
      <c r="CN537">
        <v>0</v>
      </c>
      <c r="CO537">
        <v>4</v>
      </c>
      <c r="CP537">
        <v>0</v>
      </c>
      <c r="CQ537">
        <v>0</v>
      </c>
      <c r="CR537">
        <v>1</v>
      </c>
      <c r="CS537">
        <v>0</v>
      </c>
      <c r="CT537">
        <v>2</v>
      </c>
      <c r="CU537">
        <v>1</v>
      </c>
      <c r="CV537">
        <v>0</v>
      </c>
      <c r="CW537">
        <v>36</v>
      </c>
      <c r="CX537">
        <v>9</v>
      </c>
      <c r="CY537">
        <v>3</v>
      </c>
      <c r="CZ537">
        <v>0</v>
      </c>
      <c r="DA537">
        <v>1</v>
      </c>
      <c r="DB537">
        <v>0</v>
      </c>
      <c r="DC537">
        <v>3</v>
      </c>
      <c r="DD537">
        <v>0</v>
      </c>
      <c r="DE537">
        <v>0</v>
      </c>
      <c r="DF537">
        <v>0</v>
      </c>
      <c r="DG537">
        <v>2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9</v>
      </c>
      <c r="DS537">
        <v>36</v>
      </c>
      <c r="DT537">
        <v>25</v>
      </c>
      <c r="DU537">
        <v>1</v>
      </c>
      <c r="DV537">
        <v>0</v>
      </c>
      <c r="DW537" t="s">
        <v>0</v>
      </c>
      <c r="DX537">
        <v>0</v>
      </c>
      <c r="DY537">
        <v>1</v>
      </c>
      <c r="DZ537">
        <v>0</v>
      </c>
      <c r="EA537">
        <v>0</v>
      </c>
      <c r="EB537">
        <v>2</v>
      </c>
      <c r="EC537">
        <v>0</v>
      </c>
      <c r="ED537">
        <v>1</v>
      </c>
      <c r="EE537">
        <v>1</v>
      </c>
      <c r="EF537">
        <v>0</v>
      </c>
      <c r="EG537">
        <v>0</v>
      </c>
      <c r="EH537">
        <v>0</v>
      </c>
      <c r="EI537">
        <v>2</v>
      </c>
      <c r="EJ537">
        <v>0</v>
      </c>
      <c r="EK537">
        <v>0</v>
      </c>
      <c r="EL537">
        <v>1</v>
      </c>
      <c r="EM537">
        <v>0</v>
      </c>
      <c r="EN537">
        <v>34</v>
      </c>
      <c r="EO537">
        <v>44</v>
      </c>
      <c r="EP537">
        <v>11</v>
      </c>
      <c r="EQ537">
        <v>0</v>
      </c>
      <c r="ER537">
        <v>5</v>
      </c>
      <c r="ES537">
        <v>3</v>
      </c>
      <c r="ET537">
        <v>1</v>
      </c>
      <c r="EU537">
        <v>1</v>
      </c>
      <c r="EV537">
        <v>19</v>
      </c>
      <c r="EW537">
        <v>1</v>
      </c>
      <c r="EX537">
        <v>0</v>
      </c>
      <c r="EY537">
        <v>0</v>
      </c>
      <c r="EZ537">
        <v>0</v>
      </c>
      <c r="FA537">
        <v>0</v>
      </c>
      <c r="FB537">
        <v>1</v>
      </c>
      <c r="FC537">
        <v>0</v>
      </c>
      <c r="FD537">
        <v>1</v>
      </c>
      <c r="FE537">
        <v>0</v>
      </c>
      <c r="FF537">
        <v>0</v>
      </c>
      <c r="FG537">
        <v>0</v>
      </c>
      <c r="FH537">
        <v>0</v>
      </c>
      <c r="FI537">
        <v>1</v>
      </c>
      <c r="FJ537">
        <v>44</v>
      </c>
      <c r="FK537">
        <v>78</v>
      </c>
      <c r="FL537">
        <v>25</v>
      </c>
      <c r="FM537">
        <v>1</v>
      </c>
      <c r="FN537">
        <v>1</v>
      </c>
      <c r="FO537">
        <v>2</v>
      </c>
      <c r="FP537">
        <v>42</v>
      </c>
      <c r="FQ537">
        <v>0</v>
      </c>
      <c r="FR537">
        <v>1</v>
      </c>
      <c r="FS537">
        <v>5</v>
      </c>
      <c r="FT537">
        <v>0</v>
      </c>
      <c r="FU537">
        <v>1</v>
      </c>
      <c r="FV537">
        <v>0</v>
      </c>
      <c r="FW537">
        <v>0</v>
      </c>
      <c r="FX537">
        <v>0</v>
      </c>
      <c r="FY537">
        <v>78</v>
      </c>
      <c r="FZ537">
        <v>2</v>
      </c>
      <c r="GA537">
        <v>0</v>
      </c>
      <c r="GB537">
        <v>0</v>
      </c>
      <c r="GC537">
        <v>0</v>
      </c>
      <c r="GD537">
        <v>0</v>
      </c>
      <c r="GE537">
        <v>0</v>
      </c>
      <c r="GF537">
        <v>0</v>
      </c>
      <c r="GG537">
        <v>0</v>
      </c>
      <c r="GH537">
        <v>0</v>
      </c>
      <c r="GI537">
        <v>0</v>
      </c>
      <c r="GJ537">
        <v>0</v>
      </c>
      <c r="GK537">
        <v>0</v>
      </c>
      <c r="GL537">
        <v>0</v>
      </c>
      <c r="GM537">
        <v>0</v>
      </c>
      <c r="GN537">
        <v>2</v>
      </c>
      <c r="GO537">
        <v>2</v>
      </c>
      <c r="GP537">
        <v>1</v>
      </c>
      <c r="GQ537">
        <v>0</v>
      </c>
      <c r="GR537">
        <v>0</v>
      </c>
      <c r="GS537">
        <v>0</v>
      </c>
      <c r="GT537">
        <v>0</v>
      </c>
      <c r="GU537">
        <v>0</v>
      </c>
      <c r="GV537">
        <v>0</v>
      </c>
      <c r="GW537">
        <v>0</v>
      </c>
      <c r="GX537">
        <v>0</v>
      </c>
      <c r="GY537">
        <v>0</v>
      </c>
      <c r="GZ537">
        <v>0</v>
      </c>
      <c r="HA537">
        <v>0</v>
      </c>
      <c r="HB537">
        <v>0</v>
      </c>
      <c r="HC537">
        <v>0</v>
      </c>
      <c r="HD537">
        <v>0</v>
      </c>
      <c r="HE537">
        <v>0</v>
      </c>
      <c r="HF537">
        <v>1</v>
      </c>
      <c r="HG537">
        <v>0</v>
      </c>
      <c r="HH537">
        <v>0</v>
      </c>
      <c r="HI537">
        <v>1</v>
      </c>
    </row>
    <row r="538" spans="1:217">
      <c r="A538" t="s">
        <v>163</v>
      </c>
      <c r="B538" t="s">
        <v>146</v>
      </c>
      <c r="C538" t="str">
        <f>"121701"</f>
        <v>121701</v>
      </c>
      <c r="D538" t="s">
        <v>162</v>
      </c>
      <c r="E538">
        <v>16</v>
      </c>
      <c r="F538">
        <v>865</v>
      </c>
      <c r="G538">
        <v>640</v>
      </c>
      <c r="H538">
        <v>134</v>
      </c>
      <c r="I538">
        <v>506</v>
      </c>
      <c r="J538">
        <v>0</v>
      </c>
      <c r="K538">
        <v>42</v>
      </c>
      <c r="L538">
        <v>1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507</v>
      </c>
      <c r="T538">
        <v>1</v>
      </c>
      <c r="U538">
        <v>0</v>
      </c>
      <c r="V538">
        <v>507</v>
      </c>
      <c r="W538">
        <v>7</v>
      </c>
      <c r="X538">
        <v>5</v>
      </c>
      <c r="Y538">
        <v>2</v>
      </c>
      <c r="Z538">
        <v>0</v>
      </c>
      <c r="AA538">
        <v>500</v>
      </c>
      <c r="AB538">
        <v>175</v>
      </c>
      <c r="AC538">
        <v>44</v>
      </c>
      <c r="AD538">
        <v>2</v>
      </c>
      <c r="AE538">
        <v>10</v>
      </c>
      <c r="AF538">
        <v>1</v>
      </c>
      <c r="AG538">
        <v>8</v>
      </c>
      <c r="AH538">
        <v>36</v>
      </c>
      <c r="AI538">
        <v>52</v>
      </c>
      <c r="AJ538">
        <v>3</v>
      </c>
      <c r="AK538">
        <v>2</v>
      </c>
      <c r="AL538">
        <v>4</v>
      </c>
      <c r="AM538">
        <v>2</v>
      </c>
      <c r="AN538">
        <v>0</v>
      </c>
      <c r="AO538">
        <v>0</v>
      </c>
      <c r="AP538">
        <v>1</v>
      </c>
      <c r="AQ538">
        <v>0</v>
      </c>
      <c r="AR538">
        <v>4</v>
      </c>
      <c r="AS538">
        <v>2</v>
      </c>
      <c r="AT538">
        <v>2</v>
      </c>
      <c r="AU538">
        <v>1</v>
      </c>
      <c r="AV538">
        <v>1</v>
      </c>
      <c r="AW538">
        <v>175</v>
      </c>
      <c r="AX538">
        <v>180</v>
      </c>
      <c r="AY538">
        <v>31</v>
      </c>
      <c r="AZ538">
        <v>118</v>
      </c>
      <c r="BA538">
        <v>1</v>
      </c>
      <c r="BB538">
        <v>1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12</v>
      </c>
      <c r="BI538">
        <v>0</v>
      </c>
      <c r="BJ538">
        <v>0</v>
      </c>
      <c r="BK538">
        <v>0</v>
      </c>
      <c r="BL538">
        <v>14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3</v>
      </c>
      <c r="BS538">
        <v>180</v>
      </c>
      <c r="BT538">
        <v>13</v>
      </c>
      <c r="BU538">
        <v>4</v>
      </c>
      <c r="BV538">
        <v>3</v>
      </c>
      <c r="BW538">
        <v>1</v>
      </c>
      <c r="BX538">
        <v>0</v>
      </c>
      <c r="BY538">
        <v>0</v>
      </c>
      <c r="BZ538">
        <v>0</v>
      </c>
      <c r="CA538">
        <v>1</v>
      </c>
      <c r="CB538">
        <v>0</v>
      </c>
      <c r="CC538">
        <v>0</v>
      </c>
      <c r="CD538">
        <v>2</v>
      </c>
      <c r="CE538">
        <v>0</v>
      </c>
      <c r="CF538">
        <v>2</v>
      </c>
      <c r="CG538">
        <v>13</v>
      </c>
      <c r="CH538">
        <v>25</v>
      </c>
      <c r="CI538">
        <v>8</v>
      </c>
      <c r="CJ538">
        <v>1</v>
      </c>
      <c r="CK538">
        <v>1</v>
      </c>
      <c r="CL538">
        <v>0</v>
      </c>
      <c r="CM538">
        <v>0</v>
      </c>
      <c r="CN538">
        <v>0</v>
      </c>
      <c r="CO538">
        <v>9</v>
      </c>
      <c r="CP538">
        <v>0</v>
      </c>
      <c r="CQ538">
        <v>1</v>
      </c>
      <c r="CR538">
        <v>0</v>
      </c>
      <c r="CS538">
        <v>0</v>
      </c>
      <c r="CT538">
        <v>2</v>
      </c>
      <c r="CU538">
        <v>0</v>
      </c>
      <c r="CV538">
        <v>3</v>
      </c>
      <c r="CW538">
        <v>25</v>
      </c>
      <c r="CX538">
        <v>10</v>
      </c>
      <c r="CY538">
        <v>0</v>
      </c>
      <c r="CZ538">
        <v>1</v>
      </c>
      <c r="DA538">
        <v>1</v>
      </c>
      <c r="DB538">
        <v>0</v>
      </c>
      <c r="DC538">
        <v>0</v>
      </c>
      <c r="DD538">
        <v>1</v>
      </c>
      <c r="DE538">
        <v>0</v>
      </c>
      <c r="DF538">
        <v>1</v>
      </c>
      <c r="DG538">
        <v>5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1</v>
      </c>
      <c r="DR538">
        <v>10</v>
      </c>
      <c r="DS538">
        <v>24</v>
      </c>
      <c r="DT538">
        <v>13</v>
      </c>
      <c r="DU538">
        <v>1</v>
      </c>
      <c r="DV538">
        <v>1</v>
      </c>
      <c r="DW538" t="s">
        <v>0</v>
      </c>
      <c r="DX538">
        <v>0</v>
      </c>
      <c r="DY538">
        <v>2</v>
      </c>
      <c r="DZ538">
        <v>0</v>
      </c>
      <c r="EA538">
        <v>1</v>
      </c>
      <c r="EB538">
        <v>1</v>
      </c>
      <c r="EC538">
        <v>0</v>
      </c>
      <c r="ED538">
        <v>1</v>
      </c>
      <c r="EE538">
        <v>2</v>
      </c>
      <c r="EF538">
        <v>0</v>
      </c>
      <c r="EG538">
        <v>0</v>
      </c>
      <c r="EH538">
        <v>0</v>
      </c>
      <c r="EI538">
        <v>1</v>
      </c>
      <c r="EJ538">
        <v>0</v>
      </c>
      <c r="EK538">
        <v>0</v>
      </c>
      <c r="EL538">
        <v>0</v>
      </c>
      <c r="EM538">
        <v>1</v>
      </c>
      <c r="EN538">
        <v>24</v>
      </c>
      <c r="EO538">
        <v>34</v>
      </c>
      <c r="EP538">
        <v>10</v>
      </c>
      <c r="EQ538">
        <v>0</v>
      </c>
      <c r="ER538">
        <v>3</v>
      </c>
      <c r="ES538">
        <v>2</v>
      </c>
      <c r="ET538">
        <v>0</v>
      </c>
      <c r="EU538">
        <v>2</v>
      </c>
      <c r="EV538">
        <v>7</v>
      </c>
      <c r="EW538">
        <v>0</v>
      </c>
      <c r="EX538">
        <v>0</v>
      </c>
      <c r="EY538">
        <v>0</v>
      </c>
      <c r="EZ538">
        <v>0</v>
      </c>
      <c r="FA538">
        <v>0</v>
      </c>
      <c r="FB538">
        <v>0</v>
      </c>
      <c r="FC538">
        <v>0</v>
      </c>
      <c r="FD538">
        <v>0</v>
      </c>
      <c r="FE538">
        <v>0</v>
      </c>
      <c r="FF538">
        <v>1</v>
      </c>
      <c r="FG538">
        <v>0</v>
      </c>
      <c r="FH538">
        <v>7</v>
      </c>
      <c r="FI538">
        <v>2</v>
      </c>
      <c r="FJ538">
        <v>34</v>
      </c>
      <c r="FK538">
        <v>37</v>
      </c>
      <c r="FL538">
        <v>15</v>
      </c>
      <c r="FM538">
        <v>0</v>
      </c>
      <c r="FN538">
        <v>5</v>
      </c>
      <c r="FO538">
        <v>0</v>
      </c>
      <c r="FP538">
        <v>12</v>
      </c>
      <c r="FQ538">
        <v>0</v>
      </c>
      <c r="FR538">
        <v>1</v>
      </c>
      <c r="FS538">
        <v>1</v>
      </c>
      <c r="FT538">
        <v>0</v>
      </c>
      <c r="FU538">
        <v>0</v>
      </c>
      <c r="FV538">
        <v>0</v>
      </c>
      <c r="FW538">
        <v>2</v>
      </c>
      <c r="FX538">
        <v>1</v>
      </c>
      <c r="FY538">
        <v>37</v>
      </c>
      <c r="FZ538">
        <v>1</v>
      </c>
      <c r="GA538">
        <v>1</v>
      </c>
      <c r="GB538">
        <v>0</v>
      </c>
      <c r="GC538">
        <v>0</v>
      </c>
      <c r="GD538">
        <v>0</v>
      </c>
      <c r="GE538">
        <v>0</v>
      </c>
      <c r="GF538">
        <v>0</v>
      </c>
      <c r="GG538">
        <v>0</v>
      </c>
      <c r="GH538">
        <v>0</v>
      </c>
      <c r="GI538">
        <v>0</v>
      </c>
      <c r="GJ538">
        <v>0</v>
      </c>
      <c r="GK538">
        <v>0</v>
      </c>
      <c r="GL538">
        <v>0</v>
      </c>
      <c r="GM538">
        <v>0</v>
      </c>
      <c r="GN538">
        <v>0</v>
      </c>
      <c r="GO538">
        <v>1</v>
      </c>
      <c r="GP538">
        <v>1</v>
      </c>
      <c r="GQ538">
        <v>0</v>
      </c>
      <c r="GR538">
        <v>0</v>
      </c>
      <c r="GS538">
        <v>0</v>
      </c>
      <c r="GT538">
        <v>0</v>
      </c>
      <c r="GU538">
        <v>0</v>
      </c>
      <c r="GV538">
        <v>0</v>
      </c>
      <c r="GW538">
        <v>0</v>
      </c>
      <c r="GX538">
        <v>0</v>
      </c>
      <c r="GY538">
        <v>0</v>
      </c>
      <c r="GZ538">
        <v>0</v>
      </c>
      <c r="HA538">
        <v>1</v>
      </c>
      <c r="HB538">
        <v>0</v>
      </c>
      <c r="HC538">
        <v>0</v>
      </c>
      <c r="HD538">
        <v>0</v>
      </c>
      <c r="HE538">
        <v>0</v>
      </c>
      <c r="HF538">
        <v>0</v>
      </c>
      <c r="HG538">
        <v>0</v>
      </c>
      <c r="HH538">
        <v>0</v>
      </c>
      <c r="HI538">
        <v>1</v>
      </c>
    </row>
    <row r="539" spans="1:217">
      <c r="A539" t="s">
        <v>161</v>
      </c>
      <c r="B539" t="s">
        <v>146</v>
      </c>
      <c r="C539" t="str">
        <f>"121701"</f>
        <v>121701</v>
      </c>
      <c r="D539" t="s">
        <v>160</v>
      </c>
      <c r="E539">
        <v>17</v>
      </c>
      <c r="F539">
        <v>990</v>
      </c>
      <c r="G539">
        <v>710</v>
      </c>
      <c r="H539">
        <v>121</v>
      </c>
      <c r="I539">
        <v>589</v>
      </c>
      <c r="J539">
        <v>2</v>
      </c>
      <c r="K539">
        <v>83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589</v>
      </c>
      <c r="T539">
        <v>0</v>
      </c>
      <c r="U539">
        <v>0</v>
      </c>
      <c r="V539">
        <v>589</v>
      </c>
      <c r="W539">
        <v>3</v>
      </c>
      <c r="X539">
        <v>2</v>
      </c>
      <c r="Y539">
        <v>1</v>
      </c>
      <c r="Z539">
        <v>0</v>
      </c>
      <c r="AA539">
        <v>586</v>
      </c>
      <c r="AB539">
        <v>236</v>
      </c>
      <c r="AC539">
        <v>76</v>
      </c>
      <c r="AD539">
        <v>1</v>
      </c>
      <c r="AE539">
        <v>22</v>
      </c>
      <c r="AF539">
        <v>2</v>
      </c>
      <c r="AG539">
        <v>10</v>
      </c>
      <c r="AH539">
        <v>53</v>
      </c>
      <c r="AI539">
        <v>36</v>
      </c>
      <c r="AJ539">
        <v>12</v>
      </c>
      <c r="AK539">
        <v>1</v>
      </c>
      <c r="AL539">
        <v>7</v>
      </c>
      <c r="AM539">
        <v>0</v>
      </c>
      <c r="AN539">
        <v>4</v>
      </c>
      <c r="AO539">
        <v>0</v>
      </c>
      <c r="AP539">
        <v>1</v>
      </c>
      <c r="AQ539">
        <v>0</v>
      </c>
      <c r="AR539">
        <v>1</v>
      </c>
      <c r="AS539">
        <v>0</v>
      </c>
      <c r="AT539">
        <v>4</v>
      </c>
      <c r="AU539">
        <v>2</v>
      </c>
      <c r="AV539">
        <v>4</v>
      </c>
      <c r="AW539">
        <v>236</v>
      </c>
      <c r="AX539">
        <v>192</v>
      </c>
      <c r="AY539">
        <v>24</v>
      </c>
      <c r="AZ539">
        <v>103</v>
      </c>
      <c r="BA539">
        <v>4</v>
      </c>
      <c r="BB539">
        <v>1</v>
      </c>
      <c r="BC539">
        <v>0</v>
      </c>
      <c r="BD539">
        <v>1</v>
      </c>
      <c r="BE539">
        <v>2</v>
      </c>
      <c r="BF539">
        <v>3</v>
      </c>
      <c r="BG539">
        <v>0</v>
      </c>
      <c r="BH539">
        <v>21</v>
      </c>
      <c r="BI539">
        <v>6</v>
      </c>
      <c r="BJ539">
        <v>0</v>
      </c>
      <c r="BK539">
        <v>1</v>
      </c>
      <c r="BL539">
        <v>23</v>
      </c>
      <c r="BM539">
        <v>0</v>
      </c>
      <c r="BN539">
        <v>0</v>
      </c>
      <c r="BO539">
        <v>1</v>
      </c>
      <c r="BP539">
        <v>0</v>
      </c>
      <c r="BQ539">
        <v>0</v>
      </c>
      <c r="BR539">
        <v>2</v>
      </c>
      <c r="BS539">
        <v>192</v>
      </c>
      <c r="BT539">
        <v>22</v>
      </c>
      <c r="BU539">
        <v>13</v>
      </c>
      <c r="BV539">
        <v>3</v>
      </c>
      <c r="BW539">
        <v>0</v>
      </c>
      <c r="BX539">
        <v>0</v>
      </c>
      <c r="BY539">
        <v>1</v>
      </c>
      <c r="BZ539">
        <v>1</v>
      </c>
      <c r="CA539">
        <v>2</v>
      </c>
      <c r="CB539">
        <v>0</v>
      </c>
      <c r="CC539">
        <v>0</v>
      </c>
      <c r="CD539">
        <v>0</v>
      </c>
      <c r="CE539">
        <v>0</v>
      </c>
      <c r="CF539">
        <v>2</v>
      </c>
      <c r="CG539">
        <v>22</v>
      </c>
      <c r="CH539">
        <v>17</v>
      </c>
      <c r="CI539">
        <v>5</v>
      </c>
      <c r="CJ539">
        <v>1</v>
      </c>
      <c r="CK539">
        <v>0</v>
      </c>
      <c r="CL539">
        <v>3</v>
      </c>
      <c r="CM539">
        <v>1</v>
      </c>
      <c r="CN539">
        <v>0</v>
      </c>
      <c r="CO539">
        <v>6</v>
      </c>
      <c r="CP539">
        <v>0</v>
      </c>
      <c r="CQ539">
        <v>0</v>
      </c>
      <c r="CR539">
        <v>0</v>
      </c>
      <c r="CS539">
        <v>0</v>
      </c>
      <c r="CT539">
        <v>1</v>
      </c>
      <c r="CU539">
        <v>0</v>
      </c>
      <c r="CV539">
        <v>0</v>
      </c>
      <c r="CW539">
        <v>17</v>
      </c>
      <c r="CX539">
        <v>5</v>
      </c>
      <c r="CY539">
        <v>1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1</v>
      </c>
      <c r="DH539">
        <v>0</v>
      </c>
      <c r="DI539">
        <v>0</v>
      </c>
      <c r="DJ539">
        <v>1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2</v>
      </c>
      <c r="DR539">
        <v>5</v>
      </c>
      <c r="DS539">
        <v>16</v>
      </c>
      <c r="DT539">
        <v>6</v>
      </c>
      <c r="DU539">
        <v>4</v>
      </c>
      <c r="DV539">
        <v>0</v>
      </c>
      <c r="DW539" t="s">
        <v>0</v>
      </c>
      <c r="DX539">
        <v>0</v>
      </c>
      <c r="DY539">
        <v>0</v>
      </c>
      <c r="DZ539">
        <v>1</v>
      </c>
      <c r="EA539">
        <v>0</v>
      </c>
      <c r="EB539">
        <v>1</v>
      </c>
      <c r="EC539">
        <v>0</v>
      </c>
      <c r="ED539">
        <v>1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2</v>
      </c>
      <c r="EK539">
        <v>0</v>
      </c>
      <c r="EL539">
        <v>0</v>
      </c>
      <c r="EM539">
        <v>1</v>
      </c>
      <c r="EN539">
        <v>16</v>
      </c>
      <c r="EO539">
        <v>43</v>
      </c>
      <c r="EP539">
        <v>15</v>
      </c>
      <c r="EQ539">
        <v>3</v>
      </c>
      <c r="ER539">
        <v>4</v>
      </c>
      <c r="ES539">
        <v>0</v>
      </c>
      <c r="ET539">
        <v>0</v>
      </c>
      <c r="EU539">
        <v>1</v>
      </c>
      <c r="EV539">
        <v>12</v>
      </c>
      <c r="EW539">
        <v>0</v>
      </c>
      <c r="EX539">
        <v>1</v>
      </c>
      <c r="EY539">
        <v>1</v>
      </c>
      <c r="EZ539">
        <v>1</v>
      </c>
      <c r="FA539">
        <v>1</v>
      </c>
      <c r="FB539">
        <v>1</v>
      </c>
      <c r="FC539">
        <v>0</v>
      </c>
      <c r="FD539">
        <v>0</v>
      </c>
      <c r="FE539">
        <v>0</v>
      </c>
      <c r="FF539">
        <v>0</v>
      </c>
      <c r="FG539">
        <v>2</v>
      </c>
      <c r="FH539">
        <v>0</v>
      </c>
      <c r="FI539">
        <v>1</v>
      </c>
      <c r="FJ539">
        <v>43</v>
      </c>
      <c r="FK539">
        <v>54</v>
      </c>
      <c r="FL539">
        <v>19</v>
      </c>
      <c r="FM539">
        <v>3</v>
      </c>
      <c r="FN539">
        <v>2</v>
      </c>
      <c r="FO539">
        <v>1</v>
      </c>
      <c r="FP539">
        <v>26</v>
      </c>
      <c r="FQ539">
        <v>0</v>
      </c>
      <c r="FR539">
        <v>0</v>
      </c>
      <c r="FS539">
        <v>1</v>
      </c>
      <c r="FT539">
        <v>0</v>
      </c>
      <c r="FU539">
        <v>0</v>
      </c>
      <c r="FV539">
        <v>0</v>
      </c>
      <c r="FW539">
        <v>0</v>
      </c>
      <c r="FX539">
        <v>2</v>
      </c>
      <c r="FY539">
        <v>54</v>
      </c>
      <c r="FZ539">
        <v>0</v>
      </c>
      <c r="GA539">
        <v>0</v>
      </c>
      <c r="GB539">
        <v>0</v>
      </c>
      <c r="GC539">
        <v>0</v>
      </c>
      <c r="GD539">
        <v>0</v>
      </c>
      <c r="GE539">
        <v>0</v>
      </c>
      <c r="GF539">
        <v>0</v>
      </c>
      <c r="GG539">
        <v>0</v>
      </c>
      <c r="GH539">
        <v>0</v>
      </c>
      <c r="GI539">
        <v>0</v>
      </c>
      <c r="GJ539">
        <v>0</v>
      </c>
      <c r="GK539">
        <v>0</v>
      </c>
      <c r="GL539">
        <v>0</v>
      </c>
      <c r="GM539">
        <v>0</v>
      </c>
      <c r="GN539">
        <v>0</v>
      </c>
      <c r="GO539">
        <v>0</v>
      </c>
      <c r="GP539">
        <v>1</v>
      </c>
      <c r="GQ539">
        <v>0</v>
      </c>
      <c r="GR539">
        <v>0</v>
      </c>
      <c r="GS539">
        <v>0</v>
      </c>
      <c r="GT539">
        <v>0</v>
      </c>
      <c r="GU539">
        <v>0</v>
      </c>
      <c r="GV539">
        <v>1</v>
      </c>
      <c r="GW539">
        <v>0</v>
      </c>
      <c r="GX539">
        <v>0</v>
      </c>
      <c r="GY539">
        <v>0</v>
      </c>
      <c r="GZ539">
        <v>0</v>
      </c>
      <c r="HA539">
        <v>0</v>
      </c>
      <c r="HB539">
        <v>0</v>
      </c>
      <c r="HC539">
        <v>0</v>
      </c>
      <c r="HD539">
        <v>0</v>
      </c>
      <c r="HE539">
        <v>0</v>
      </c>
      <c r="HF539">
        <v>0</v>
      </c>
      <c r="HG539">
        <v>0</v>
      </c>
      <c r="HH539">
        <v>0</v>
      </c>
      <c r="HI539">
        <v>1</v>
      </c>
    </row>
    <row r="540" spans="1:217">
      <c r="A540" t="s">
        <v>159</v>
      </c>
      <c r="B540" t="s">
        <v>146</v>
      </c>
      <c r="C540" t="str">
        <f>"121701"</f>
        <v>121701</v>
      </c>
      <c r="D540" t="s">
        <v>158</v>
      </c>
      <c r="E540">
        <v>18</v>
      </c>
      <c r="F540">
        <v>999</v>
      </c>
      <c r="G540">
        <v>710</v>
      </c>
      <c r="H540">
        <v>134</v>
      </c>
      <c r="I540">
        <v>576</v>
      </c>
      <c r="J540">
        <v>3</v>
      </c>
      <c r="K540">
        <v>72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576</v>
      </c>
      <c r="T540">
        <v>0</v>
      </c>
      <c r="U540">
        <v>0</v>
      </c>
      <c r="V540">
        <v>576</v>
      </c>
      <c r="W540">
        <v>12</v>
      </c>
      <c r="X540">
        <v>9</v>
      </c>
      <c r="Y540">
        <v>3</v>
      </c>
      <c r="Z540">
        <v>0</v>
      </c>
      <c r="AA540">
        <v>564</v>
      </c>
      <c r="AB540">
        <v>181</v>
      </c>
      <c r="AC540">
        <v>35</v>
      </c>
      <c r="AD540">
        <v>4</v>
      </c>
      <c r="AE540">
        <v>29</v>
      </c>
      <c r="AF540">
        <v>2</v>
      </c>
      <c r="AG540">
        <v>8</v>
      </c>
      <c r="AH540">
        <v>43</v>
      </c>
      <c r="AI540">
        <v>25</v>
      </c>
      <c r="AJ540">
        <v>9</v>
      </c>
      <c r="AK540">
        <v>0</v>
      </c>
      <c r="AL540">
        <v>8</v>
      </c>
      <c r="AM540">
        <v>1</v>
      </c>
      <c r="AN540">
        <v>3</v>
      </c>
      <c r="AO540">
        <v>1</v>
      </c>
      <c r="AP540">
        <v>2</v>
      </c>
      <c r="AQ540">
        <v>1</v>
      </c>
      <c r="AR540">
        <v>4</v>
      </c>
      <c r="AS540">
        <v>2</v>
      </c>
      <c r="AT540">
        <v>2</v>
      </c>
      <c r="AU540">
        <v>0</v>
      </c>
      <c r="AV540">
        <v>2</v>
      </c>
      <c r="AW540">
        <v>181</v>
      </c>
      <c r="AX540">
        <v>199</v>
      </c>
      <c r="AY540">
        <v>29</v>
      </c>
      <c r="AZ540">
        <v>112</v>
      </c>
      <c r="BA540">
        <v>5</v>
      </c>
      <c r="BB540">
        <v>1</v>
      </c>
      <c r="BC540">
        <v>2</v>
      </c>
      <c r="BD540">
        <v>0</v>
      </c>
      <c r="BE540">
        <v>0</v>
      </c>
      <c r="BF540">
        <v>3</v>
      </c>
      <c r="BG540">
        <v>1</v>
      </c>
      <c r="BH540">
        <v>10</v>
      </c>
      <c r="BI540">
        <v>3</v>
      </c>
      <c r="BJ540">
        <v>0</v>
      </c>
      <c r="BK540">
        <v>1</v>
      </c>
      <c r="BL540">
        <v>28</v>
      </c>
      <c r="BM540">
        <v>0</v>
      </c>
      <c r="BN540">
        <v>1</v>
      </c>
      <c r="BO540">
        <v>0</v>
      </c>
      <c r="BP540">
        <v>1</v>
      </c>
      <c r="BQ540">
        <v>0</v>
      </c>
      <c r="BR540">
        <v>2</v>
      </c>
      <c r="BS540">
        <v>199</v>
      </c>
      <c r="BT540">
        <v>10</v>
      </c>
      <c r="BU540">
        <v>5</v>
      </c>
      <c r="BV540">
        <v>2</v>
      </c>
      <c r="BW540">
        <v>0</v>
      </c>
      <c r="BX540">
        <v>0</v>
      </c>
      <c r="BY540">
        <v>0</v>
      </c>
      <c r="BZ540">
        <v>2</v>
      </c>
      <c r="CA540">
        <v>1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10</v>
      </c>
      <c r="CH540">
        <v>34</v>
      </c>
      <c r="CI540">
        <v>14</v>
      </c>
      <c r="CJ540">
        <v>4</v>
      </c>
      <c r="CK540">
        <v>2</v>
      </c>
      <c r="CL540">
        <v>0</v>
      </c>
      <c r="CM540">
        <v>0</v>
      </c>
      <c r="CN540">
        <v>0</v>
      </c>
      <c r="CO540">
        <v>8</v>
      </c>
      <c r="CP540">
        <v>0</v>
      </c>
      <c r="CQ540">
        <v>0</v>
      </c>
      <c r="CR540">
        <v>1</v>
      </c>
      <c r="CS540">
        <v>1</v>
      </c>
      <c r="CT540">
        <v>1</v>
      </c>
      <c r="CU540">
        <v>3</v>
      </c>
      <c r="CV540">
        <v>0</v>
      </c>
      <c r="CW540">
        <v>34</v>
      </c>
      <c r="CX540">
        <v>7</v>
      </c>
      <c r="CY540">
        <v>2</v>
      </c>
      <c r="CZ540">
        <v>0</v>
      </c>
      <c r="DA540">
        <v>0</v>
      </c>
      <c r="DB540">
        <v>1</v>
      </c>
      <c r="DC540">
        <v>3</v>
      </c>
      <c r="DD540">
        <v>0</v>
      </c>
      <c r="DE540">
        <v>0</v>
      </c>
      <c r="DF540">
        <v>0</v>
      </c>
      <c r="DG540">
        <v>1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7</v>
      </c>
      <c r="DS540">
        <v>31</v>
      </c>
      <c r="DT540">
        <v>15</v>
      </c>
      <c r="DU540">
        <v>3</v>
      </c>
      <c r="DV540">
        <v>0</v>
      </c>
      <c r="DW540" t="s">
        <v>0</v>
      </c>
      <c r="DX540">
        <v>1</v>
      </c>
      <c r="DY540">
        <v>1</v>
      </c>
      <c r="DZ540">
        <v>0</v>
      </c>
      <c r="EA540">
        <v>2</v>
      </c>
      <c r="EB540">
        <v>1</v>
      </c>
      <c r="EC540">
        <v>0</v>
      </c>
      <c r="ED540">
        <v>0</v>
      </c>
      <c r="EE540">
        <v>0</v>
      </c>
      <c r="EF540">
        <v>0</v>
      </c>
      <c r="EG540">
        <v>1</v>
      </c>
      <c r="EH540">
        <v>1</v>
      </c>
      <c r="EI540">
        <v>1</v>
      </c>
      <c r="EJ540">
        <v>1</v>
      </c>
      <c r="EK540">
        <v>1</v>
      </c>
      <c r="EL540">
        <v>0</v>
      </c>
      <c r="EM540">
        <v>3</v>
      </c>
      <c r="EN540">
        <v>31</v>
      </c>
      <c r="EO540">
        <v>45</v>
      </c>
      <c r="EP540">
        <v>20</v>
      </c>
      <c r="EQ540">
        <v>2</v>
      </c>
      <c r="ER540">
        <v>7</v>
      </c>
      <c r="ES540">
        <v>0</v>
      </c>
      <c r="ET540">
        <v>0</v>
      </c>
      <c r="EU540">
        <v>2</v>
      </c>
      <c r="EV540">
        <v>8</v>
      </c>
      <c r="EW540">
        <v>0</v>
      </c>
      <c r="EX540">
        <v>1</v>
      </c>
      <c r="EY540">
        <v>0</v>
      </c>
      <c r="EZ540">
        <v>0</v>
      </c>
      <c r="FA540">
        <v>0</v>
      </c>
      <c r="FB540">
        <v>0</v>
      </c>
      <c r="FC540">
        <v>1</v>
      </c>
      <c r="FD540">
        <v>1</v>
      </c>
      <c r="FE540">
        <v>1</v>
      </c>
      <c r="FF540">
        <v>0</v>
      </c>
      <c r="FG540">
        <v>0</v>
      </c>
      <c r="FH540">
        <v>2</v>
      </c>
      <c r="FI540">
        <v>0</v>
      </c>
      <c r="FJ540">
        <v>45</v>
      </c>
      <c r="FK540">
        <v>54</v>
      </c>
      <c r="FL540">
        <v>23</v>
      </c>
      <c r="FM540">
        <v>3</v>
      </c>
      <c r="FN540">
        <v>3</v>
      </c>
      <c r="FO540">
        <v>1</v>
      </c>
      <c r="FP540">
        <v>22</v>
      </c>
      <c r="FQ540">
        <v>0</v>
      </c>
      <c r="FR540">
        <v>0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2</v>
      </c>
      <c r="FY540">
        <v>54</v>
      </c>
      <c r="FZ540">
        <v>2</v>
      </c>
      <c r="GA540">
        <v>1</v>
      </c>
      <c r="GB540">
        <v>0</v>
      </c>
      <c r="GC540">
        <v>0</v>
      </c>
      <c r="GD540">
        <v>1</v>
      </c>
      <c r="GE540">
        <v>0</v>
      </c>
      <c r="GF540">
        <v>0</v>
      </c>
      <c r="GG540">
        <v>0</v>
      </c>
      <c r="GH540">
        <v>0</v>
      </c>
      <c r="GI540">
        <v>0</v>
      </c>
      <c r="GJ540">
        <v>0</v>
      </c>
      <c r="GK540">
        <v>0</v>
      </c>
      <c r="GL540">
        <v>0</v>
      </c>
      <c r="GM540">
        <v>0</v>
      </c>
      <c r="GN540">
        <v>0</v>
      </c>
      <c r="GO540">
        <v>2</v>
      </c>
      <c r="GP540">
        <v>1</v>
      </c>
      <c r="GQ540">
        <v>0</v>
      </c>
      <c r="GR540">
        <v>0</v>
      </c>
      <c r="GS540">
        <v>0</v>
      </c>
      <c r="GT540">
        <v>1</v>
      </c>
      <c r="GU540">
        <v>0</v>
      </c>
      <c r="GV540">
        <v>0</v>
      </c>
      <c r="GW540">
        <v>0</v>
      </c>
      <c r="GX540">
        <v>0</v>
      </c>
      <c r="GY540">
        <v>0</v>
      </c>
      <c r="GZ540">
        <v>0</v>
      </c>
      <c r="HA540">
        <v>0</v>
      </c>
      <c r="HB540">
        <v>0</v>
      </c>
      <c r="HC540">
        <v>0</v>
      </c>
      <c r="HD540">
        <v>0</v>
      </c>
      <c r="HE540">
        <v>0</v>
      </c>
      <c r="HF540">
        <v>0</v>
      </c>
      <c r="HG540">
        <v>0</v>
      </c>
      <c r="HH540">
        <v>0</v>
      </c>
      <c r="HI540">
        <v>1</v>
      </c>
    </row>
    <row r="541" spans="1:217">
      <c r="A541" t="s">
        <v>157</v>
      </c>
      <c r="B541" t="s">
        <v>146</v>
      </c>
      <c r="C541" t="str">
        <f>"121701"</f>
        <v>121701</v>
      </c>
      <c r="D541" t="s">
        <v>156</v>
      </c>
      <c r="E541">
        <v>19</v>
      </c>
      <c r="F541">
        <v>1375</v>
      </c>
      <c r="G541">
        <v>1070</v>
      </c>
      <c r="H541">
        <v>413</v>
      </c>
      <c r="I541">
        <v>657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657</v>
      </c>
      <c r="T541">
        <v>0</v>
      </c>
      <c r="U541">
        <v>0</v>
      </c>
      <c r="V541">
        <v>657</v>
      </c>
      <c r="W541">
        <v>9</v>
      </c>
      <c r="X541">
        <v>7</v>
      </c>
      <c r="Y541">
        <v>2</v>
      </c>
      <c r="Z541">
        <v>0</v>
      </c>
      <c r="AA541">
        <v>648</v>
      </c>
      <c r="AB541">
        <v>290</v>
      </c>
      <c r="AC541">
        <v>34</v>
      </c>
      <c r="AD541">
        <v>11</v>
      </c>
      <c r="AE541">
        <v>35</v>
      </c>
      <c r="AF541">
        <v>1</v>
      </c>
      <c r="AG541">
        <v>8</v>
      </c>
      <c r="AH541">
        <v>91</v>
      </c>
      <c r="AI541">
        <v>66</v>
      </c>
      <c r="AJ541">
        <v>11</v>
      </c>
      <c r="AK541">
        <v>1</v>
      </c>
      <c r="AL541">
        <v>15</v>
      </c>
      <c r="AM541">
        <v>4</v>
      </c>
      <c r="AN541">
        <v>0</v>
      </c>
      <c r="AO541">
        <v>0</v>
      </c>
      <c r="AP541">
        <v>2</v>
      </c>
      <c r="AQ541">
        <v>0</v>
      </c>
      <c r="AR541">
        <v>3</v>
      </c>
      <c r="AS541">
        <v>1</v>
      </c>
      <c r="AT541">
        <v>4</v>
      </c>
      <c r="AU541">
        <v>0</v>
      </c>
      <c r="AV541">
        <v>3</v>
      </c>
      <c r="AW541">
        <v>290</v>
      </c>
      <c r="AX541">
        <v>149</v>
      </c>
      <c r="AY541">
        <v>19</v>
      </c>
      <c r="AZ541">
        <v>86</v>
      </c>
      <c r="BA541">
        <v>1</v>
      </c>
      <c r="BB541">
        <v>1</v>
      </c>
      <c r="BC541">
        <v>0</v>
      </c>
      <c r="BD541">
        <v>0</v>
      </c>
      <c r="BE541">
        <v>0</v>
      </c>
      <c r="BF541">
        <v>1</v>
      </c>
      <c r="BG541">
        <v>0</v>
      </c>
      <c r="BH541">
        <v>28</v>
      </c>
      <c r="BI541">
        <v>0</v>
      </c>
      <c r="BJ541">
        <v>0</v>
      </c>
      <c r="BK541">
        <v>0</v>
      </c>
      <c r="BL541">
        <v>8</v>
      </c>
      <c r="BM541">
        <v>0</v>
      </c>
      <c r="BN541">
        <v>0</v>
      </c>
      <c r="BO541">
        <v>1</v>
      </c>
      <c r="BP541">
        <v>0</v>
      </c>
      <c r="BQ541">
        <v>0</v>
      </c>
      <c r="BR541">
        <v>4</v>
      </c>
      <c r="BS541">
        <v>149</v>
      </c>
      <c r="BT541">
        <v>11</v>
      </c>
      <c r="BU541">
        <v>5</v>
      </c>
      <c r="BV541">
        <v>2</v>
      </c>
      <c r="BW541">
        <v>0</v>
      </c>
      <c r="BX541">
        <v>0</v>
      </c>
      <c r="BY541">
        <v>1</v>
      </c>
      <c r="BZ541">
        <v>0</v>
      </c>
      <c r="CA541">
        <v>0</v>
      </c>
      <c r="CB541">
        <v>0</v>
      </c>
      <c r="CC541">
        <v>0</v>
      </c>
      <c r="CD541">
        <v>3</v>
      </c>
      <c r="CE541">
        <v>0</v>
      </c>
      <c r="CF541">
        <v>0</v>
      </c>
      <c r="CG541">
        <v>11</v>
      </c>
      <c r="CH541">
        <v>35</v>
      </c>
      <c r="CI541">
        <v>15</v>
      </c>
      <c r="CJ541">
        <v>5</v>
      </c>
      <c r="CK541">
        <v>3</v>
      </c>
      <c r="CL541">
        <v>0</v>
      </c>
      <c r="CM541">
        <v>0</v>
      </c>
      <c r="CN541">
        <v>0</v>
      </c>
      <c r="CO541">
        <v>9</v>
      </c>
      <c r="CP541">
        <v>0</v>
      </c>
      <c r="CQ541">
        <v>1</v>
      </c>
      <c r="CR541">
        <v>0</v>
      </c>
      <c r="CS541">
        <v>0</v>
      </c>
      <c r="CT541">
        <v>2</v>
      </c>
      <c r="CU541">
        <v>0</v>
      </c>
      <c r="CV541">
        <v>0</v>
      </c>
      <c r="CW541">
        <v>35</v>
      </c>
      <c r="CX541">
        <v>17</v>
      </c>
      <c r="CY541">
        <v>0</v>
      </c>
      <c r="CZ541">
        <v>2</v>
      </c>
      <c r="DA541">
        <v>0</v>
      </c>
      <c r="DB541">
        <v>0</v>
      </c>
      <c r="DC541">
        <v>6</v>
      </c>
      <c r="DD541">
        <v>0</v>
      </c>
      <c r="DE541">
        <v>0</v>
      </c>
      <c r="DF541">
        <v>0</v>
      </c>
      <c r="DG541">
        <v>6</v>
      </c>
      <c r="DH541">
        <v>0</v>
      </c>
      <c r="DI541">
        <v>0</v>
      </c>
      <c r="DJ541">
        <v>0</v>
      </c>
      <c r="DK541">
        <v>2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1</v>
      </c>
      <c r="DR541">
        <v>17</v>
      </c>
      <c r="DS541">
        <v>35</v>
      </c>
      <c r="DT541">
        <v>17</v>
      </c>
      <c r="DU541">
        <v>2</v>
      </c>
      <c r="DV541">
        <v>1</v>
      </c>
      <c r="DW541" t="s">
        <v>0</v>
      </c>
      <c r="DX541">
        <v>0</v>
      </c>
      <c r="DY541">
        <v>0</v>
      </c>
      <c r="DZ541">
        <v>1</v>
      </c>
      <c r="EA541">
        <v>1</v>
      </c>
      <c r="EB541">
        <v>1</v>
      </c>
      <c r="EC541">
        <v>3</v>
      </c>
      <c r="ED541">
        <v>0</v>
      </c>
      <c r="EE541">
        <v>1</v>
      </c>
      <c r="EF541">
        <v>0</v>
      </c>
      <c r="EG541">
        <v>2</v>
      </c>
      <c r="EH541">
        <v>0</v>
      </c>
      <c r="EI541">
        <v>5</v>
      </c>
      <c r="EJ541">
        <v>1</v>
      </c>
      <c r="EK541">
        <v>0</v>
      </c>
      <c r="EL541">
        <v>0</v>
      </c>
      <c r="EM541">
        <v>0</v>
      </c>
      <c r="EN541">
        <v>35</v>
      </c>
      <c r="EO541">
        <v>50</v>
      </c>
      <c r="EP541">
        <v>15</v>
      </c>
      <c r="EQ541">
        <v>4</v>
      </c>
      <c r="ER541">
        <v>3</v>
      </c>
      <c r="ES541">
        <v>2</v>
      </c>
      <c r="ET541">
        <v>1</v>
      </c>
      <c r="EU541">
        <v>0</v>
      </c>
      <c r="EV541">
        <v>12</v>
      </c>
      <c r="EW541">
        <v>1</v>
      </c>
      <c r="EX541">
        <v>0</v>
      </c>
      <c r="EY541">
        <v>2</v>
      </c>
      <c r="EZ541">
        <v>0</v>
      </c>
      <c r="FA541">
        <v>0</v>
      </c>
      <c r="FB541">
        <v>1</v>
      </c>
      <c r="FC541">
        <v>1</v>
      </c>
      <c r="FD541">
        <v>0</v>
      </c>
      <c r="FE541">
        <v>5</v>
      </c>
      <c r="FF541">
        <v>0</v>
      </c>
      <c r="FG541">
        <v>1</v>
      </c>
      <c r="FH541">
        <v>2</v>
      </c>
      <c r="FI541">
        <v>0</v>
      </c>
      <c r="FJ541">
        <v>50</v>
      </c>
      <c r="FK541">
        <v>37</v>
      </c>
      <c r="FL541">
        <v>14</v>
      </c>
      <c r="FM541">
        <v>2</v>
      </c>
      <c r="FN541">
        <v>1</v>
      </c>
      <c r="FO541">
        <v>2</v>
      </c>
      <c r="FP541">
        <v>13</v>
      </c>
      <c r="FQ541">
        <v>0</v>
      </c>
      <c r="FR541">
        <v>0</v>
      </c>
      <c r="FS541">
        <v>2</v>
      </c>
      <c r="FT541">
        <v>2</v>
      </c>
      <c r="FU541">
        <v>0</v>
      </c>
      <c r="FV541">
        <v>1</v>
      </c>
      <c r="FW541">
        <v>0</v>
      </c>
      <c r="FX541">
        <v>0</v>
      </c>
      <c r="FY541">
        <v>37</v>
      </c>
      <c r="FZ541">
        <v>22</v>
      </c>
      <c r="GA541">
        <v>0</v>
      </c>
      <c r="GB541">
        <v>0</v>
      </c>
      <c r="GC541">
        <v>0</v>
      </c>
      <c r="GD541">
        <v>0</v>
      </c>
      <c r="GE541">
        <v>0</v>
      </c>
      <c r="GF541">
        <v>0</v>
      </c>
      <c r="GG541">
        <v>0</v>
      </c>
      <c r="GH541">
        <v>1</v>
      </c>
      <c r="GI541">
        <v>0</v>
      </c>
      <c r="GJ541">
        <v>0</v>
      </c>
      <c r="GK541">
        <v>13</v>
      </c>
      <c r="GL541">
        <v>0</v>
      </c>
      <c r="GM541">
        <v>0</v>
      </c>
      <c r="GN541">
        <v>8</v>
      </c>
      <c r="GO541">
        <v>22</v>
      </c>
      <c r="GP541">
        <v>2</v>
      </c>
      <c r="GQ541">
        <v>0</v>
      </c>
      <c r="GR541">
        <v>0</v>
      </c>
      <c r="GS541">
        <v>1</v>
      </c>
      <c r="GT541">
        <v>0</v>
      </c>
      <c r="GU541">
        <v>0</v>
      </c>
      <c r="GV541">
        <v>1</v>
      </c>
      <c r="GW541">
        <v>0</v>
      </c>
      <c r="GX541">
        <v>0</v>
      </c>
      <c r="GY541">
        <v>0</v>
      </c>
      <c r="GZ541">
        <v>0</v>
      </c>
      <c r="HA541">
        <v>0</v>
      </c>
      <c r="HB541">
        <v>0</v>
      </c>
      <c r="HC541">
        <v>0</v>
      </c>
      <c r="HD541">
        <v>0</v>
      </c>
      <c r="HE541">
        <v>0</v>
      </c>
      <c r="HF541">
        <v>0</v>
      </c>
      <c r="HG541">
        <v>0</v>
      </c>
      <c r="HH541">
        <v>0</v>
      </c>
      <c r="HI541">
        <v>2</v>
      </c>
    </row>
    <row r="542" spans="1:217">
      <c r="A542" t="s">
        <v>155</v>
      </c>
      <c r="B542" t="s">
        <v>146</v>
      </c>
      <c r="C542" t="str">
        <f>"121701"</f>
        <v>121701</v>
      </c>
      <c r="D542" t="s">
        <v>154</v>
      </c>
      <c r="E542">
        <v>20</v>
      </c>
      <c r="F542">
        <v>63</v>
      </c>
      <c r="G542">
        <v>80</v>
      </c>
      <c r="H542">
        <v>50</v>
      </c>
      <c r="I542">
        <v>30</v>
      </c>
      <c r="J542">
        <v>0</v>
      </c>
      <c r="K542">
        <v>3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30</v>
      </c>
      <c r="T542">
        <v>0</v>
      </c>
      <c r="U542">
        <v>0</v>
      </c>
      <c r="V542">
        <v>30</v>
      </c>
      <c r="W542">
        <v>3</v>
      </c>
      <c r="X542">
        <v>1</v>
      </c>
      <c r="Y542">
        <v>2</v>
      </c>
      <c r="Z542">
        <v>0</v>
      </c>
      <c r="AA542">
        <v>27</v>
      </c>
      <c r="AB542">
        <v>15</v>
      </c>
      <c r="AC542">
        <v>3</v>
      </c>
      <c r="AD542">
        <v>1</v>
      </c>
      <c r="AE542">
        <v>3</v>
      </c>
      <c r="AF542">
        <v>0</v>
      </c>
      <c r="AG542">
        <v>0</v>
      </c>
      <c r="AH542">
        <v>2</v>
      </c>
      <c r="AI542">
        <v>1</v>
      </c>
      <c r="AJ542">
        <v>1</v>
      </c>
      <c r="AK542">
        <v>0</v>
      </c>
      <c r="AL542">
        <v>0</v>
      </c>
      <c r="AM542">
        <v>2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2</v>
      </c>
      <c r="AU542">
        <v>0</v>
      </c>
      <c r="AV542">
        <v>0</v>
      </c>
      <c r="AW542">
        <v>15</v>
      </c>
      <c r="AX542">
        <v>9</v>
      </c>
      <c r="AY542">
        <v>1</v>
      </c>
      <c r="AZ542">
        <v>7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1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9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1</v>
      </c>
      <c r="CY542">
        <v>1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1</v>
      </c>
      <c r="DS542">
        <v>0</v>
      </c>
      <c r="DT542">
        <v>0</v>
      </c>
      <c r="DU542">
        <v>0</v>
      </c>
      <c r="DV542">
        <v>0</v>
      </c>
      <c r="DW542" t="s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1</v>
      </c>
      <c r="EP542">
        <v>0</v>
      </c>
      <c r="EQ542">
        <v>0</v>
      </c>
      <c r="ER542">
        <v>1</v>
      </c>
      <c r="ES542">
        <v>0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>
        <v>0</v>
      </c>
      <c r="FA542">
        <v>0</v>
      </c>
      <c r="FB542">
        <v>0</v>
      </c>
      <c r="FC542">
        <v>0</v>
      </c>
      <c r="FD542">
        <v>0</v>
      </c>
      <c r="FE542">
        <v>0</v>
      </c>
      <c r="FF542">
        <v>0</v>
      </c>
      <c r="FG542">
        <v>0</v>
      </c>
      <c r="FH542">
        <v>0</v>
      </c>
      <c r="FI542">
        <v>0</v>
      </c>
      <c r="FJ542">
        <v>1</v>
      </c>
      <c r="FK542">
        <v>1</v>
      </c>
      <c r="FL542">
        <v>1</v>
      </c>
      <c r="FM542">
        <v>0</v>
      </c>
      <c r="FN542">
        <v>0</v>
      </c>
      <c r="FO542">
        <v>0</v>
      </c>
      <c r="FP542">
        <v>0</v>
      </c>
      <c r="FQ542">
        <v>0</v>
      </c>
      <c r="FR542">
        <v>0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1</v>
      </c>
      <c r="FZ542">
        <v>0</v>
      </c>
      <c r="GA542">
        <v>0</v>
      </c>
      <c r="GB542">
        <v>0</v>
      </c>
      <c r="GC542">
        <v>0</v>
      </c>
      <c r="GD542">
        <v>0</v>
      </c>
      <c r="GE542">
        <v>0</v>
      </c>
      <c r="GF542">
        <v>0</v>
      </c>
      <c r="GG542">
        <v>0</v>
      </c>
      <c r="GH542">
        <v>0</v>
      </c>
      <c r="GI542">
        <v>0</v>
      </c>
      <c r="GJ542">
        <v>0</v>
      </c>
      <c r="GK542">
        <v>0</v>
      </c>
      <c r="GL542">
        <v>0</v>
      </c>
      <c r="GM542">
        <v>0</v>
      </c>
      <c r="GN542">
        <v>0</v>
      </c>
      <c r="GO542">
        <v>0</v>
      </c>
      <c r="GP542">
        <v>0</v>
      </c>
      <c r="GQ542">
        <v>0</v>
      </c>
      <c r="GR542">
        <v>0</v>
      </c>
      <c r="GS542">
        <v>0</v>
      </c>
      <c r="GT542">
        <v>0</v>
      </c>
      <c r="GU542">
        <v>0</v>
      </c>
      <c r="GV542">
        <v>0</v>
      </c>
      <c r="GW542">
        <v>0</v>
      </c>
      <c r="GX542">
        <v>0</v>
      </c>
      <c r="GY542">
        <v>0</v>
      </c>
      <c r="GZ542">
        <v>0</v>
      </c>
      <c r="HA542">
        <v>0</v>
      </c>
      <c r="HB542">
        <v>0</v>
      </c>
      <c r="HC542">
        <v>0</v>
      </c>
      <c r="HD542">
        <v>0</v>
      </c>
      <c r="HE542">
        <v>0</v>
      </c>
      <c r="HF542">
        <v>0</v>
      </c>
      <c r="HG542">
        <v>0</v>
      </c>
      <c r="HH542">
        <v>0</v>
      </c>
      <c r="HI542">
        <v>0</v>
      </c>
    </row>
    <row r="543" spans="1:217">
      <c r="A543" t="s">
        <v>153</v>
      </c>
      <c r="B543" t="s">
        <v>146</v>
      </c>
      <c r="C543" t="str">
        <f>"121701"</f>
        <v>121701</v>
      </c>
      <c r="D543" t="s">
        <v>152</v>
      </c>
      <c r="E543">
        <v>21</v>
      </c>
      <c r="F543">
        <v>81</v>
      </c>
      <c r="G543">
        <v>90</v>
      </c>
      <c r="H543">
        <v>53</v>
      </c>
      <c r="I543">
        <v>37</v>
      </c>
      <c r="J543">
        <v>0</v>
      </c>
      <c r="K543">
        <v>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37</v>
      </c>
      <c r="T543">
        <v>0</v>
      </c>
      <c r="U543">
        <v>0</v>
      </c>
      <c r="V543">
        <v>37</v>
      </c>
      <c r="W543">
        <v>0</v>
      </c>
      <c r="X543">
        <v>0</v>
      </c>
      <c r="Y543">
        <v>0</v>
      </c>
      <c r="Z543">
        <v>0</v>
      </c>
      <c r="AA543">
        <v>37</v>
      </c>
      <c r="AB543">
        <v>19</v>
      </c>
      <c r="AC543">
        <v>2</v>
      </c>
      <c r="AD543">
        <v>1</v>
      </c>
      <c r="AE543">
        <v>5</v>
      </c>
      <c r="AF543">
        <v>0</v>
      </c>
      <c r="AG543">
        <v>2</v>
      </c>
      <c r="AH543">
        <v>2</v>
      </c>
      <c r="AI543">
        <v>2</v>
      </c>
      <c r="AJ543">
        <v>2</v>
      </c>
      <c r="AK543">
        <v>0</v>
      </c>
      <c r="AL543">
        <v>0</v>
      </c>
      <c r="AM543">
        <v>1</v>
      </c>
      <c r="AN543">
        <v>0</v>
      </c>
      <c r="AO543">
        <v>2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19</v>
      </c>
      <c r="AX543">
        <v>12</v>
      </c>
      <c r="AY543">
        <v>2</v>
      </c>
      <c r="AZ543">
        <v>4</v>
      </c>
      <c r="BA543">
        <v>1</v>
      </c>
      <c r="BB543">
        <v>1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2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1</v>
      </c>
      <c r="BO543">
        <v>0</v>
      </c>
      <c r="BP543">
        <v>0</v>
      </c>
      <c r="BQ543">
        <v>0</v>
      </c>
      <c r="BR543">
        <v>1</v>
      </c>
      <c r="BS543">
        <v>12</v>
      </c>
      <c r="BT543">
        <v>1</v>
      </c>
      <c r="BU543">
        <v>0</v>
      </c>
      <c r="BV543">
        <v>0</v>
      </c>
      <c r="BW543">
        <v>0</v>
      </c>
      <c r="BX543">
        <v>1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1</v>
      </c>
      <c r="CH543">
        <v>1</v>
      </c>
      <c r="CI543">
        <v>1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1</v>
      </c>
      <c r="CX543">
        <v>1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1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1</v>
      </c>
      <c r="DS543">
        <v>1</v>
      </c>
      <c r="DT543">
        <v>0</v>
      </c>
      <c r="DU543">
        <v>0</v>
      </c>
      <c r="DV543">
        <v>1</v>
      </c>
      <c r="DW543" t="s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1</v>
      </c>
      <c r="EO543">
        <v>2</v>
      </c>
      <c r="EP543">
        <v>0</v>
      </c>
      <c r="EQ543">
        <v>1</v>
      </c>
      <c r="ER543">
        <v>0</v>
      </c>
      <c r="ES543">
        <v>0</v>
      </c>
      <c r="ET543">
        <v>0</v>
      </c>
      <c r="EU543">
        <v>0</v>
      </c>
      <c r="EV543">
        <v>0</v>
      </c>
      <c r="EW543">
        <v>0</v>
      </c>
      <c r="EX543">
        <v>0</v>
      </c>
      <c r="EY543">
        <v>0</v>
      </c>
      <c r="EZ543">
        <v>0</v>
      </c>
      <c r="FA543">
        <v>1</v>
      </c>
      <c r="FB543">
        <v>0</v>
      </c>
      <c r="FC543">
        <v>0</v>
      </c>
      <c r="FD543">
        <v>0</v>
      </c>
      <c r="FE543">
        <v>0</v>
      </c>
      <c r="FF543">
        <v>0</v>
      </c>
      <c r="FG543">
        <v>0</v>
      </c>
      <c r="FH543">
        <v>0</v>
      </c>
      <c r="FI543">
        <v>0</v>
      </c>
      <c r="FJ543">
        <v>2</v>
      </c>
      <c r="FK543">
        <v>0</v>
      </c>
      <c r="FL543">
        <v>0</v>
      </c>
      <c r="FM543">
        <v>0</v>
      </c>
      <c r="FN543">
        <v>0</v>
      </c>
      <c r="FO543">
        <v>0</v>
      </c>
      <c r="FP543">
        <v>0</v>
      </c>
      <c r="FQ543">
        <v>0</v>
      </c>
      <c r="FR543">
        <v>0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0</v>
      </c>
      <c r="GD543">
        <v>0</v>
      </c>
      <c r="GE543">
        <v>0</v>
      </c>
      <c r="GF543">
        <v>0</v>
      </c>
      <c r="GG543">
        <v>0</v>
      </c>
      <c r="GH543">
        <v>0</v>
      </c>
      <c r="GI543">
        <v>0</v>
      </c>
      <c r="GJ543">
        <v>0</v>
      </c>
      <c r="GK543">
        <v>0</v>
      </c>
      <c r="GL543">
        <v>0</v>
      </c>
      <c r="GM543">
        <v>0</v>
      </c>
      <c r="GN543">
        <v>0</v>
      </c>
      <c r="GO543">
        <v>0</v>
      </c>
      <c r="GP543">
        <v>0</v>
      </c>
      <c r="GQ543">
        <v>0</v>
      </c>
      <c r="GR543">
        <v>0</v>
      </c>
      <c r="GS543">
        <v>0</v>
      </c>
      <c r="GT543">
        <v>0</v>
      </c>
      <c r="GU543">
        <v>0</v>
      </c>
      <c r="GV543">
        <v>0</v>
      </c>
      <c r="GW543">
        <v>0</v>
      </c>
      <c r="GX543">
        <v>0</v>
      </c>
      <c r="GY543">
        <v>0</v>
      </c>
      <c r="GZ543">
        <v>0</v>
      </c>
      <c r="HA543">
        <v>0</v>
      </c>
      <c r="HB543">
        <v>0</v>
      </c>
      <c r="HC543">
        <v>0</v>
      </c>
      <c r="HD543">
        <v>0</v>
      </c>
      <c r="HE543">
        <v>0</v>
      </c>
      <c r="HF543">
        <v>0</v>
      </c>
      <c r="HG543">
        <v>0</v>
      </c>
      <c r="HH543">
        <v>0</v>
      </c>
      <c r="HI543">
        <v>0</v>
      </c>
    </row>
    <row r="544" spans="1:217">
      <c r="A544" t="s">
        <v>151</v>
      </c>
      <c r="B544" t="s">
        <v>146</v>
      </c>
      <c r="C544" t="str">
        <f>"121701"</f>
        <v>121701</v>
      </c>
      <c r="D544" t="s">
        <v>150</v>
      </c>
      <c r="E544">
        <v>22</v>
      </c>
      <c r="F544">
        <v>163</v>
      </c>
      <c r="G544">
        <v>150</v>
      </c>
      <c r="H544">
        <v>42</v>
      </c>
      <c r="I544">
        <v>108</v>
      </c>
      <c r="J544">
        <v>0</v>
      </c>
      <c r="K544">
        <v>11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108</v>
      </c>
      <c r="T544">
        <v>0</v>
      </c>
      <c r="U544">
        <v>0</v>
      </c>
      <c r="V544">
        <v>108</v>
      </c>
      <c r="W544">
        <v>8</v>
      </c>
      <c r="X544">
        <v>4</v>
      </c>
      <c r="Y544">
        <v>4</v>
      </c>
      <c r="Z544">
        <v>0</v>
      </c>
      <c r="AA544">
        <v>100</v>
      </c>
      <c r="AB544">
        <v>52</v>
      </c>
      <c r="AC544">
        <v>11</v>
      </c>
      <c r="AD544">
        <v>4</v>
      </c>
      <c r="AE544">
        <v>2</v>
      </c>
      <c r="AF544">
        <v>0</v>
      </c>
      <c r="AG544">
        <v>2</v>
      </c>
      <c r="AH544">
        <v>5</v>
      </c>
      <c r="AI544">
        <v>13</v>
      </c>
      <c r="AJ544">
        <v>4</v>
      </c>
      <c r="AK544">
        <v>0</v>
      </c>
      <c r="AL544">
        <v>4</v>
      </c>
      <c r="AM544">
        <v>1</v>
      </c>
      <c r="AN544">
        <v>1</v>
      </c>
      <c r="AO544">
        <v>0</v>
      </c>
      <c r="AP544">
        <v>0</v>
      </c>
      <c r="AQ544">
        <v>0</v>
      </c>
      <c r="AR544">
        <v>2</v>
      </c>
      <c r="AS544">
        <v>0</v>
      </c>
      <c r="AT544">
        <v>2</v>
      </c>
      <c r="AU544">
        <v>0</v>
      </c>
      <c r="AV544">
        <v>1</v>
      </c>
      <c r="AW544">
        <v>52</v>
      </c>
      <c r="AX544">
        <v>24</v>
      </c>
      <c r="AY544">
        <v>6</v>
      </c>
      <c r="AZ544">
        <v>4</v>
      </c>
      <c r="BA544">
        <v>3</v>
      </c>
      <c r="BB544">
        <v>1</v>
      </c>
      <c r="BC544">
        <v>3</v>
      </c>
      <c r="BD544">
        <v>0</v>
      </c>
      <c r="BE544">
        <v>0</v>
      </c>
      <c r="BF544">
        <v>0</v>
      </c>
      <c r="BG544">
        <v>1</v>
      </c>
      <c r="BH544">
        <v>3</v>
      </c>
      <c r="BI544">
        <v>0</v>
      </c>
      <c r="BJ544">
        <v>0</v>
      </c>
      <c r="BK544">
        <v>0</v>
      </c>
      <c r="BL544">
        <v>1</v>
      </c>
      <c r="BM544">
        <v>0</v>
      </c>
      <c r="BN544">
        <v>1</v>
      </c>
      <c r="BO544">
        <v>0</v>
      </c>
      <c r="BP544">
        <v>0</v>
      </c>
      <c r="BQ544">
        <v>0</v>
      </c>
      <c r="BR544">
        <v>1</v>
      </c>
      <c r="BS544">
        <v>24</v>
      </c>
      <c r="BT544">
        <v>1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1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1</v>
      </c>
      <c r="CH544">
        <v>4</v>
      </c>
      <c r="CI544">
        <v>2</v>
      </c>
      <c r="CJ544">
        <v>1</v>
      </c>
      <c r="CK544">
        <v>0</v>
      </c>
      <c r="CL544">
        <v>0</v>
      </c>
      <c r="CM544">
        <v>0</v>
      </c>
      <c r="CN544">
        <v>0</v>
      </c>
      <c r="CO544">
        <v>1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4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9</v>
      </c>
      <c r="DT544">
        <v>3</v>
      </c>
      <c r="DU544">
        <v>1</v>
      </c>
      <c r="DV544">
        <v>0</v>
      </c>
      <c r="DW544" t="s">
        <v>0</v>
      </c>
      <c r="DX544">
        <v>0</v>
      </c>
      <c r="DY544">
        <v>0</v>
      </c>
      <c r="DZ544">
        <v>0</v>
      </c>
      <c r="EA544">
        <v>0</v>
      </c>
      <c r="EB544">
        <v>2</v>
      </c>
      <c r="EC544">
        <v>0</v>
      </c>
      <c r="ED544">
        <v>2</v>
      </c>
      <c r="EE544">
        <v>1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9</v>
      </c>
      <c r="EO544">
        <v>5</v>
      </c>
      <c r="EP544">
        <v>3</v>
      </c>
      <c r="EQ544">
        <v>0</v>
      </c>
      <c r="ER544">
        <v>0</v>
      </c>
      <c r="ES544">
        <v>0</v>
      </c>
      <c r="ET544">
        <v>0</v>
      </c>
      <c r="EU544">
        <v>0</v>
      </c>
      <c r="EV544">
        <v>1</v>
      </c>
      <c r="EW544">
        <v>0</v>
      </c>
      <c r="EX544">
        <v>0</v>
      </c>
      <c r="EY544">
        <v>0</v>
      </c>
      <c r="EZ544">
        <v>0</v>
      </c>
      <c r="FA544">
        <v>0</v>
      </c>
      <c r="FB544">
        <v>1</v>
      </c>
      <c r="FC544">
        <v>0</v>
      </c>
      <c r="FD544">
        <v>0</v>
      </c>
      <c r="FE544">
        <v>0</v>
      </c>
      <c r="FF544">
        <v>0</v>
      </c>
      <c r="FG544">
        <v>0</v>
      </c>
      <c r="FH544">
        <v>0</v>
      </c>
      <c r="FI544">
        <v>0</v>
      </c>
      <c r="FJ544">
        <v>5</v>
      </c>
      <c r="FK544">
        <v>3</v>
      </c>
      <c r="FL544">
        <v>0</v>
      </c>
      <c r="FM544">
        <v>0</v>
      </c>
      <c r="FN544">
        <v>1</v>
      </c>
      <c r="FO544">
        <v>0</v>
      </c>
      <c r="FP544">
        <v>2</v>
      </c>
      <c r="FQ544">
        <v>0</v>
      </c>
      <c r="FR544">
        <v>0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3</v>
      </c>
      <c r="FZ544">
        <v>2</v>
      </c>
      <c r="GA544">
        <v>0</v>
      </c>
      <c r="GB544">
        <v>0</v>
      </c>
      <c r="GC544">
        <v>0</v>
      </c>
      <c r="GD544">
        <v>0</v>
      </c>
      <c r="GE544">
        <v>0</v>
      </c>
      <c r="GF544">
        <v>0</v>
      </c>
      <c r="GG544">
        <v>0</v>
      </c>
      <c r="GH544">
        <v>0</v>
      </c>
      <c r="GI544">
        <v>0</v>
      </c>
      <c r="GJ544">
        <v>0</v>
      </c>
      <c r="GK544">
        <v>0</v>
      </c>
      <c r="GL544">
        <v>1</v>
      </c>
      <c r="GM544">
        <v>0</v>
      </c>
      <c r="GN544">
        <v>1</v>
      </c>
      <c r="GO544">
        <v>2</v>
      </c>
      <c r="GP544">
        <v>0</v>
      </c>
      <c r="GQ544">
        <v>0</v>
      </c>
      <c r="GR544">
        <v>0</v>
      </c>
      <c r="GS544">
        <v>0</v>
      </c>
      <c r="GT544">
        <v>0</v>
      </c>
      <c r="GU544">
        <v>0</v>
      </c>
      <c r="GV544">
        <v>0</v>
      </c>
      <c r="GW544">
        <v>0</v>
      </c>
      <c r="GX544">
        <v>0</v>
      </c>
      <c r="GY544">
        <v>0</v>
      </c>
      <c r="GZ544">
        <v>0</v>
      </c>
      <c r="HA544">
        <v>0</v>
      </c>
      <c r="HB544">
        <v>0</v>
      </c>
      <c r="HC544">
        <v>0</v>
      </c>
      <c r="HD544">
        <v>0</v>
      </c>
      <c r="HE544">
        <v>0</v>
      </c>
      <c r="HF544">
        <v>0</v>
      </c>
      <c r="HG544">
        <v>0</v>
      </c>
      <c r="HH544">
        <v>0</v>
      </c>
      <c r="HI544">
        <v>0</v>
      </c>
    </row>
    <row r="545" spans="1:217">
      <c r="A545" t="s">
        <v>149</v>
      </c>
      <c r="B545" t="s">
        <v>146</v>
      </c>
      <c r="C545" t="str">
        <f>"121701"</f>
        <v>121701</v>
      </c>
      <c r="D545" t="s">
        <v>148</v>
      </c>
      <c r="E545">
        <v>23</v>
      </c>
      <c r="F545">
        <v>89</v>
      </c>
      <c r="G545">
        <v>100</v>
      </c>
      <c r="H545">
        <v>44</v>
      </c>
      <c r="I545">
        <v>56</v>
      </c>
      <c r="J545">
        <v>0</v>
      </c>
      <c r="K545">
        <v>16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56</v>
      </c>
      <c r="T545">
        <v>0</v>
      </c>
      <c r="U545">
        <v>0</v>
      </c>
      <c r="V545">
        <v>56</v>
      </c>
      <c r="W545">
        <v>1</v>
      </c>
      <c r="X545">
        <v>1</v>
      </c>
      <c r="Y545">
        <v>0</v>
      </c>
      <c r="Z545">
        <v>0</v>
      </c>
      <c r="AA545">
        <v>55</v>
      </c>
      <c r="AB545">
        <v>25</v>
      </c>
      <c r="AC545">
        <v>3</v>
      </c>
      <c r="AD545">
        <v>1</v>
      </c>
      <c r="AE545">
        <v>5</v>
      </c>
      <c r="AF545">
        <v>0</v>
      </c>
      <c r="AG545">
        <v>3</v>
      </c>
      <c r="AH545">
        <v>4</v>
      </c>
      <c r="AI545">
        <v>1</v>
      </c>
      <c r="AJ545">
        <v>3</v>
      </c>
      <c r="AK545">
        <v>0</v>
      </c>
      <c r="AL545">
        <v>2</v>
      </c>
      <c r="AM545">
        <v>2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1</v>
      </c>
      <c r="AU545">
        <v>0</v>
      </c>
      <c r="AV545">
        <v>0</v>
      </c>
      <c r="AW545">
        <v>25</v>
      </c>
      <c r="AX545">
        <v>10</v>
      </c>
      <c r="AY545">
        <v>2</v>
      </c>
      <c r="AZ545">
        <v>2</v>
      </c>
      <c r="BA545">
        <v>1</v>
      </c>
      <c r="BB545">
        <v>1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4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10</v>
      </c>
      <c r="BT545">
        <v>1</v>
      </c>
      <c r="BU545">
        <v>1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1</v>
      </c>
      <c r="CH545">
        <v>3</v>
      </c>
      <c r="CI545">
        <v>1</v>
      </c>
      <c r="CJ545">
        <v>0</v>
      </c>
      <c r="CK545">
        <v>2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3</v>
      </c>
      <c r="CX545">
        <v>1</v>
      </c>
      <c r="CY545">
        <v>0</v>
      </c>
      <c r="CZ545">
        <v>1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1</v>
      </c>
      <c r="DS545">
        <v>9</v>
      </c>
      <c r="DT545">
        <v>5</v>
      </c>
      <c r="DU545">
        <v>1</v>
      </c>
      <c r="DV545">
        <v>1</v>
      </c>
      <c r="DW545" t="s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1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8</v>
      </c>
      <c r="EO545">
        <v>3</v>
      </c>
      <c r="EP545">
        <v>1</v>
      </c>
      <c r="EQ545">
        <v>0</v>
      </c>
      <c r="ER545">
        <v>0</v>
      </c>
      <c r="ES545">
        <v>0</v>
      </c>
      <c r="ET545">
        <v>0</v>
      </c>
      <c r="EU545">
        <v>0</v>
      </c>
      <c r="EV545">
        <v>0</v>
      </c>
      <c r="EW545">
        <v>1</v>
      </c>
      <c r="EX545">
        <v>1</v>
      </c>
      <c r="EY545">
        <v>0</v>
      </c>
      <c r="EZ545">
        <v>0</v>
      </c>
      <c r="FA545">
        <v>0</v>
      </c>
      <c r="FB545">
        <v>0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0</v>
      </c>
      <c r="FJ545">
        <v>3</v>
      </c>
      <c r="FK545">
        <v>2</v>
      </c>
      <c r="FL545">
        <v>1</v>
      </c>
      <c r="FM545">
        <v>0</v>
      </c>
      <c r="FN545">
        <v>1</v>
      </c>
      <c r="FO545">
        <v>0</v>
      </c>
      <c r="FP545">
        <v>0</v>
      </c>
      <c r="FQ545">
        <v>0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2</v>
      </c>
      <c r="FZ545">
        <v>1</v>
      </c>
      <c r="GA545">
        <v>0</v>
      </c>
      <c r="GB545">
        <v>1</v>
      </c>
      <c r="GC545">
        <v>0</v>
      </c>
      <c r="GD545">
        <v>0</v>
      </c>
      <c r="GE545">
        <v>0</v>
      </c>
      <c r="GF545">
        <v>0</v>
      </c>
      <c r="GG545">
        <v>0</v>
      </c>
      <c r="GH545">
        <v>0</v>
      </c>
      <c r="GI545">
        <v>0</v>
      </c>
      <c r="GJ545">
        <v>0</v>
      </c>
      <c r="GK545">
        <v>0</v>
      </c>
      <c r="GL545">
        <v>0</v>
      </c>
      <c r="GM545">
        <v>0</v>
      </c>
      <c r="GN545">
        <v>0</v>
      </c>
      <c r="GO545">
        <v>1</v>
      </c>
      <c r="GP545">
        <v>0</v>
      </c>
      <c r="GQ545">
        <v>0</v>
      </c>
      <c r="GR545">
        <v>0</v>
      </c>
      <c r="GS545">
        <v>0</v>
      </c>
      <c r="GT545">
        <v>0</v>
      </c>
      <c r="GU545">
        <v>0</v>
      </c>
      <c r="GV545">
        <v>0</v>
      </c>
      <c r="GW545">
        <v>0</v>
      </c>
      <c r="GX545">
        <v>0</v>
      </c>
      <c r="GY545">
        <v>0</v>
      </c>
      <c r="GZ545">
        <v>0</v>
      </c>
      <c r="HA545">
        <v>0</v>
      </c>
      <c r="HB545">
        <v>0</v>
      </c>
      <c r="HC545">
        <v>0</v>
      </c>
      <c r="HD545">
        <v>0</v>
      </c>
      <c r="HE545">
        <v>0</v>
      </c>
      <c r="HF545">
        <v>0</v>
      </c>
      <c r="HG545">
        <v>0</v>
      </c>
      <c r="HH545">
        <v>0</v>
      </c>
      <c r="HI545">
        <v>0</v>
      </c>
    </row>
    <row r="546" spans="1:217">
      <c r="A546" t="s">
        <v>147</v>
      </c>
      <c r="B546" t="s">
        <v>146</v>
      </c>
      <c r="C546" t="str">
        <f>"121701"</f>
        <v>121701</v>
      </c>
      <c r="D546" t="s">
        <v>145</v>
      </c>
      <c r="E546">
        <v>24</v>
      </c>
      <c r="F546">
        <v>68</v>
      </c>
      <c r="G546">
        <v>70</v>
      </c>
      <c r="H546">
        <v>44</v>
      </c>
      <c r="I546">
        <v>26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26</v>
      </c>
      <c r="T546">
        <v>0</v>
      </c>
      <c r="U546">
        <v>0</v>
      </c>
      <c r="V546">
        <v>26</v>
      </c>
      <c r="W546">
        <v>4</v>
      </c>
      <c r="X546">
        <v>3</v>
      </c>
      <c r="Y546">
        <v>1</v>
      </c>
      <c r="Z546">
        <v>0</v>
      </c>
      <c r="AA546">
        <v>22</v>
      </c>
      <c r="AB546">
        <v>13</v>
      </c>
      <c r="AC546">
        <v>2</v>
      </c>
      <c r="AD546">
        <v>1</v>
      </c>
      <c r="AE546">
        <v>2</v>
      </c>
      <c r="AF546">
        <v>0</v>
      </c>
      <c r="AG546">
        <v>0</v>
      </c>
      <c r="AH546">
        <v>4</v>
      </c>
      <c r="AI546">
        <v>1</v>
      </c>
      <c r="AJ546">
        <v>0</v>
      </c>
      <c r="AK546">
        <v>0</v>
      </c>
      <c r="AL546">
        <v>2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1</v>
      </c>
      <c r="AS546">
        <v>0</v>
      </c>
      <c r="AT546">
        <v>0</v>
      </c>
      <c r="AU546">
        <v>0</v>
      </c>
      <c r="AV546">
        <v>0</v>
      </c>
      <c r="AW546">
        <v>13</v>
      </c>
      <c r="AX546">
        <v>4</v>
      </c>
      <c r="AY546">
        <v>0</v>
      </c>
      <c r="AZ546">
        <v>1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2</v>
      </c>
      <c r="BI546">
        <v>0</v>
      </c>
      <c r="BJ546">
        <v>0</v>
      </c>
      <c r="BK546">
        <v>1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4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1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1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1</v>
      </c>
      <c r="CX546">
        <v>2</v>
      </c>
      <c r="CY546">
        <v>1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1</v>
      </c>
      <c r="DP546">
        <v>0</v>
      </c>
      <c r="DQ546">
        <v>0</v>
      </c>
      <c r="DR546">
        <v>2</v>
      </c>
      <c r="DS546">
        <v>0</v>
      </c>
      <c r="DT546">
        <v>0</v>
      </c>
      <c r="DU546">
        <v>0</v>
      </c>
      <c r="DV546">
        <v>0</v>
      </c>
      <c r="DW546" t="s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1</v>
      </c>
      <c r="EP546">
        <v>0</v>
      </c>
      <c r="EQ546">
        <v>0</v>
      </c>
      <c r="ER546">
        <v>0</v>
      </c>
      <c r="ES546">
        <v>0</v>
      </c>
      <c r="ET546">
        <v>0</v>
      </c>
      <c r="EU546">
        <v>0</v>
      </c>
      <c r="EV546">
        <v>0</v>
      </c>
      <c r="EW546">
        <v>0</v>
      </c>
      <c r="EX546">
        <v>0</v>
      </c>
      <c r="EY546">
        <v>0</v>
      </c>
      <c r="EZ546">
        <v>0</v>
      </c>
      <c r="FA546">
        <v>0</v>
      </c>
      <c r="FB546">
        <v>0</v>
      </c>
      <c r="FC546">
        <v>1</v>
      </c>
      <c r="FD546">
        <v>0</v>
      </c>
      <c r="FE546">
        <v>0</v>
      </c>
      <c r="FF546">
        <v>0</v>
      </c>
      <c r="FG546">
        <v>0</v>
      </c>
      <c r="FH546">
        <v>0</v>
      </c>
      <c r="FI546">
        <v>0</v>
      </c>
      <c r="FJ546">
        <v>1</v>
      </c>
      <c r="FK546">
        <v>1</v>
      </c>
      <c r="FL546">
        <v>0</v>
      </c>
      <c r="FM546">
        <v>0</v>
      </c>
      <c r="FN546">
        <v>0</v>
      </c>
      <c r="FO546">
        <v>1</v>
      </c>
      <c r="FP546">
        <v>0</v>
      </c>
      <c r="FQ546">
        <v>0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0</v>
      </c>
      <c r="FY546">
        <v>1</v>
      </c>
      <c r="FZ546">
        <v>0</v>
      </c>
      <c r="GA546">
        <v>0</v>
      </c>
      <c r="GB546">
        <v>0</v>
      </c>
      <c r="GC546">
        <v>0</v>
      </c>
      <c r="GD546">
        <v>0</v>
      </c>
      <c r="GE546">
        <v>0</v>
      </c>
      <c r="GF546">
        <v>0</v>
      </c>
      <c r="GG546">
        <v>0</v>
      </c>
      <c r="GH546">
        <v>0</v>
      </c>
      <c r="GI546">
        <v>0</v>
      </c>
      <c r="GJ546">
        <v>0</v>
      </c>
      <c r="GK546">
        <v>0</v>
      </c>
      <c r="GL546">
        <v>0</v>
      </c>
      <c r="GM546">
        <v>0</v>
      </c>
      <c r="GN546">
        <v>0</v>
      </c>
      <c r="GO546">
        <v>0</v>
      </c>
      <c r="GP546">
        <v>0</v>
      </c>
      <c r="GQ546">
        <v>0</v>
      </c>
      <c r="GR546">
        <v>0</v>
      </c>
      <c r="GS546">
        <v>0</v>
      </c>
      <c r="GT546">
        <v>0</v>
      </c>
      <c r="GU546">
        <v>0</v>
      </c>
      <c r="GV546">
        <v>0</v>
      </c>
      <c r="GW546">
        <v>0</v>
      </c>
      <c r="GX546">
        <v>0</v>
      </c>
      <c r="GY546">
        <v>0</v>
      </c>
      <c r="GZ546">
        <v>0</v>
      </c>
      <c r="HA546">
        <v>0</v>
      </c>
      <c r="HB546">
        <v>0</v>
      </c>
      <c r="HC546">
        <v>0</v>
      </c>
      <c r="HD546">
        <v>0</v>
      </c>
      <c r="HE546">
        <v>0</v>
      </c>
      <c r="HF546">
        <v>0</v>
      </c>
      <c r="HG546">
        <v>0</v>
      </c>
      <c r="HH546">
        <v>0</v>
      </c>
      <c r="HI546">
        <v>0</v>
      </c>
    </row>
    <row r="547" spans="1:217">
      <c r="A547" t="s">
        <v>144</v>
      </c>
      <c r="B547" t="s">
        <v>131</v>
      </c>
      <c r="C547" t="str">
        <f>"121702"</f>
        <v>121702</v>
      </c>
      <c r="D547" t="s">
        <v>143</v>
      </c>
      <c r="E547">
        <v>1</v>
      </c>
      <c r="F547">
        <v>768</v>
      </c>
      <c r="G547">
        <v>590</v>
      </c>
      <c r="H547">
        <v>293</v>
      </c>
      <c r="I547">
        <v>297</v>
      </c>
      <c r="J547">
        <v>0</v>
      </c>
      <c r="K547">
        <v>2</v>
      </c>
      <c r="L547">
        <v>1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298</v>
      </c>
      <c r="T547">
        <v>1</v>
      </c>
      <c r="U547">
        <v>0</v>
      </c>
      <c r="V547">
        <v>298</v>
      </c>
      <c r="W547">
        <v>8</v>
      </c>
      <c r="X547">
        <v>7</v>
      </c>
      <c r="Y547">
        <v>1</v>
      </c>
      <c r="Z547">
        <v>0</v>
      </c>
      <c r="AA547">
        <v>290</v>
      </c>
      <c r="AB547">
        <v>197</v>
      </c>
      <c r="AC547">
        <v>19</v>
      </c>
      <c r="AD547">
        <v>4</v>
      </c>
      <c r="AE547">
        <v>37</v>
      </c>
      <c r="AF547">
        <v>0</v>
      </c>
      <c r="AG547">
        <v>2</v>
      </c>
      <c r="AH547">
        <v>70</v>
      </c>
      <c r="AI547">
        <v>17</v>
      </c>
      <c r="AJ547">
        <v>22</v>
      </c>
      <c r="AK547">
        <v>0</v>
      </c>
      <c r="AL547">
        <v>14</v>
      </c>
      <c r="AM547">
        <v>1</v>
      </c>
      <c r="AN547">
        <v>0</v>
      </c>
      <c r="AO547">
        <v>0</v>
      </c>
      <c r="AP547">
        <v>1</v>
      </c>
      <c r="AQ547">
        <v>1</v>
      </c>
      <c r="AR547">
        <v>5</v>
      </c>
      <c r="AS547">
        <v>3</v>
      </c>
      <c r="AT547">
        <v>1</v>
      </c>
      <c r="AU547">
        <v>0</v>
      </c>
      <c r="AV547">
        <v>0</v>
      </c>
      <c r="AW547">
        <v>197</v>
      </c>
      <c r="AX547">
        <v>34</v>
      </c>
      <c r="AY547">
        <v>0</v>
      </c>
      <c r="AZ547">
        <v>30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3</v>
      </c>
      <c r="BI547">
        <v>0</v>
      </c>
      <c r="BJ547">
        <v>0</v>
      </c>
      <c r="BK547">
        <v>0</v>
      </c>
      <c r="BL547">
        <v>0</v>
      </c>
      <c r="BM547">
        <v>1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34</v>
      </c>
      <c r="BT547">
        <v>8</v>
      </c>
      <c r="BU547">
        <v>3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1</v>
      </c>
      <c r="CC547">
        <v>4</v>
      </c>
      <c r="CD547">
        <v>0</v>
      </c>
      <c r="CE547">
        <v>0</v>
      </c>
      <c r="CF547">
        <v>0</v>
      </c>
      <c r="CG547">
        <v>8</v>
      </c>
      <c r="CH547">
        <v>6</v>
      </c>
      <c r="CI547">
        <v>1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4</v>
      </c>
      <c r="CP547">
        <v>0</v>
      </c>
      <c r="CQ547">
        <v>0</v>
      </c>
      <c r="CR547">
        <v>0</v>
      </c>
      <c r="CS547">
        <v>0</v>
      </c>
      <c r="CT547">
        <v>1</v>
      </c>
      <c r="CU547">
        <v>0</v>
      </c>
      <c r="CV547">
        <v>0</v>
      </c>
      <c r="CW547">
        <v>6</v>
      </c>
      <c r="CX547">
        <v>12</v>
      </c>
      <c r="CY547">
        <v>1</v>
      </c>
      <c r="CZ547">
        <v>0</v>
      </c>
      <c r="DA547">
        <v>2</v>
      </c>
      <c r="DB547">
        <v>0</v>
      </c>
      <c r="DC547">
        <v>5</v>
      </c>
      <c r="DD547">
        <v>0</v>
      </c>
      <c r="DE547">
        <v>0</v>
      </c>
      <c r="DF547">
        <v>0</v>
      </c>
      <c r="DG547">
        <v>2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2</v>
      </c>
      <c r="DN547">
        <v>0</v>
      </c>
      <c r="DO547">
        <v>0</v>
      </c>
      <c r="DP547">
        <v>0</v>
      </c>
      <c r="DQ547">
        <v>0</v>
      </c>
      <c r="DR547">
        <v>12</v>
      </c>
      <c r="DS547">
        <v>0</v>
      </c>
      <c r="DT547">
        <v>0</v>
      </c>
      <c r="DU547">
        <v>0</v>
      </c>
      <c r="DV547">
        <v>0</v>
      </c>
      <c r="DW547" t="s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24</v>
      </c>
      <c r="EP547">
        <v>5</v>
      </c>
      <c r="EQ547">
        <v>1</v>
      </c>
      <c r="ER547">
        <v>7</v>
      </c>
      <c r="ES547">
        <v>1</v>
      </c>
      <c r="ET547">
        <v>0</v>
      </c>
      <c r="EU547">
        <v>0</v>
      </c>
      <c r="EV547">
        <v>2</v>
      </c>
      <c r="EW547">
        <v>1</v>
      </c>
      <c r="EX547">
        <v>0</v>
      </c>
      <c r="EY547">
        <v>0</v>
      </c>
      <c r="EZ547">
        <v>0</v>
      </c>
      <c r="FA547">
        <v>1</v>
      </c>
      <c r="FB547">
        <v>1</v>
      </c>
      <c r="FC547">
        <v>0</v>
      </c>
      <c r="FD547">
        <v>1</v>
      </c>
      <c r="FE547">
        <v>1</v>
      </c>
      <c r="FF547">
        <v>1</v>
      </c>
      <c r="FG547">
        <v>0</v>
      </c>
      <c r="FH547">
        <v>0</v>
      </c>
      <c r="FI547">
        <v>2</v>
      </c>
      <c r="FJ547">
        <v>24</v>
      </c>
      <c r="FK547">
        <v>2</v>
      </c>
      <c r="FL547">
        <v>2</v>
      </c>
      <c r="FM547">
        <v>0</v>
      </c>
      <c r="FN547">
        <v>0</v>
      </c>
      <c r="FO547">
        <v>0</v>
      </c>
      <c r="FP547">
        <v>0</v>
      </c>
      <c r="FQ547">
        <v>0</v>
      </c>
      <c r="FR547">
        <v>0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2</v>
      </c>
      <c r="FZ547">
        <v>7</v>
      </c>
      <c r="GA547">
        <v>2</v>
      </c>
      <c r="GB547">
        <v>0</v>
      </c>
      <c r="GC547">
        <v>0</v>
      </c>
      <c r="GD547">
        <v>0</v>
      </c>
      <c r="GE547">
        <v>0</v>
      </c>
      <c r="GF547">
        <v>0</v>
      </c>
      <c r="GG547">
        <v>0</v>
      </c>
      <c r="GH547">
        <v>0</v>
      </c>
      <c r="GI547">
        <v>0</v>
      </c>
      <c r="GJ547">
        <v>0</v>
      </c>
      <c r="GK547">
        <v>0</v>
      </c>
      <c r="GL547">
        <v>0</v>
      </c>
      <c r="GM547">
        <v>1</v>
      </c>
      <c r="GN547">
        <v>4</v>
      </c>
      <c r="GO547">
        <v>7</v>
      </c>
      <c r="GP547">
        <v>0</v>
      </c>
      <c r="GQ547">
        <v>0</v>
      </c>
      <c r="GR547">
        <v>0</v>
      </c>
      <c r="GS547">
        <v>0</v>
      </c>
      <c r="GT547">
        <v>0</v>
      </c>
      <c r="GU547">
        <v>0</v>
      </c>
      <c r="GV547">
        <v>0</v>
      </c>
      <c r="GW547">
        <v>0</v>
      </c>
      <c r="GX547">
        <v>0</v>
      </c>
      <c r="GY547">
        <v>0</v>
      </c>
      <c r="GZ547">
        <v>0</v>
      </c>
      <c r="HA547">
        <v>0</v>
      </c>
      <c r="HB547">
        <v>0</v>
      </c>
      <c r="HC547">
        <v>0</v>
      </c>
      <c r="HD547">
        <v>0</v>
      </c>
      <c r="HE547">
        <v>0</v>
      </c>
      <c r="HF547">
        <v>0</v>
      </c>
      <c r="HG547">
        <v>0</v>
      </c>
      <c r="HH547">
        <v>0</v>
      </c>
      <c r="HI547">
        <v>0</v>
      </c>
    </row>
    <row r="548" spans="1:217">
      <c r="A548" t="s">
        <v>142</v>
      </c>
      <c r="B548" t="s">
        <v>131</v>
      </c>
      <c r="C548" t="str">
        <f>"121702"</f>
        <v>121702</v>
      </c>
      <c r="D548" t="s">
        <v>141</v>
      </c>
      <c r="E548">
        <v>2</v>
      </c>
      <c r="F548">
        <v>1138</v>
      </c>
      <c r="G548">
        <v>860</v>
      </c>
      <c r="H548">
        <v>393</v>
      </c>
      <c r="I548">
        <v>467</v>
      </c>
      <c r="J548">
        <v>0</v>
      </c>
      <c r="K548">
        <v>17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467</v>
      </c>
      <c r="T548">
        <v>0</v>
      </c>
      <c r="U548">
        <v>0</v>
      </c>
      <c r="V548">
        <v>467</v>
      </c>
      <c r="W548">
        <v>11</v>
      </c>
      <c r="X548">
        <v>6</v>
      </c>
      <c r="Y548">
        <v>5</v>
      </c>
      <c r="Z548">
        <v>0</v>
      </c>
      <c r="AA548">
        <v>456</v>
      </c>
      <c r="AB548">
        <v>322</v>
      </c>
      <c r="AC548">
        <v>15</v>
      </c>
      <c r="AD548">
        <v>3</v>
      </c>
      <c r="AE548">
        <v>58</v>
      </c>
      <c r="AF548">
        <v>1</v>
      </c>
      <c r="AG548">
        <v>9</v>
      </c>
      <c r="AH548">
        <v>119</v>
      </c>
      <c r="AI548">
        <v>29</v>
      </c>
      <c r="AJ548">
        <v>48</v>
      </c>
      <c r="AK548">
        <v>1</v>
      </c>
      <c r="AL548">
        <v>15</v>
      </c>
      <c r="AM548">
        <v>2</v>
      </c>
      <c r="AN548">
        <v>1</v>
      </c>
      <c r="AO548">
        <v>1</v>
      </c>
      <c r="AP548">
        <v>0</v>
      </c>
      <c r="AQ548">
        <v>0</v>
      </c>
      <c r="AR548">
        <v>9</v>
      </c>
      <c r="AS548">
        <v>1</v>
      </c>
      <c r="AT548">
        <v>8</v>
      </c>
      <c r="AU548">
        <v>0</v>
      </c>
      <c r="AV548">
        <v>2</v>
      </c>
      <c r="AW548">
        <v>322</v>
      </c>
      <c r="AX548">
        <v>47</v>
      </c>
      <c r="AY548">
        <v>2</v>
      </c>
      <c r="AZ548">
        <v>30</v>
      </c>
      <c r="BA548">
        <v>2</v>
      </c>
      <c r="BB548">
        <v>0</v>
      </c>
      <c r="BC548">
        <v>1</v>
      </c>
      <c r="BD548">
        <v>1</v>
      </c>
      <c r="BE548">
        <v>0</v>
      </c>
      <c r="BF548">
        <v>1</v>
      </c>
      <c r="BG548">
        <v>1</v>
      </c>
      <c r="BH548">
        <v>6</v>
      </c>
      <c r="BI548">
        <v>0</v>
      </c>
      <c r="BJ548">
        <v>0</v>
      </c>
      <c r="BK548">
        <v>0</v>
      </c>
      <c r="BL548">
        <v>2</v>
      </c>
      <c r="BM548">
        <v>0</v>
      </c>
      <c r="BN548">
        <v>0</v>
      </c>
      <c r="BO548">
        <v>0</v>
      </c>
      <c r="BP548">
        <v>1</v>
      </c>
      <c r="BQ548">
        <v>0</v>
      </c>
      <c r="BR548">
        <v>0</v>
      </c>
      <c r="BS548">
        <v>47</v>
      </c>
      <c r="BT548">
        <v>6</v>
      </c>
      <c r="BU548">
        <v>2</v>
      </c>
      <c r="BV548">
        <v>1</v>
      </c>
      <c r="BW548">
        <v>0</v>
      </c>
      <c r="BX548">
        <v>1</v>
      </c>
      <c r="BY548">
        <v>1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1</v>
      </c>
      <c r="CG548">
        <v>6</v>
      </c>
      <c r="CH548">
        <v>10</v>
      </c>
      <c r="CI548">
        <v>2</v>
      </c>
      <c r="CJ548">
        <v>0</v>
      </c>
      <c r="CK548">
        <v>1</v>
      </c>
      <c r="CL548">
        <v>0</v>
      </c>
      <c r="CM548">
        <v>0</v>
      </c>
      <c r="CN548">
        <v>0</v>
      </c>
      <c r="CO548">
        <v>7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10</v>
      </c>
      <c r="CX548">
        <v>28</v>
      </c>
      <c r="CY548">
        <v>1</v>
      </c>
      <c r="CZ548">
        <v>0</v>
      </c>
      <c r="DA548">
        <v>4</v>
      </c>
      <c r="DB548">
        <v>0</v>
      </c>
      <c r="DC548">
        <v>22</v>
      </c>
      <c r="DD548">
        <v>1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28</v>
      </c>
      <c r="DS548">
        <v>3</v>
      </c>
      <c r="DT548">
        <v>1</v>
      </c>
      <c r="DU548">
        <v>0</v>
      </c>
      <c r="DV548">
        <v>1</v>
      </c>
      <c r="DW548" t="s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2</v>
      </c>
      <c r="EO548">
        <v>26</v>
      </c>
      <c r="EP548">
        <v>5</v>
      </c>
      <c r="EQ548">
        <v>1</v>
      </c>
      <c r="ER548">
        <v>6</v>
      </c>
      <c r="ES548">
        <v>0</v>
      </c>
      <c r="ET548">
        <v>0</v>
      </c>
      <c r="EU548">
        <v>1</v>
      </c>
      <c r="EV548">
        <v>5</v>
      </c>
      <c r="EW548">
        <v>2</v>
      </c>
      <c r="EX548">
        <v>1</v>
      </c>
      <c r="EY548">
        <v>2</v>
      </c>
      <c r="EZ548">
        <v>0</v>
      </c>
      <c r="FA548">
        <v>1</v>
      </c>
      <c r="FB548">
        <v>1</v>
      </c>
      <c r="FC548">
        <v>0</v>
      </c>
      <c r="FD548">
        <v>0</v>
      </c>
      <c r="FE548">
        <v>0</v>
      </c>
      <c r="FF548">
        <v>0</v>
      </c>
      <c r="FG548">
        <v>1</v>
      </c>
      <c r="FH548">
        <v>0</v>
      </c>
      <c r="FI548">
        <v>0</v>
      </c>
      <c r="FJ548">
        <v>26</v>
      </c>
      <c r="FK548">
        <v>10</v>
      </c>
      <c r="FL548">
        <v>8</v>
      </c>
      <c r="FM548">
        <v>2</v>
      </c>
      <c r="FN548">
        <v>0</v>
      </c>
      <c r="FO548">
        <v>0</v>
      </c>
      <c r="FP548">
        <v>0</v>
      </c>
      <c r="FQ548">
        <v>0</v>
      </c>
      <c r="FR548">
        <v>0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0</v>
      </c>
      <c r="FY548">
        <v>10</v>
      </c>
      <c r="FZ548">
        <v>1</v>
      </c>
      <c r="GA548">
        <v>1</v>
      </c>
      <c r="GB548">
        <v>0</v>
      </c>
      <c r="GC548">
        <v>0</v>
      </c>
      <c r="GD548">
        <v>0</v>
      </c>
      <c r="GE548">
        <v>0</v>
      </c>
      <c r="GF548">
        <v>0</v>
      </c>
      <c r="GG548">
        <v>0</v>
      </c>
      <c r="GH548">
        <v>0</v>
      </c>
      <c r="GI548">
        <v>0</v>
      </c>
      <c r="GJ548">
        <v>0</v>
      </c>
      <c r="GK548">
        <v>0</v>
      </c>
      <c r="GL548">
        <v>0</v>
      </c>
      <c r="GM548">
        <v>0</v>
      </c>
      <c r="GN548">
        <v>0</v>
      </c>
      <c r="GO548">
        <v>1</v>
      </c>
      <c r="GP548">
        <v>3</v>
      </c>
      <c r="GQ548">
        <v>1</v>
      </c>
      <c r="GR548">
        <v>0</v>
      </c>
      <c r="GS548">
        <v>0</v>
      </c>
      <c r="GT548">
        <v>0</v>
      </c>
      <c r="GU548">
        <v>0</v>
      </c>
      <c r="GV548">
        <v>1</v>
      </c>
      <c r="GW548">
        <v>0</v>
      </c>
      <c r="GX548">
        <v>0</v>
      </c>
      <c r="GY548">
        <v>0</v>
      </c>
      <c r="GZ548">
        <v>0</v>
      </c>
      <c r="HA548">
        <v>1</v>
      </c>
      <c r="HB548">
        <v>0</v>
      </c>
      <c r="HC548">
        <v>0</v>
      </c>
      <c r="HD548">
        <v>0</v>
      </c>
      <c r="HE548">
        <v>0</v>
      </c>
      <c r="HF548">
        <v>0</v>
      </c>
      <c r="HG548">
        <v>0</v>
      </c>
      <c r="HH548">
        <v>0</v>
      </c>
      <c r="HI548">
        <v>3</v>
      </c>
    </row>
    <row r="549" spans="1:217">
      <c r="A549" t="s">
        <v>140</v>
      </c>
      <c r="B549" t="s">
        <v>131</v>
      </c>
      <c r="C549" t="str">
        <f>"121702"</f>
        <v>121702</v>
      </c>
      <c r="D549" t="s">
        <v>139</v>
      </c>
      <c r="E549">
        <v>3</v>
      </c>
      <c r="F549">
        <v>721</v>
      </c>
      <c r="G549">
        <v>550</v>
      </c>
      <c r="H549">
        <v>220</v>
      </c>
      <c r="I549">
        <v>330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330</v>
      </c>
      <c r="T549">
        <v>0</v>
      </c>
      <c r="U549">
        <v>0</v>
      </c>
      <c r="V549">
        <v>330</v>
      </c>
      <c r="W549">
        <v>11</v>
      </c>
      <c r="X549">
        <v>10</v>
      </c>
      <c r="Y549">
        <v>1</v>
      </c>
      <c r="Z549">
        <v>0</v>
      </c>
      <c r="AA549">
        <v>319</v>
      </c>
      <c r="AB549">
        <v>180</v>
      </c>
      <c r="AC549">
        <v>10</v>
      </c>
      <c r="AD549">
        <v>1</v>
      </c>
      <c r="AE549">
        <v>48</v>
      </c>
      <c r="AF549">
        <v>0</v>
      </c>
      <c r="AG549">
        <v>22</v>
      </c>
      <c r="AH549">
        <v>48</v>
      </c>
      <c r="AI549">
        <v>8</v>
      </c>
      <c r="AJ549">
        <v>26</v>
      </c>
      <c r="AK549">
        <v>1</v>
      </c>
      <c r="AL549">
        <v>6</v>
      </c>
      <c r="AM549">
        <v>3</v>
      </c>
      <c r="AN549">
        <v>0</v>
      </c>
      <c r="AO549">
        <v>0</v>
      </c>
      <c r="AP549">
        <v>1</v>
      </c>
      <c r="AQ549">
        <v>0</v>
      </c>
      <c r="AR549">
        <v>4</v>
      </c>
      <c r="AS549">
        <v>0</v>
      </c>
      <c r="AT549">
        <v>0</v>
      </c>
      <c r="AU549">
        <v>1</v>
      </c>
      <c r="AV549">
        <v>1</v>
      </c>
      <c r="AW549">
        <v>180</v>
      </c>
      <c r="AX549">
        <v>41</v>
      </c>
      <c r="AY549">
        <v>5</v>
      </c>
      <c r="AZ549">
        <v>25</v>
      </c>
      <c r="BA549">
        <v>2</v>
      </c>
      <c r="BB549">
        <v>0</v>
      </c>
      <c r="BC549">
        <v>1</v>
      </c>
      <c r="BD549">
        <v>0</v>
      </c>
      <c r="BE549">
        <v>0</v>
      </c>
      <c r="BF549">
        <v>0</v>
      </c>
      <c r="BG549">
        <v>0</v>
      </c>
      <c r="BH549">
        <v>4</v>
      </c>
      <c r="BI549">
        <v>0</v>
      </c>
      <c r="BJ549">
        <v>0</v>
      </c>
      <c r="BK549">
        <v>2</v>
      </c>
      <c r="BL549">
        <v>2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41</v>
      </c>
      <c r="BT549">
        <v>6</v>
      </c>
      <c r="BU549">
        <v>0</v>
      </c>
      <c r="BV549">
        <v>2</v>
      </c>
      <c r="BW549">
        <v>0</v>
      </c>
      <c r="BX549">
        <v>2</v>
      </c>
      <c r="BY549">
        <v>0</v>
      </c>
      <c r="BZ549">
        <v>1</v>
      </c>
      <c r="CA549">
        <v>0</v>
      </c>
      <c r="CB549">
        <v>1</v>
      </c>
      <c r="CC549">
        <v>0</v>
      </c>
      <c r="CD549">
        <v>0</v>
      </c>
      <c r="CE549">
        <v>0</v>
      </c>
      <c r="CF549">
        <v>0</v>
      </c>
      <c r="CG549">
        <v>6</v>
      </c>
      <c r="CH549">
        <v>4</v>
      </c>
      <c r="CI549">
        <v>1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3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4</v>
      </c>
      <c r="CX549">
        <v>38</v>
      </c>
      <c r="CY549">
        <v>1</v>
      </c>
      <c r="CZ549">
        <v>2</v>
      </c>
      <c r="DA549">
        <v>1</v>
      </c>
      <c r="DB549">
        <v>0</v>
      </c>
      <c r="DC549">
        <v>33</v>
      </c>
      <c r="DD549">
        <v>0</v>
      </c>
      <c r="DE549">
        <v>0</v>
      </c>
      <c r="DF549">
        <v>0</v>
      </c>
      <c r="DG549">
        <v>1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38</v>
      </c>
      <c r="DS549">
        <v>2</v>
      </c>
      <c r="DT549">
        <v>1</v>
      </c>
      <c r="DU549">
        <v>0</v>
      </c>
      <c r="DV549">
        <v>0</v>
      </c>
      <c r="DW549" t="s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1</v>
      </c>
      <c r="EM549">
        <v>0</v>
      </c>
      <c r="EN549">
        <v>2</v>
      </c>
      <c r="EO549">
        <v>32</v>
      </c>
      <c r="EP549">
        <v>9</v>
      </c>
      <c r="EQ549">
        <v>3</v>
      </c>
      <c r="ER549">
        <v>9</v>
      </c>
      <c r="ES549">
        <v>0</v>
      </c>
      <c r="ET549">
        <v>1</v>
      </c>
      <c r="EU549">
        <v>0</v>
      </c>
      <c r="EV549">
        <v>3</v>
      </c>
      <c r="EW549">
        <v>1</v>
      </c>
      <c r="EX549">
        <v>0</v>
      </c>
      <c r="EY549">
        <v>0</v>
      </c>
      <c r="EZ549">
        <v>0</v>
      </c>
      <c r="FA549">
        <v>1</v>
      </c>
      <c r="FB549">
        <v>1</v>
      </c>
      <c r="FC549">
        <v>0</v>
      </c>
      <c r="FD549">
        <v>1</v>
      </c>
      <c r="FE549">
        <v>1</v>
      </c>
      <c r="FF549">
        <v>0</v>
      </c>
      <c r="FG549">
        <v>1</v>
      </c>
      <c r="FH549">
        <v>0</v>
      </c>
      <c r="FI549">
        <v>1</v>
      </c>
      <c r="FJ549">
        <v>32</v>
      </c>
      <c r="FK549">
        <v>11</v>
      </c>
      <c r="FL549">
        <v>4</v>
      </c>
      <c r="FM549">
        <v>1</v>
      </c>
      <c r="FN549">
        <v>1</v>
      </c>
      <c r="FO549">
        <v>0</v>
      </c>
      <c r="FP549">
        <v>3</v>
      </c>
      <c r="FQ549">
        <v>0</v>
      </c>
      <c r="FR549">
        <v>0</v>
      </c>
      <c r="FS549">
        <v>1</v>
      </c>
      <c r="FT549">
        <v>0</v>
      </c>
      <c r="FU549">
        <v>0</v>
      </c>
      <c r="FV549">
        <v>0</v>
      </c>
      <c r="FW549">
        <v>0</v>
      </c>
      <c r="FX549">
        <v>1</v>
      </c>
      <c r="FY549">
        <v>11</v>
      </c>
      <c r="FZ549">
        <v>1</v>
      </c>
      <c r="GA549">
        <v>0</v>
      </c>
      <c r="GB549">
        <v>0</v>
      </c>
      <c r="GC549">
        <v>0</v>
      </c>
      <c r="GD549">
        <v>0</v>
      </c>
      <c r="GE549">
        <v>0</v>
      </c>
      <c r="GF549">
        <v>0</v>
      </c>
      <c r="GG549">
        <v>0</v>
      </c>
      <c r="GH549">
        <v>0</v>
      </c>
      <c r="GI549">
        <v>0</v>
      </c>
      <c r="GJ549">
        <v>0</v>
      </c>
      <c r="GK549">
        <v>0</v>
      </c>
      <c r="GL549">
        <v>0</v>
      </c>
      <c r="GM549">
        <v>0</v>
      </c>
      <c r="GN549">
        <v>1</v>
      </c>
      <c r="GO549">
        <v>1</v>
      </c>
      <c r="GP549">
        <v>4</v>
      </c>
      <c r="GQ549">
        <v>1</v>
      </c>
      <c r="GR549">
        <v>0</v>
      </c>
      <c r="GS549">
        <v>0</v>
      </c>
      <c r="GT549">
        <v>0</v>
      </c>
      <c r="GU549">
        <v>0</v>
      </c>
      <c r="GV549">
        <v>0</v>
      </c>
      <c r="GW549">
        <v>1</v>
      </c>
      <c r="GX549">
        <v>0</v>
      </c>
      <c r="GY549">
        <v>0</v>
      </c>
      <c r="GZ549">
        <v>0</v>
      </c>
      <c r="HA549">
        <v>0</v>
      </c>
      <c r="HB549">
        <v>0</v>
      </c>
      <c r="HC549">
        <v>0</v>
      </c>
      <c r="HD549">
        <v>0</v>
      </c>
      <c r="HE549">
        <v>0</v>
      </c>
      <c r="HF549">
        <v>0</v>
      </c>
      <c r="HG549">
        <v>0</v>
      </c>
      <c r="HH549">
        <v>2</v>
      </c>
      <c r="HI549">
        <v>4</v>
      </c>
    </row>
    <row r="550" spans="1:217">
      <c r="A550" t="s">
        <v>138</v>
      </c>
      <c r="B550" t="s">
        <v>131</v>
      </c>
      <c r="C550" t="str">
        <f>"121702"</f>
        <v>121702</v>
      </c>
      <c r="D550" t="s">
        <v>137</v>
      </c>
      <c r="E550">
        <v>4</v>
      </c>
      <c r="F550">
        <v>1081</v>
      </c>
      <c r="G550">
        <v>840</v>
      </c>
      <c r="H550">
        <v>338</v>
      </c>
      <c r="I550">
        <v>502</v>
      </c>
      <c r="J550">
        <v>0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502</v>
      </c>
      <c r="T550">
        <v>0</v>
      </c>
      <c r="U550">
        <v>0</v>
      </c>
      <c r="V550">
        <v>502</v>
      </c>
      <c r="W550">
        <v>18</v>
      </c>
      <c r="X550">
        <v>13</v>
      </c>
      <c r="Y550">
        <v>2</v>
      </c>
      <c r="Z550">
        <v>0</v>
      </c>
      <c r="AA550">
        <v>484</v>
      </c>
      <c r="AB550">
        <v>325</v>
      </c>
      <c r="AC550">
        <v>27</v>
      </c>
      <c r="AD550">
        <v>9</v>
      </c>
      <c r="AE550">
        <v>71</v>
      </c>
      <c r="AF550">
        <v>2</v>
      </c>
      <c r="AG550">
        <v>39</v>
      </c>
      <c r="AH550">
        <v>105</v>
      </c>
      <c r="AI550">
        <v>26</v>
      </c>
      <c r="AJ550">
        <v>18</v>
      </c>
      <c r="AK550">
        <v>0</v>
      </c>
      <c r="AL550">
        <v>12</v>
      </c>
      <c r="AM550">
        <v>2</v>
      </c>
      <c r="AN550">
        <v>3</v>
      </c>
      <c r="AO550">
        <v>0</v>
      </c>
      <c r="AP550">
        <v>1</v>
      </c>
      <c r="AQ550">
        <v>1</v>
      </c>
      <c r="AR550">
        <v>3</v>
      </c>
      <c r="AS550">
        <v>0</v>
      </c>
      <c r="AT550">
        <v>4</v>
      </c>
      <c r="AU550">
        <v>0</v>
      </c>
      <c r="AV550">
        <v>2</v>
      </c>
      <c r="AW550">
        <v>325</v>
      </c>
      <c r="AX550">
        <v>63</v>
      </c>
      <c r="AY550">
        <v>4</v>
      </c>
      <c r="AZ550">
        <v>49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8</v>
      </c>
      <c r="BI550">
        <v>0</v>
      </c>
      <c r="BJ550">
        <v>0</v>
      </c>
      <c r="BK550">
        <v>0</v>
      </c>
      <c r="BL550">
        <v>0</v>
      </c>
      <c r="BM550">
        <v>2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63</v>
      </c>
      <c r="BT550">
        <v>11</v>
      </c>
      <c r="BU550">
        <v>4</v>
      </c>
      <c r="BV550">
        <v>3</v>
      </c>
      <c r="BW550">
        <v>0</v>
      </c>
      <c r="BX550">
        <v>2</v>
      </c>
      <c r="BY550">
        <v>1</v>
      </c>
      <c r="BZ550">
        <v>0</v>
      </c>
      <c r="CA550">
        <v>1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11</v>
      </c>
      <c r="CH550">
        <v>18</v>
      </c>
      <c r="CI550">
        <v>5</v>
      </c>
      <c r="CJ550">
        <v>1</v>
      </c>
      <c r="CK550">
        <v>0</v>
      </c>
      <c r="CL550">
        <v>0</v>
      </c>
      <c r="CM550">
        <v>0</v>
      </c>
      <c r="CN550">
        <v>0</v>
      </c>
      <c r="CO550">
        <v>10</v>
      </c>
      <c r="CP550">
        <v>1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1</v>
      </c>
      <c r="CW550">
        <v>18</v>
      </c>
      <c r="CX550">
        <v>31</v>
      </c>
      <c r="CY550">
        <v>0</v>
      </c>
      <c r="CZ550">
        <v>1</v>
      </c>
      <c r="DA550">
        <v>5</v>
      </c>
      <c r="DB550">
        <v>1</v>
      </c>
      <c r="DC550">
        <v>24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31</v>
      </c>
      <c r="DS550">
        <v>4</v>
      </c>
      <c r="DT550">
        <v>3</v>
      </c>
      <c r="DU550">
        <v>1</v>
      </c>
      <c r="DV550">
        <v>0</v>
      </c>
      <c r="DW550" t="s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4</v>
      </c>
      <c r="EO550">
        <v>23</v>
      </c>
      <c r="EP550">
        <v>11</v>
      </c>
      <c r="EQ550">
        <v>0</v>
      </c>
      <c r="ER550">
        <v>5</v>
      </c>
      <c r="ES550">
        <v>1</v>
      </c>
      <c r="ET550">
        <v>1</v>
      </c>
      <c r="EU550">
        <v>0</v>
      </c>
      <c r="EV550">
        <v>3</v>
      </c>
      <c r="EW550">
        <v>1</v>
      </c>
      <c r="EX550">
        <v>0</v>
      </c>
      <c r="EY550">
        <v>0</v>
      </c>
      <c r="EZ550">
        <v>0</v>
      </c>
      <c r="FA550">
        <v>0</v>
      </c>
      <c r="FB550">
        <v>0</v>
      </c>
      <c r="FC550">
        <v>0</v>
      </c>
      <c r="FD550">
        <v>0</v>
      </c>
      <c r="FE550">
        <v>0</v>
      </c>
      <c r="FF550">
        <v>1</v>
      </c>
      <c r="FG550">
        <v>0</v>
      </c>
      <c r="FH550">
        <v>0</v>
      </c>
      <c r="FI550">
        <v>0</v>
      </c>
      <c r="FJ550">
        <v>23</v>
      </c>
      <c r="FK550">
        <v>8</v>
      </c>
      <c r="FL550">
        <v>4</v>
      </c>
      <c r="FM550">
        <v>0</v>
      </c>
      <c r="FN550">
        <v>2</v>
      </c>
      <c r="FO550">
        <v>1</v>
      </c>
      <c r="FP550">
        <v>0</v>
      </c>
      <c r="FQ550">
        <v>0</v>
      </c>
      <c r="FR550">
        <v>0</v>
      </c>
      <c r="FS550">
        <v>0</v>
      </c>
      <c r="FT550">
        <v>0</v>
      </c>
      <c r="FU550">
        <v>1</v>
      </c>
      <c r="FV550">
        <v>0</v>
      </c>
      <c r="FW550">
        <v>0</v>
      </c>
      <c r="FX550">
        <v>0</v>
      </c>
      <c r="FY550">
        <v>8</v>
      </c>
      <c r="FZ550">
        <v>1</v>
      </c>
      <c r="GA550">
        <v>0</v>
      </c>
      <c r="GB550">
        <v>0</v>
      </c>
      <c r="GC550">
        <v>0</v>
      </c>
      <c r="GD550">
        <v>0</v>
      </c>
      <c r="GE550">
        <v>0</v>
      </c>
      <c r="GF550">
        <v>0</v>
      </c>
      <c r="GG550">
        <v>0</v>
      </c>
      <c r="GH550">
        <v>0</v>
      </c>
      <c r="GI550">
        <v>0</v>
      </c>
      <c r="GJ550">
        <v>0</v>
      </c>
      <c r="GK550">
        <v>1</v>
      </c>
      <c r="GL550">
        <v>0</v>
      </c>
      <c r="GM550">
        <v>0</v>
      </c>
      <c r="GN550">
        <v>0</v>
      </c>
      <c r="GO550">
        <v>1</v>
      </c>
      <c r="GP550">
        <v>0</v>
      </c>
      <c r="GQ550">
        <v>0</v>
      </c>
      <c r="GR550">
        <v>0</v>
      </c>
      <c r="GS550">
        <v>0</v>
      </c>
      <c r="GT550">
        <v>0</v>
      </c>
      <c r="GU550">
        <v>0</v>
      </c>
      <c r="GV550">
        <v>0</v>
      </c>
      <c r="GW550">
        <v>0</v>
      </c>
      <c r="GX550">
        <v>0</v>
      </c>
      <c r="GY550">
        <v>0</v>
      </c>
      <c r="GZ550">
        <v>0</v>
      </c>
      <c r="HA550">
        <v>0</v>
      </c>
      <c r="HB550">
        <v>0</v>
      </c>
      <c r="HC550">
        <v>0</v>
      </c>
      <c r="HD550">
        <v>0</v>
      </c>
      <c r="HE550">
        <v>0</v>
      </c>
      <c r="HF550">
        <v>0</v>
      </c>
      <c r="HG550">
        <v>0</v>
      </c>
      <c r="HH550">
        <v>0</v>
      </c>
      <c r="HI550">
        <v>0</v>
      </c>
    </row>
    <row r="551" spans="1:217">
      <c r="A551" t="s">
        <v>136</v>
      </c>
      <c r="B551" t="s">
        <v>131</v>
      </c>
      <c r="C551" t="str">
        <f>"121702"</f>
        <v>121702</v>
      </c>
      <c r="D551" t="s">
        <v>103</v>
      </c>
      <c r="E551">
        <v>5</v>
      </c>
      <c r="F551">
        <v>420</v>
      </c>
      <c r="G551">
        <v>330</v>
      </c>
      <c r="H551">
        <v>146</v>
      </c>
      <c r="I551">
        <v>184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184</v>
      </c>
      <c r="T551">
        <v>0</v>
      </c>
      <c r="U551">
        <v>0</v>
      </c>
      <c r="V551">
        <v>184</v>
      </c>
      <c r="W551">
        <v>6</v>
      </c>
      <c r="X551">
        <v>6</v>
      </c>
      <c r="Y551">
        <v>0</v>
      </c>
      <c r="Z551">
        <v>0</v>
      </c>
      <c r="AA551">
        <v>178</v>
      </c>
      <c r="AB551">
        <v>144</v>
      </c>
      <c r="AC551">
        <v>4</v>
      </c>
      <c r="AD551">
        <v>0</v>
      </c>
      <c r="AE551">
        <v>22</v>
      </c>
      <c r="AF551">
        <v>0</v>
      </c>
      <c r="AG551">
        <v>4</v>
      </c>
      <c r="AH551">
        <v>6</v>
      </c>
      <c r="AI551">
        <v>3</v>
      </c>
      <c r="AJ551">
        <v>95</v>
      </c>
      <c r="AK551">
        <v>0</v>
      </c>
      <c r="AL551">
        <v>6</v>
      </c>
      <c r="AM551">
        <v>2</v>
      </c>
      <c r="AN551">
        <v>0</v>
      </c>
      <c r="AO551">
        <v>0</v>
      </c>
      <c r="AP551">
        <v>0</v>
      </c>
      <c r="AQ551">
        <v>0</v>
      </c>
      <c r="AR551">
        <v>2</v>
      </c>
      <c r="AS551">
        <v>0</v>
      </c>
      <c r="AT551">
        <v>0</v>
      </c>
      <c r="AU551">
        <v>0</v>
      </c>
      <c r="AV551">
        <v>0</v>
      </c>
      <c r="AW551">
        <v>144</v>
      </c>
      <c r="AX551">
        <v>12</v>
      </c>
      <c r="AY551">
        <v>0</v>
      </c>
      <c r="AZ551">
        <v>5</v>
      </c>
      <c r="BA551">
        <v>0</v>
      </c>
      <c r="BB551">
        <v>1</v>
      </c>
      <c r="BC551">
        <v>0</v>
      </c>
      <c r="BD551">
        <v>0</v>
      </c>
      <c r="BE551">
        <v>0</v>
      </c>
      <c r="BF551">
        <v>0</v>
      </c>
      <c r="BG551">
        <v>1</v>
      </c>
      <c r="BH551">
        <v>4</v>
      </c>
      <c r="BI551">
        <v>0</v>
      </c>
      <c r="BJ551">
        <v>0</v>
      </c>
      <c r="BK551">
        <v>0</v>
      </c>
      <c r="BL551">
        <v>1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12</v>
      </c>
      <c r="BT551">
        <v>3</v>
      </c>
      <c r="BU551">
        <v>1</v>
      </c>
      <c r="BV551">
        <v>1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1</v>
      </c>
      <c r="CF551">
        <v>0</v>
      </c>
      <c r="CG551">
        <v>3</v>
      </c>
      <c r="CH551">
        <v>5</v>
      </c>
      <c r="CI551">
        <v>3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2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5</v>
      </c>
      <c r="CX551">
        <v>4</v>
      </c>
      <c r="CY551">
        <v>0</v>
      </c>
      <c r="CZ551">
        <v>0</v>
      </c>
      <c r="DA551">
        <v>0</v>
      </c>
      <c r="DB551">
        <v>0</v>
      </c>
      <c r="DC551">
        <v>4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4</v>
      </c>
      <c r="DS551">
        <v>1</v>
      </c>
      <c r="DT551">
        <v>1</v>
      </c>
      <c r="DU551">
        <v>0</v>
      </c>
      <c r="DV551">
        <v>0</v>
      </c>
      <c r="DW551" t="s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1</v>
      </c>
      <c r="EO551">
        <v>9</v>
      </c>
      <c r="EP551">
        <v>1</v>
      </c>
      <c r="EQ551">
        <v>0</v>
      </c>
      <c r="ER551">
        <v>2</v>
      </c>
      <c r="ES551">
        <v>0</v>
      </c>
      <c r="ET551">
        <v>0</v>
      </c>
      <c r="EU551">
        <v>1</v>
      </c>
      <c r="EV551">
        <v>3</v>
      </c>
      <c r="EW551">
        <v>0</v>
      </c>
      <c r="EX551">
        <v>0</v>
      </c>
      <c r="EY551">
        <v>0</v>
      </c>
      <c r="EZ551">
        <v>1</v>
      </c>
      <c r="FA551">
        <v>0</v>
      </c>
      <c r="FB551">
        <v>0</v>
      </c>
      <c r="FC551">
        <v>0</v>
      </c>
      <c r="FD551">
        <v>1</v>
      </c>
      <c r="FE551">
        <v>0</v>
      </c>
      <c r="FF551">
        <v>0</v>
      </c>
      <c r="FG551">
        <v>0</v>
      </c>
      <c r="FH551">
        <v>0</v>
      </c>
      <c r="FI551">
        <v>0</v>
      </c>
      <c r="FJ551">
        <v>9</v>
      </c>
      <c r="FK551">
        <v>0</v>
      </c>
      <c r="FL551">
        <v>0</v>
      </c>
      <c r="FM551">
        <v>0</v>
      </c>
      <c r="FN551">
        <v>0</v>
      </c>
      <c r="FO551">
        <v>0</v>
      </c>
      <c r="FP551">
        <v>0</v>
      </c>
      <c r="FQ551">
        <v>0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0</v>
      </c>
      <c r="GD551">
        <v>0</v>
      </c>
      <c r="GE551">
        <v>0</v>
      </c>
      <c r="GF551">
        <v>0</v>
      </c>
      <c r="GG551">
        <v>0</v>
      </c>
      <c r="GH551">
        <v>0</v>
      </c>
      <c r="GI551">
        <v>0</v>
      </c>
      <c r="GJ551">
        <v>0</v>
      </c>
      <c r="GK551">
        <v>0</v>
      </c>
      <c r="GL551">
        <v>0</v>
      </c>
      <c r="GM551">
        <v>0</v>
      </c>
      <c r="GN551">
        <v>0</v>
      </c>
      <c r="GO551">
        <v>0</v>
      </c>
      <c r="GP551">
        <v>0</v>
      </c>
      <c r="GQ551">
        <v>0</v>
      </c>
      <c r="GR551">
        <v>0</v>
      </c>
      <c r="GS551">
        <v>0</v>
      </c>
      <c r="GT551">
        <v>0</v>
      </c>
      <c r="GU551">
        <v>0</v>
      </c>
      <c r="GV551">
        <v>0</v>
      </c>
      <c r="GW551">
        <v>0</v>
      </c>
      <c r="GX551">
        <v>0</v>
      </c>
      <c r="GY551">
        <v>0</v>
      </c>
      <c r="GZ551">
        <v>0</v>
      </c>
      <c r="HA551">
        <v>0</v>
      </c>
      <c r="HB551">
        <v>0</v>
      </c>
      <c r="HC551">
        <v>0</v>
      </c>
      <c r="HD551">
        <v>0</v>
      </c>
      <c r="HE551">
        <v>0</v>
      </c>
      <c r="HF551">
        <v>0</v>
      </c>
      <c r="HG551">
        <v>0</v>
      </c>
      <c r="HH551">
        <v>0</v>
      </c>
      <c r="HI551">
        <v>0</v>
      </c>
    </row>
    <row r="552" spans="1:217">
      <c r="A552" t="s">
        <v>135</v>
      </c>
      <c r="B552" t="s">
        <v>131</v>
      </c>
      <c r="C552" t="str">
        <f>"121702"</f>
        <v>121702</v>
      </c>
      <c r="D552" t="s">
        <v>130</v>
      </c>
      <c r="E552">
        <v>6</v>
      </c>
      <c r="F552">
        <v>637</v>
      </c>
      <c r="G552">
        <v>480</v>
      </c>
      <c r="H552">
        <v>185</v>
      </c>
      <c r="I552">
        <v>295</v>
      </c>
      <c r="J552">
        <v>0</v>
      </c>
      <c r="K552">
        <v>15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295</v>
      </c>
      <c r="T552">
        <v>0</v>
      </c>
      <c r="U552">
        <v>0</v>
      </c>
      <c r="V552">
        <v>295</v>
      </c>
      <c r="W552">
        <v>6</v>
      </c>
      <c r="X552">
        <v>5</v>
      </c>
      <c r="Y552">
        <v>1</v>
      </c>
      <c r="Z552">
        <v>0</v>
      </c>
      <c r="AA552">
        <v>289</v>
      </c>
      <c r="AB552">
        <v>164</v>
      </c>
      <c r="AC552">
        <v>6</v>
      </c>
      <c r="AD552">
        <v>7</v>
      </c>
      <c r="AE552">
        <v>59</v>
      </c>
      <c r="AF552">
        <v>2</v>
      </c>
      <c r="AG552">
        <v>2</v>
      </c>
      <c r="AH552">
        <v>40</v>
      </c>
      <c r="AI552">
        <v>14</v>
      </c>
      <c r="AJ552">
        <v>8</v>
      </c>
      <c r="AK552">
        <v>0</v>
      </c>
      <c r="AL552">
        <v>9</v>
      </c>
      <c r="AM552">
        <v>2</v>
      </c>
      <c r="AN552">
        <v>1</v>
      </c>
      <c r="AO552">
        <v>1</v>
      </c>
      <c r="AP552">
        <v>1</v>
      </c>
      <c r="AQ552">
        <v>1</v>
      </c>
      <c r="AR552">
        <v>4</v>
      </c>
      <c r="AS552">
        <v>2</v>
      </c>
      <c r="AT552">
        <v>3</v>
      </c>
      <c r="AU552">
        <v>0</v>
      </c>
      <c r="AV552">
        <v>2</v>
      </c>
      <c r="AW552">
        <v>164</v>
      </c>
      <c r="AX552">
        <v>33</v>
      </c>
      <c r="AY552">
        <v>5</v>
      </c>
      <c r="AZ552">
        <v>23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2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3</v>
      </c>
      <c r="BS552">
        <v>33</v>
      </c>
      <c r="BT552">
        <v>3</v>
      </c>
      <c r="BU552">
        <v>2</v>
      </c>
      <c r="BV552">
        <v>0</v>
      </c>
      <c r="BW552">
        <v>0</v>
      </c>
      <c r="BX552">
        <v>0</v>
      </c>
      <c r="BY552">
        <v>1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3</v>
      </c>
      <c r="CH552">
        <v>48</v>
      </c>
      <c r="CI552">
        <v>1</v>
      </c>
      <c r="CJ552">
        <v>0</v>
      </c>
      <c r="CK552">
        <v>1</v>
      </c>
      <c r="CL552">
        <v>0</v>
      </c>
      <c r="CM552">
        <v>0</v>
      </c>
      <c r="CN552">
        <v>0</v>
      </c>
      <c r="CO552">
        <v>43</v>
      </c>
      <c r="CP552">
        <v>1</v>
      </c>
      <c r="CQ552">
        <v>2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48</v>
      </c>
      <c r="CX552">
        <v>8</v>
      </c>
      <c r="CY552">
        <v>1</v>
      </c>
      <c r="CZ552">
        <v>0</v>
      </c>
      <c r="DA552">
        <v>1</v>
      </c>
      <c r="DB552">
        <v>0</v>
      </c>
      <c r="DC552">
        <v>6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8</v>
      </c>
      <c r="DS552">
        <v>3</v>
      </c>
      <c r="DT552">
        <v>1</v>
      </c>
      <c r="DU552">
        <v>1</v>
      </c>
      <c r="DV552">
        <v>0</v>
      </c>
      <c r="DW552" t="s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1</v>
      </c>
      <c r="EM552">
        <v>0</v>
      </c>
      <c r="EN552">
        <v>3</v>
      </c>
      <c r="EO552">
        <v>17</v>
      </c>
      <c r="EP552">
        <v>7</v>
      </c>
      <c r="EQ552">
        <v>2</v>
      </c>
      <c r="ER552">
        <v>2</v>
      </c>
      <c r="ES552">
        <v>0</v>
      </c>
      <c r="ET552">
        <v>0</v>
      </c>
      <c r="EU552">
        <v>0</v>
      </c>
      <c r="EV552">
        <v>3</v>
      </c>
      <c r="EW552">
        <v>0</v>
      </c>
      <c r="EX552">
        <v>0</v>
      </c>
      <c r="EY552">
        <v>1</v>
      </c>
      <c r="EZ552">
        <v>0</v>
      </c>
      <c r="FA552">
        <v>1</v>
      </c>
      <c r="FB552">
        <v>0</v>
      </c>
      <c r="FC552">
        <v>0</v>
      </c>
      <c r="FD552">
        <v>0</v>
      </c>
      <c r="FE552">
        <v>1</v>
      </c>
      <c r="FF552">
        <v>0</v>
      </c>
      <c r="FG552">
        <v>0</v>
      </c>
      <c r="FH552">
        <v>0</v>
      </c>
      <c r="FI552">
        <v>0</v>
      </c>
      <c r="FJ552">
        <v>17</v>
      </c>
      <c r="FK552">
        <v>8</v>
      </c>
      <c r="FL552">
        <v>4</v>
      </c>
      <c r="FM552">
        <v>1</v>
      </c>
      <c r="FN552">
        <v>1</v>
      </c>
      <c r="FO552">
        <v>0</v>
      </c>
      <c r="FP552">
        <v>1</v>
      </c>
      <c r="FQ552">
        <v>0</v>
      </c>
      <c r="FR552">
        <v>1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8</v>
      </c>
      <c r="FZ552">
        <v>2</v>
      </c>
      <c r="GA552">
        <v>0</v>
      </c>
      <c r="GB552">
        <v>0</v>
      </c>
      <c r="GC552">
        <v>0</v>
      </c>
      <c r="GD552">
        <v>0</v>
      </c>
      <c r="GE552">
        <v>0</v>
      </c>
      <c r="GF552">
        <v>0</v>
      </c>
      <c r="GG552">
        <v>0</v>
      </c>
      <c r="GH552">
        <v>1</v>
      </c>
      <c r="GI552">
        <v>0</v>
      </c>
      <c r="GJ552">
        <v>1</v>
      </c>
      <c r="GK552">
        <v>0</v>
      </c>
      <c r="GL552">
        <v>0</v>
      </c>
      <c r="GM552">
        <v>0</v>
      </c>
      <c r="GN552">
        <v>0</v>
      </c>
      <c r="GO552">
        <v>2</v>
      </c>
      <c r="GP552">
        <v>3</v>
      </c>
      <c r="GQ552">
        <v>1</v>
      </c>
      <c r="GR552">
        <v>0</v>
      </c>
      <c r="GS552">
        <v>0</v>
      </c>
      <c r="GT552">
        <v>0</v>
      </c>
      <c r="GU552">
        <v>0</v>
      </c>
      <c r="GV552">
        <v>0</v>
      </c>
      <c r="GW552">
        <v>2</v>
      </c>
      <c r="GX552">
        <v>0</v>
      </c>
      <c r="GY552">
        <v>0</v>
      </c>
      <c r="GZ552">
        <v>0</v>
      </c>
      <c r="HA552">
        <v>0</v>
      </c>
      <c r="HB552">
        <v>0</v>
      </c>
      <c r="HC552">
        <v>0</v>
      </c>
      <c r="HD552">
        <v>0</v>
      </c>
      <c r="HE552">
        <v>0</v>
      </c>
      <c r="HF552">
        <v>0</v>
      </c>
      <c r="HG552">
        <v>0</v>
      </c>
      <c r="HH552">
        <v>0</v>
      </c>
      <c r="HI552">
        <v>3</v>
      </c>
    </row>
    <row r="553" spans="1:217">
      <c r="A553" t="s">
        <v>134</v>
      </c>
      <c r="B553" t="s">
        <v>131</v>
      </c>
      <c r="C553" t="str">
        <f>"121702"</f>
        <v>121702</v>
      </c>
      <c r="D553" t="s">
        <v>133</v>
      </c>
      <c r="E553">
        <v>7</v>
      </c>
      <c r="F553">
        <v>309</v>
      </c>
      <c r="G553">
        <v>240</v>
      </c>
      <c r="H553">
        <v>109</v>
      </c>
      <c r="I553">
        <v>131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131</v>
      </c>
      <c r="T553">
        <v>0</v>
      </c>
      <c r="U553">
        <v>0</v>
      </c>
      <c r="V553">
        <v>131</v>
      </c>
      <c r="W553">
        <v>1</v>
      </c>
      <c r="X553">
        <v>0</v>
      </c>
      <c r="Y553">
        <v>1</v>
      </c>
      <c r="Z553">
        <v>0</v>
      </c>
      <c r="AA553">
        <v>130</v>
      </c>
      <c r="AB553">
        <v>88</v>
      </c>
      <c r="AC553">
        <v>3</v>
      </c>
      <c r="AD553">
        <v>0</v>
      </c>
      <c r="AE553">
        <v>13</v>
      </c>
      <c r="AF553">
        <v>1</v>
      </c>
      <c r="AG553">
        <v>11</v>
      </c>
      <c r="AH553">
        <v>20</v>
      </c>
      <c r="AI553">
        <v>5</v>
      </c>
      <c r="AJ553">
        <v>25</v>
      </c>
      <c r="AK553">
        <v>1</v>
      </c>
      <c r="AL553">
        <v>0</v>
      </c>
      <c r="AM553">
        <v>2</v>
      </c>
      <c r="AN553">
        <v>0</v>
      </c>
      <c r="AO553">
        <v>0</v>
      </c>
      <c r="AP553">
        <v>0</v>
      </c>
      <c r="AQ553">
        <v>0</v>
      </c>
      <c r="AR553">
        <v>5</v>
      </c>
      <c r="AS553">
        <v>1</v>
      </c>
      <c r="AT553">
        <v>0</v>
      </c>
      <c r="AU553">
        <v>1</v>
      </c>
      <c r="AV553">
        <v>0</v>
      </c>
      <c r="AW553">
        <v>88</v>
      </c>
      <c r="AX553">
        <v>17</v>
      </c>
      <c r="AY553">
        <v>1</v>
      </c>
      <c r="AZ553">
        <v>16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17</v>
      </c>
      <c r="BT553">
        <v>4</v>
      </c>
      <c r="BU553">
        <v>1</v>
      </c>
      <c r="BV553">
        <v>2</v>
      </c>
      <c r="BW553">
        <v>0</v>
      </c>
      <c r="BX553">
        <v>0</v>
      </c>
      <c r="BY553">
        <v>1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4</v>
      </c>
      <c r="CH553">
        <v>2</v>
      </c>
      <c r="CI553">
        <v>0</v>
      </c>
      <c r="CJ553">
        <v>0</v>
      </c>
      <c r="CK553">
        <v>0</v>
      </c>
      <c r="CL553">
        <v>0</v>
      </c>
      <c r="CM553">
        <v>1</v>
      </c>
      <c r="CN553">
        <v>0</v>
      </c>
      <c r="CO553">
        <v>1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2</v>
      </c>
      <c r="CX553">
        <v>3</v>
      </c>
      <c r="CY553">
        <v>0</v>
      </c>
      <c r="CZ553">
        <v>0</v>
      </c>
      <c r="DA553">
        <v>0</v>
      </c>
      <c r="DB553">
        <v>0</v>
      </c>
      <c r="DC553">
        <v>3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3</v>
      </c>
      <c r="DS553">
        <v>0</v>
      </c>
      <c r="DT553">
        <v>0</v>
      </c>
      <c r="DU553">
        <v>0</v>
      </c>
      <c r="DV553">
        <v>0</v>
      </c>
      <c r="DW553" t="s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13</v>
      </c>
      <c r="EP553">
        <v>2</v>
      </c>
      <c r="EQ553">
        <v>0</v>
      </c>
      <c r="ER553">
        <v>0</v>
      </c>
      <c r="ES553">
        <v>1</v>
      </c>
      <c r="ET553">
        <v>0</v>
      </c>
      <c r="EU553">
        <v>0</v>
      </c>
      <c r="EV553">
        <v>8</v>
      </c>
      <c r="EW553">
        <v>0</v>
      </c>
      <c r="EX553">
        <v>0</v>
      </c>
      <c r="EY553">
        <v>0</v>
      </c>
      <c r="EZ553">
        <v>0</v>
      </c>
      <c r="FA553">
        <v>1</v>
      </c>
      <c r="FB553">
        <v>1</v>
      </c>
      <c r="FC553">
        <v>0</v>
      </c>
      <c r="FD553">
        <v>0</v>
      </c>
      <c r="FE553">
        <v>0</v>
      </c>
      <c r="FF553">
        <v>0</v>
      </c>
      <c r="FG553">
        <v>0</v>
      </c>
      <c r="FH553">
        <v>0</v>
      </c>
      <c r="FI553">
        <v>0</v>
      </c>
      <c r="FJ553">
        <v>13</v>
      </c>
      <c r="FK553">
        <v>1</v>
      </c>
      <c r="FL553">
        <v>1</v>
      </c>
      <c r="FM553">
        <v>0</v>
      </c>
      <c r="FN553">
        <v>0</v>
      </c>
      <c r="FO553">
        <v>0</v>
      </c>
      <c r="FP553">
        <v>0</v>
      </c>
      <c r="FQ553">
        <v>0</v>
      </c>
      <c r="FR553">
        <v>0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1</v>
      </c>
      <c r="FZ553">
        <v>1</v>
      </c>
      <c r="GA553">
        <v>1</v>
      </c>
      <c r="GB553">
        <v>0</v>
      </c>
      <c r="GC553">
        <v>0</v>
      </c>
      <c r="GD553">
        <v>0</v>
      </c>
      <c r="GE553">
        <v>0</v>
      </c>
      <c r="GF553">
        <v>0</v>
      </c>
      <c r="GG553">
        <v>0</v>
      </c>
      <c r="GH553">
        <v>0</v>
      </c>
      <c r="GI553">
        <v>0</v>
      </c>
      <c r="GJ553">
        <v>0</v>
      </c>
      <c r="GK553">
        <v>0</v>
      </c>
      <c r="GL553">
        <v>0</v>
      </c>
      <c r="GM553">
        <v>0</v>
      </c>
      <c r="GN553">
        <v>0</v>
      </c>
      <c r="GO553">
        <v>1</v>
      </c>
      <c r="GP553">
        <v>1</v>
      </c>
      <c r="GQ553">
        <v>0</v>
      </c>
      <c r="GR553">
        <v>0</v>
      </c>
      <c r="GS553">
        <v>0</v>
      </c>
      <c r="GT553">
        <v>0</v>
      </c>
      <c r="GU553">
        <v>0</v>
      </c>
      <c r="GV553">
        <v>0</v>
      </c>
      <c r="GW553">
        <v>1</v>
      </c>
      <c r="GX553">
        <v>0</v>
      </c>
      <c r="GY553">
        <v>0</v>
      </c>
      <c r="GZ553">
        <v>0</v>
      </c>
      <c r="HA553">
        <v>0</v>
      </c>
      <c r="HB553">
        <v>0</v>
      </c>
      <c r="HC553">
        <v>0</v>
      </c>
      <c r="HD553">
        <v>0</v>
      </c>
      <c r="HE553">
        <v>0</v>
      </c>
      <c r="HF553">
        <v>0</v>
      </c>
      <c r="HG553">
        <v>0</v>
      </c>
      <c r="HH553">
        <v>0</v>
      </c>
      <c r="HI553">
        <v>1</v>
      </c>
    </row>
    <row r="554" spans="1:217">
      <c r="A554" t="s">
        <v>132</v>
      </c>
      <c r="B554" t="s">
        <v>131</v>
      </c>
      <c r="C554" t="str">
        <f>"121702"</f>
        <v>121702</v>
      </c>
      <c r="D554" t="s">
        <v>130</v>
      </c>
      <c r="E554">
        <v>8</v>
      </c>
      <c r="F554">
        <v>438</v>
      </c>
      <c r="G554">
        <v>340</v>
      </c>
      <c r="H554">
        <v>170</v>
      </c>
      <c r="I554">
        <v>170</v>
      </c>
      <c r="J554">
        <v>0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170</v>
      </c>
      <c r="T554">
        <v>0</v>
      </c>
      <c r="U554">
        <v>0</v>
      </c>
      <c r="V554">
        <v>170</v>
      </c>
      <c r="W554">
        <v>3</v>
      </c>
      <c r="X554">
        <v>2</v>
      </c>
      <c r="Y554">
        <v>1</v>
      </c>
      <c r="Z554">
        <v>0</v>
      </c>
      <c r="AA554">
        <v>167</v>
      </c>
      <c r="AB554">
        <v>129</v>
      </c>
      <c r="AC554">
        <v>14</v>
      </c>
      <c r="AD554">
        <v>1</v>
      </c>
      <c r="AE554">
        <v>24</v>
      </c>
      <c r="AF554">
        <v>2</v>
      </c>
      <c r="AG554">
        <v>0</v>
      </c>
      <c r="AH554">
        <v>28</v>
      </c>
      <c r="AI554">
        <v>7</v>
      </c>
      <c r="AJ554">
        <v>38</v>
      </c>
      <c r="AK554">
        <v>1</v>
      </c>
      <c r="AL554">
        <v>7</v>
      </c>
      <c r="AM554">
        <v>4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2</v>
      </c>
      <c r="AT554">
        <v>0</v>
      </c>
      <c r="AU554">
        <v>0</v>
      </c>
      <c r="AV554">
        <v>1</v>
      </c>
      <c r="AW554">
        <v>129</v>
      </c>
      <c r="AX554">
        <v>15</v>
      </c>
      <c r="AY554">
        <v>4</v>
      </c>
      <c r="AZ554">
        <v>10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1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15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3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3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3</v>
      </c>
      <c r="CX554">
        <v>2</v>
      </c>
      <c r="CY554">
        <v>0</v>
      </c>
      <c r="CZ554">
        <v>0</v>
      </c>
      <c r="DA554">
        <v>0</v>
      </c>
      <c r="DB554">
        <v>0</v>
      </c>
      <c r="DC554">
        <v>1</v>
      </c>
      <c r="DD554">
        <v>0</v>
      </c>
      <c r="DE554">
        <v>0</v>
      </c>
      <c r="DF554">
        <v>0</v>
      </c>
      <c r="DG554">
        <v>0</v>
      </c>
      <c r="DH554">
        <v>1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2</v>
      </c>
      <c r="DS554">
        <v>0</v>
      </c>
      <c r="DT554">
        <v>0</v>
      </c>
      <c r="DU554">
        <v>0</v>
      </c>
      <c r="DV554">
        <v>0</v>
      </c>
      <c r="DW554" t="s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16</v>
      </c>
      <c r="EP554">
        <v>6</v>
      </c>
      <c r="EQ554">
        <v>1</v>
      </c>
      <c r="ER554">
        <v>4</v>
      </c>
      <c r="ES554">
        <v>1</v>
      </c>
      <c r="ET554">
        <v>0</v>
      </c>
      <c r="EU554">
        <v>0</v>
      </c>
      <c r="EV554">
        <v>4</v>
      </c>
      <c r="EW554">
        <v>0</v>
      </c>
      <c r="EX554">
        <v>0</v>
      </c>
      <c r="EY554">
        <v>0</v>
      </c>
      <c r="EZ554">
        <v>0</v>
      </c>
      <c r="FA554">
        <v>0</v>
      </c>
      <c r="FB554">
        <v>0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0</v>
      </c>
      <c r="FJ554">
        <v>16</v>
      </c>
      <c r="FK554">
        <v>0</v>
      </c>
      <c r="FL554">
        <v>0</v>
      </c>
      <c r="FM554">
        <v>0</v>
      </c>
      <c r="FN554">
        <v>0</v>
      </c>
      <c r="FO554">
        <v>0</v>
      </c>
      <c r="FP554">
        <v>0</v>
      </c>
      <c r="FQ554">
        <v>0</v>
      </c>
      <c r="FR554">
        <v>0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1</v>
      </c>
      <c r="GA554">
        <v>0</v>
      </c>
      <c r="GB554">
        <v>0</v>
      </c>
      <c r="GC554">
        <v>0</v>
      </c>
      <c r="GD554">
        <v>0</v>
      </c>
      <c r="GE554">
        <v>0</v>
      </c>
      <c r="GF554">
        <v>0</v>
      </c>
      <c r="GG554">
        <v>0</v>
      </c>
      <c r="GH554">
        <v>0</v>
      </c>
      <c r="GI554">
        <v>0</v>
      </c>
      <c r="GJ554">
        <v>0</v>
      </c>
      <c r="GK554">
        <v>1</v>
      </c>
      <c r="GL554">
        <v>0</v>
      </c>
      <c r="GM554">
        <v>0</v>
      </c>
      <c r="GN554">
        <v>0</v>
      </c>
      <c r="GO554">
        <v>1</v>
      </c>
      <c r="GP554">
        <v>1</v>
      </c>
      <c r="GQ554">
        <v>0</v>
      </c>
      <c r="GR554">
        <v>0</v>
      </c>
      <c r="GS554">
        <v>0</v>
      </c>
      <c r="GT554">
        <v>0</v>
      </c>
      <c r="GU554">
        <v>0</v>
      </c>
      <c r="GV554">
        <v>0</v>
      </c>
      <c r="GW554">
        <v>0</v>
      </c>
      <c r="GX554">
        <v>0</v>
      </c>
      <c r="GY554">
        <v>1</v>
      </c>
      <c r="GZ554">
        <v>0</v>
      </c>
      <c r="HA554">
        <v>0</v>
      </c>
      <c r="HB554">
        <v>0</v>
      </c>
      <c r="HC554">
        <v>0</v>
      </c>
      <c r="HD554">
        <v>0</v>
      </c>
      <c r="HE554">
        <v>0</v>
      </c>
      <c r="HF554">
        <v>0</v>
      </c>
      <c r="HG554">
        <v>0</v>
      </c>
      <c r="HH554">
        <v>0</v>
      </c>
      <c r="HI554">
        <v>1</v>
      </c>
    </row>
    <row r="555" spans="1:217">
      <c r="A555" t="s">
        <v>129</v>
      </c>
      <c r="B555" t="s">
        <v>117</v>
      </c>
      <c r="C555" t="str">
        <f>"121703"</f>
        <v>121703</v>
      </c>
      <c r="D555" t="s">
        <v>111</v>
      </c>
      <c r="E555">
        <v>1</v>
      </c>
      <c r="F555">
        <v>1439</v>
      </c>
      <c r="G555">
        <v>1090</v>
      </c>
      <c r="H555">
        <v>238</v>
      </c>
      <c r="I555">
        <v>852</v>
      </c>
      <c r="J555">
        <v>0</v>
      </c>
      <c r="K555">
        <v>26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852</v>
      </c>
      <c r="T555">
        <v>0</v>
      </c>
      <c r="U555">
        <v>0</v>
      </c>
      <c r="V555">
        <v>852</v>
      </c>
      <c r="W555">
        <v>34</v>
      </c>
      <c r="X555">
        <v>13</v>
      </c>
      <c r="Y555">
        <v>14</v>
      </c>
      <c r="Z555">
        <v>0</v>
      </c>
      <c r="AA555">
        <v>818</v>
      </c>
      <c r="AB555">
        <v>523</v>
      </c>
      <c r="AC555">
        <v>46</v>
      </c>
      <c r="AD555">
        <v>9</v>
      </c>
      <c r="AE555">
        <v>180</v>
      </c>
      <c r="AF555">
        <v>4</v>
      </c>
      <c r="AG555">
        <v>15</v>
      </c>
      <c r="AH555">
        <v>138</v>
      </c>
      <c r="AI555">
        <v>58</v>
      </c>
      <c r="AJ555">
        <v>31</v>
      </c>
      <c r="AK555">
        <v>1</v>
      </c>
      <c r="AL555">
        <v>13</v>
      </c>
      <c r="AM555">
        <v>0</v>
      </c>
      <c r="AN555">
        <v>2</v>
      </c>
      <c r="AO555">
        <v>1</v>
      </c>
      <c r="AP555">
        <v>0</v>
      </c>
      <c r="AQ555">
        <v>0</v>
      </c>
      <c r="AR555">
        <v>7</v>
      </c>
      <c r="AS555">
        <v>2</v>
      </c>
      <c r="AT555">
        <v>7</v>
      </c>
      <c r="AU555">
        <v>1</v>
      </c>
      <c r="AV555">
        <v>8</v>
      </c>
      <c r="AW555">
        <v>523</v>
      </c>
      <c r="AX555">
        <v>147</v>
      </c>
      <c r="AY555">
        <v>8</v>
      </c>
      <c r="AZ555">
        <v>97</v>
      </c>
      <c r="BA555">
        <v>3</v>
      </c>
      <c r="BB555">
        <v>0</v>
      </c>
      <c r="BC555">
        <v>0</v>
      </c>
      <c r="BD555">
        <v>1</v>
      </c>
      <c r="BE555">
        <v>1</v>
      </c>
      <c r="BF555">
        <v>0</v>
      </c>
      <c r="BG555">
        <v>0</v>
      </c>
      <c r="BH555">
        <v>28</v>
      </c>
      <c r="BI555">
        <v>2</v>
      </c>
      <c r="BJ555">
        <v>0</v>
      </c>
      <c r="BK555">
        <v>0</v>
      </c>
      <c r="BL555">
        <v>7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147</v>
      </c>
      <c r="BT555">
        <v>12</v>
      </c>
      <c r="BU555">
        <v>2</v>
      </c>
      <c r="BV555">
        <v>8</v>
      </c>
      <c r="BW555">
        <v>1</v>
      </c>
      <c r="BX555">
        <v>0</v>
      </c>
      <c r="BY555">
        <v>0</v>
      </c>
      <c r="BZ555">
        <v>0</v>
      </c>
      <c r="CA555">
        <v>1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12</v>
      </c>
      <c r="CH555">
        <v>28</v>
      </c>
      <c r="CI555">
        <v>5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22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1</v>
      </c>
      <c r="CV555">
        <v>0</v>
      </c>
      <c r="CW555">
        <v>28</v>
      </c>
      <c r="CX555">
        <v>9</v>
      </c>
      <c r="CY555">
        <v>0</v>
      </c>
      <c r="CZ555">
        <v>0</v>
      </c>
      <c r="DA555">
        <v>0</v>
      </c>
      <c r="DB555">
        <v>1</v>
      </c>
      <c r="DC555">
        <v>0</v>
      </c>
      <c r="DD555">
        <v>0</v>
      </c>
      <c r="DE555">
        <v>0</v>
      </c>
      <c r="DF555">
        <v>0</v>
      </c>
      <c r="DG555">
        <v>8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9</v>
      </c>
      <c r="DS555">
        <v>14</v>
      </c>
      <c r="DT555">
        <v>7</v>
      </c>
      <c r="DU555">
        <v>1</v>
      </c>
      <c r="DV555">
        <v>0</v>
      </c>
      <c r="DW555" t="s">
        <v>0</v>
      </c>
      <c r="DX555">
        <v>0</v>
      </c>
      <c r="DY555">
        <v>1</v>
      </c>
      <c r="DZ555">
        <v>0</v>
      </c>
      <c r="EA555">
        <v>1</v>
      </c>
      <c r="EB555">
        <v>0</v>
      </c>
      <c r="EC555">
        <v>0</v>
      </c>
      <c r="ED555">
        <v>0</v>
      </c>
      <c r="EE555">
        <v>0</v>
      </c>
      <c r="EF555">
        <v>1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3</v>
      </c>
      <c r="EN555">
        <v>14</v>
      </c>
      <c r="EO555">
        <v>57</v>
      </c>
      <c r="EP555">
        <v>5</v>
      </c>
      <c r="EQ555">
        <v>1</v>
      </c>
      <c r="ER555">
        <v>41</v>
      </c>
      <c r="ES555">
        <v>0</v>
      </c>
      <c r="ET555">
        <v>0</v>
      </c>
      <c r="EU555">
        <v>1</v>
      </c>
      <c r="EV555">
        <v>2</v>
      </c>
      <c r="EW555">
        <v>0</v>
      </c>
      <c r="EX555">
        <v>0</v>
      </c>
      <c r="EY555">
        <v>3</v>
      </c>
      <c r="EZ555">
        <v>0</v>
      </c>
      <c r="FA555">
        <v>0</v>
      </c>
      <c r="FB555">
        <v>0</v>
      </c>
      <c r="FC555">
        <v>0</v>
      </c>
      <c r="FD555">
        <v>0</v>
      </c>
      <c r="FE555">
        <v>1</v>
      </c>
      <c r="FF555">
        <v>1</v>
      </c>
      <c r="FG555">
        <v>0</v>
      </c>
      <c r="FH555">
        <v>2</v>
      </c>
      <c r="FI555">
        <v>0</v>
      </c>
      <c r="FJ555">
        <v>57</v>
      </c>
      <c r="FK555">
        <v>22</v>
      </c>
      <c r="FL555">
        <v>5</v>
      </c>
      <c r="FM555">
        <v>1</v>
      </c>
      <c r="FN555">
        <v>1</v>
      </c>
      <c r="FO555">
        <v>0</v>
      </c>
      <c r="FP555">
        <v>1</v>
      </c>
      <c r="FQ555">
        <v>0</v>
      </c>
      <c r="FR555">
        <v>0</v>
      </c>
      <c r="FS555">
        <v>0</v>
      </c>
      <c r="FT555">
        <v>0</v>
      </c>
      <c r="FU555">
        <v>0</v>
      </c>
      <c r="FV555">
        <v>0</v>
      </c>
      <c r="FW555">
        <v>1</v>
      </c>
      <c r="FX555">
        <v>13</v>
      </c>
      <c r="FY555">
        <v>22</v>
      </c>
      <c r="FZ555">
        <v>5</v>
      </c>
      <c r="GA555">
        <v>2</v>
      </c>
      <c r="GB555">
        <v>0</v>
      </c>
      <c r="GC555">
        <v>0</v>
      </c>
      <c r="GD555">
        <v>0</v>
      </c>
      <c r="GE555">
        <v>0</v>
      </c>
      <c r="GF555">
        <v>0</v>
      </c>
      <c r="GG555">
        <v>0</v>
      </c>
      <c r="GH555">
        <v>2</v>
      </c>
      <c r="GI555">
        <v>0</v>
      </c>
      <c r="GJ555">
        <v>0</v>
      </c>
      <c r="GK555">
        <v>0</v>
      </c>
      <c r="GL555">
        <v>0</v>
      </c>
      <c r="GM555">
        <v>0</v>
      </c>
      <c r="GN555">
        <v>1</v>
      </c>
      <c r="GO555">
        <v>5</v>
      </c>
      <c r="GP555">
        <v>1</v>
      </c>
      <c r="GQ555">
        <v>0</v>
      </c>
      <c r="GR555">
        <v>0</v>
      </c>
      <c r="GS555">
        <v>0</v>
      </c>
      <c r="GT555">
        <v>0</v>
      </c>
      <c r="GU555">
        <v>0</v>
      </c>
      <c r="GV555">
        <v>0</v>
      </c>
      <c r="GW555">
        <v>0</v>
      </c>
      <c r="GX555">
        <v>0</v>
      </c>
      <c r="GY555">
        <v>0</v>
      </c>
      <c r="GZ555">
        <v>0</v>
      </c>
      <c r="HA555">
        <v>0</v>
      </c>
      <c r="HB555">
        <v>0</v>
      </c>
      <c r="HC555">
        <v>1</v>
      </c>
      <c r="HD555">
        <v>0</v>
      </c>
      <c r="HE555">
        <v>0</v>
      </c>
      <c r="HF555">
        <v>0</v>
      </c>
      <c r="HG555">
        <v>0</v>
      </c>
      <c r="HH555">
        <v>0</v>
      </c>
      <c r="HI555">
        <v>1</v>
      </c>
    </row>
    <row r="556" spans="1:217">
      <c r="A556" t="s">
        <v>128</v>
      </c>
      <c r="B556" t="s">
        <v>117</v>
      </c>
      <c r="C556" t="str">
        <f>"121703"</f>
        <v>121703</v>
      </c>
      <c r="D556" t="s">
        <v>111</v>
      </c>
      <c r="E556">
        <v>2</v>
      </c>
      <c r="F556">
        <v>985</v>
      </c>
      <c r="G556">
        <v>710</v>
      </c>
      <c r="H556">
        <v>139</v>
      </c>
      <c r="I556">
        <v>571</v>
      </c>
      <c r="J556">
        <v>0</v>
      </c>
      <c r="K556">
        <v>48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571</v>
      </c>
      <c r="T556">
        <v>0</v>
      </c>
      <c r="U556">
        <v>0</v>
      </c>
      <c r="V556">
        <v>571</v>
      </c>
      <c r="W556">
        <v>9</v>
      </c>
      <c r="X556">
        <v>6</v>
      </c>
      <c r="Y556">
        <v>3</v>
      </c>
      <c r="Z556">
        <v>0</v>
      </c>
      <c r="AA556">
        <v>562</v>
      </c>
      <c r="AB556">
        <v>368</v>
      </c>
      <c r="AC556">
        <v>54</v>
      </c>
      <c r="AD556">
        <v>7</v>
      </c>
      <c r="AE556">
        <v>83</v>
      </c>
      <c r="AF556">
        <v>1</v>
      </c>
      <c r="AG556">
        <v>16</v>
      </c>
      <c r="AH556">
        <v>94</v>
      </c>
      <c r="AI556">
        <v>30</v>
      </c>
      <c r="AJ556">
        <v>46</v>
      </c>
      <c r="AK556">
        <v>0</v>
      </c>
      <c r="AL556">
        <v>7</v>
      </c>
      <c r="AM556">
        <v>5</v>
      </c>
      <c r="AN556">
        <v>0</v>
      </c>
      <c r="AO556">
        <v>0</v>
      </c>
      <c r="AP556">
        <v>0</v>
      </c>
      <c r="AQ556">
        <v>1</v>
      </c>
      <c r="AR556">
        <v>11</v>
      </c>
      <c r="AS556">
        <v>3</v>
      </c>
      <c r="AT556">
        <v>5</v>
      </c>
      <c r="AU556">
        <v>0</v>
      </c>
      <c r="AV556">
        <v>5</v>
      </c>
      <c r="AW556">
        <v>368</v>
      </c>
      <c r="AX556">
        <v>108</v>
      </c>
      <c r="AY556">
        <v>3</v>
      </c>
      <c r="AZ556">
        <v>81</v>
      </c>
      <c r="BA556">
        <v>2</v>
      </c>
      <c r="BB556">
        <v>1</v>
      </c>
      <c r="BC556">
        <v>0</v>
      </c>
      <c r="BD556">
        <v>0</v>
      </c>
      <c r="BE556">
        <v>0</v>
      </c>
      <c r="BF556">
        <v>0</v>
      </c>
      <c r="BG556">
        <v>1</v>
      </c>
      <c r="BH556">
        <v>18</v>
      </c>
      <c r="BI556">
        <v>0</v>
      </c>
      <c r="BJ556">
        <v>0</v>
      </c>
      <c r="BK556">
        <v>0</v>
      </c>
      <c r="BL556">
        <v>1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1</v>
      </c>
      <c r="BS556">
        <v>108</v>
      </c>
      <c r="BT556">
        <v>4</v>
      </c>
      <c r="BU556">
        <v>2</v>
      </c>
      <c r="BV556">
        <v>0</v>
      </c>
      <c r="BW556">
        <v>0</v>
      </c>
      <c r="BX556">
        <v>0</v>
      </c>
      <c r="BY556">
        <v>0</v>
      </c>
      <c r="BZ556">
        <v>1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1</v>
      </c>
      <c r="CG556">
        <v>4</v>
      </c>
      <c r="CH556">
        <v>16</v>
      </c>
      <c r="CI556">
        <v>4</v>
      </c>
      <c r="CJ556">
        <v>2</v>
      </c>
      <c r="CK556">
        <v>0</v>
      </c>
      <c r="CL556">
        <v>0</v>
      </c>
      <c r="CM556">
        <v>0</v>
      </c>
      <c r="CN556">
        <v>1</v>
      </c>
      <c r="CO556">
        <v>8</v>
      </c>
      <c r="CP556">
        <v>0</v>
      </c>
      <c r="CQ556">
        <v>0</v>
      </c>
      <c r="CR556">
        <v>0</v>
      </c>
      <c r="CS556">
        <v>0</v>
      </c>
      <c r="CT556">
        <v>1</v>
      </c>
      <c r="CU556">
        <v>0</v>
      </c>
      <c r="CV556">
        <v>0</v>
      </c>
      <c r="CW556">
        <v>16</v>
      </c>
      <c r="CX556">
        <v>8</v>
      </c>
      <c r="CY556">
        <v>0</v>
      </c>
      <c r="CZ556">
        <v>0</v>
      </c>
      <c r="DA556">
        <v>3</v>
      </c>
      <c r="DB556">
        <v>0</v>
      </c>
      <c r="DC556">
        <v>4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1</v>
      </c>
      <c r="DQ556">
        <v>0</v>
      </c>
      <c r="DR556">
        <v>8</v>
      </c>
      <c r="DS556">
        <v>13</v>
      </c>
      <c r="DT556">
        <v>6</v>
      </c>
      <c r="DU556">
        <v>1</v>
      </c>
      <c r="DV556">
        <v>0</v>
      </c>
      <c r="DW556" t="s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1</v>
      </c>
      <c r="EE556">
        <v>0</v>
      </c>
      <c r="EF556">
        <v>0</v>
      </c>
      <c r="EG556">
        <v>0</v>
      </c>
      <c r="EH556">
        <v>1</v>
      </c>
      <c r="EI556">
        <v>0</v>
      </c>
      <c r="EJ556">
        <v>1</v>
      </c>
      <c r="EK556">
        <v>0</v>
      </c>
      <c r="EL556">
        <v>2</v>
      </c>
      <c r="EM556">
        <v>1</v>
      </c>
      <c r="EN556">
        <v>13</v>
      </c>
      <c r="EO556">
        <v>24</v>
      </c>
      <c r="EP556">
        <v>8</v>
      </c>
      <c r="EQ556">
        <v>3</v>
      </c>
      <c r="ER556">
        <v>7</v>
      </c>
      <c r="ES556">
        <v>0</v>
      </c>
      <c r="ET556">
        <v>0</v>
      </c>
      <c r="EU556">
        <v>0</v>
      </c>
      <c r="EV556">
        <v>1</v>
      </c>
      <c r="EW556">
        <v>0</v>
      </c>
      <c r="EX556">
        <v>0</v>
      </c>
      <c r="EY556">
        <v>3</v>
      </c>
      <c r="EZ556">
        <v>0</v>
      </c>
      <c r="FA556">
        <v>1</v>
      </c>
      <c r="FB556">
        <v>0</v>
      </c>
      <c r="FC556">
        <v>0</v>
      </c>
      <c r="FD556">
        <v>0</v>
      </c>
      <c r="FE556">
        <v>1</v>
      </c>
      <c r="FF556">
        <v>0</v>
      </c>
      <c r="FG556">
        <v>0</v>
      </c>
      <c r="FH556">
        <v>0</v>
      </c>
      <c r="FI556">
        <v>0</v>
      </c>
      <c r="FJ556">
        <v>24</v>
      </c>
      <c r="FK556">
        <v>17</v>
      </c>
      <c r="FL556">
        <v>11</v>
      </c>
      <c r="FM556">
        <v>3</v>
      </c>
      <c r="FN556">
        <v>1</v>
      </c>
      <c r="FO556">
        <v>0</v>
      </c>
      <c r="FP556">
        <v>1</v>
      </c>
      <c r="FQ556">
        <v>0</v>
      </c>
      <c r="FR556">
        <v>1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17</v>
      </c>
      <c r="FZ556">
        <v>3</v>
      </c>
      <c r="GA556">
        <v>2</v>
      </c>
      <c r="GB556">
        <v>0</v>
      </c>
      <c r="GC556">
        <v>0</v>
      </c>
      <c r="GD556">
        <v>0</v>
      </c>
      <c r="GE556">
        <v>0</v>
      </c>
      <c r="GF556">
        <v>0</v>
      </c>
      <c r="GG556">
        <v>0</v>
      </c>
      <c r="GH556">
        <v>0</v>
      </c>
      <c r="GI556">
        <v>0</v>
      </c>
      <c r="GJ556">
        <v>0</v>
      </c>
      <c r="GK556">
        <v>1</v>
      </c>
      <c r="GL556">
        <v>0</v>
      </c>
      <c r="GM556">
        <v>0</v>
      </c>
      <c r="GN556">
        <v>0</v>
      </c>
      <c r="GO556">
        <v>3</v>
      </c>
      <c r="GP556">
        <v>1</v>
      </c>
      <c r="GQ556">
        <v>1</v>
      </c>
      <c r="GR556">
        <v>0</v>
      </c>
      <c r="GS556">
        <v>0</v>
      </c>
      <c r="GT556">
        <v>0</v>
      </c>
      <c r="GU556">
        <v>0</v>
      </c>
      <c r="GV556">
        <v>0</v>
      </c>
      <c r="GW556">
        <v>0</v>
      </c>
      <c r="GX556">
        <v>0</v>
      </c>
      <c r="GY556">
        <v>0</v>
      </c>
      <c r="GZ556">
        <v>0</v>
      </c>
      <c r="HA556">
        <v>0</v>
      </c>
      <c r="HB556">
        <v>0</v>
      </c>
      <c r="HC556">
        <v>0</v>
      </c>
      <c r="HD556">
        <v>0</v>
      </c>
      <c r="HE556">
        <v>0</v>
      </c>
      <c r="HF556">
        <v>0</v>
      </c>
      <c r="HG556">
        <v>0</v>
      </c>
      <c r="HH556">
        <v>0</v>
      </c>
      <c r="HI556">
        <v>1</v>
      </c>
    </row>
    <row r="557" spans="1:217">
      <c r="A557" t="s">
        <v>127</v>
      </c>
      <c r="B557" t="s">
        <v>117</v>
      </c>
      <c r="C557" t="str">
        <f>"121703"</f>
        <v>121703</v>
      </c>
      <c r="D557" t="s">
        <v>111</v>
      </c>
      <c r="E557">
        <v>3</v>
      </c>
      <c r="F557">
        <v>1772</v>
      </c>
      <c r="G557">
        <v>1340</v>
      </c>
      <c r="H557">
        <v>438</v>
      </c>
      <c r="I557">
        <v>902</v>
      </c>
      <c r="J557">
        <v>0</v>
      </c>
      <c r="K557">
        <v>59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902</v>
      </c>
      <c r="T557">
        <v>0</v>
      </c>
      <c r="U557">
        <v>0</v>
      </c>
      <c r="V557">
        <v>902</v>
      </c>
      <c r="W557">
        <v>19</v>
      </c>
      <c r="X557">
        <v>16</v>
      </c>
      <c r="Y557">
        <v>3</v>
      </c>
      <c r="Z557">
        <v>0</v>
      </c>
      <c r="AA557">
        <v>883</v>
      </c>
      <c r="AB557">
        <v>634</v>
      </c>
      <c r="AC557">
        <v>81</v>
      </c>
      <c r="AD557">
        <v>10</v>
      </c>
      <c r="AE557">
        <v>169</v>
      </c>
      <c r="AF557">
        <v>3</v>
      </c>
      <c r="AG557">
        <v>11</v>
      </c>
      <c r="AH557">
        <v>160</v>
      </c>
      <c r="AI557">
        <v>33</v>
      </c>
      <c r="AJ557">
        <v>111</v>
      </c>
      <c r="AK557">
        <v>1</v>
      </c>
      <c r="AL557">
        <v>22</v>
      </c>
      <c r="AM557">
        <v>6</v>
      </c>
      <c r="AN557">
        <v>1</v>
      </c>
      <c r="AO557">
        <v>2</v>
      </c>
      <c r="AP557">
        <v>6</v>
      </c>
      <c r="AQ557">
        <v>0</v>
      </c>
      <c r="AR557">
        <v>4</v>
      </c>
      <c r="AS557">
        <v>0</v>
      </c>
      <c r="AT557">
        <v>8</v>
      </c>
      <c r="AU557">
        <v>1</v>
      </c>
      <c r="AV557">
        <v>5</v>
      </c>
      <c r="AW557">
        <v>634</v>
      </c>
      <c r="AX557">
        <v>98</v>
      </c>
      <c r="AY557">
        <v>12</v>
      </c>
      <c r="AZ557">
        <v>50</v>
      </c>
      <c r="BA557">
        <v>0</v>
      </c>
      <c r="BB557">
        <v>2</v>
      </c>
      <c r="BC557">
        <v>1</v>
      </c>
      <c r="BD557">
        <v>0</v>
      </c>
      <c r="BE557">
        <v>6</v>
      </c>
      <c r="BF557">
        <v>2</v>
      </c>
      <c r="BG557">
        <v>0</v>
      </c>
      <c r="BH557">
        <v>22</v>
      </c>
      <c r="BI557">
        <v>0</v>
      </c>
      <c r="BJ557">
        <v>0</v>
      </c>
      <c r="BK557">
        <v>0</v>
      </c>
      <c r="BL557">
        <v>2</v>
      </c>
      <c r="BM557">
        <v>0</v>
      </c>
      <c r="BN557">
        <v>0</v>
      </c>
      <c r="BO557">
        <v>1</v>
      </c>
      <c r="BP557">
        <v>0</v>
      </c>
      <c r="BQ557">
        <v>0</v>
      </c>
      <c r="BR557">
        <v>0</v>
      </c>
      <c r="BS557">
        <v>98</v>
      </c>
      <c r="BT557">
        <v>11</v>
      </c>
      <c r="BU557">
        <v>3</v>
      </c>
      <c r="BV557">
        <v>3</v>
      </c>
      <c r="BW557">
        <v>1</v>
      </c>
      <c r="BX557">
        <v>0</v>
      </c>
      <c r="BY557">
        <v>0</v>
      </c>
      <c r="BZ557">
        <v>2</v>
      </c>
      <c r="CA557">
        <v>0</v>
      </c>
      <c r="CB557">
        <v>0</v>
      </c>
      <c r="CC557">
        <v>0</v>
      </c>
      <c r="CD557">
        <v>0</v>
      </c>
      <c r="CE557">
        <v>1</v>
      </c>
      <c r="CF557">
        <v>1</v>
      </c>
      <c r="CG557">
        <v>11</v>
      </c>
      <c r="CH557">
        <v>19</v>
      </c>
      <c r="CI557">
        <v>10</v>
      </c>
      <c r="CJ557">
        <v>1</v>
      </c>
      <c r="CK557">
        <v>2</v>
      </c>
      <c r="CL557">
        <v>0</v>
      </c>
      <c r="CM557">
        <v>0</v>
      </c>
      <c r="CN557">
        <v>0</v>
      </c>
      <c r="CO557">
        <v>3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3</v>
      </c>
      <c r="CW557">
        <v>19</v>
      </c>
      <c r="CX557">
        <v>26</v>
      </c>
      <c r="CY557">
        <v>0</v>
      </c>
      <c r="CZ557">
        <v>1</v>
      </c>
      <c r="DA557">
        <v>17</v>
      </c>
      <c r="DB557">
        <v>1</v>
      </c>
      <c r="DC557">
        <v>3</v>
      </c>
      <c r="DD557">
        <v>2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1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1</v>
      </c>
      <c r="DQ557">
        <v>0</v>
      </c>
      <c r="DR557">
        <v>26</v>
      </c>
      <c r="DS557">
        <v>12</v>
      </c>
      <c r="DT557">
        <v>6</v>
      </c>
      <c r="DU557">
        <v>2</v>
      </c>
      <c r="DV557">
        <v>1</v>
      </c>
      <c r="DW557" t="s">
        <v>0</v>
      </c>
      <c r="DX557">
        <v>0</v>
      </c>
      <c r="DY557">
        <v>0</v>
      </c>
      <c r="DZ557">
        <v>0</v>
      </c>
      <c r="EA557">
        <v>0</v>
      </c>
      <c r="EB557">
        <v>1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2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12</v>
      </c>
      <c r="EO557">
        <v>49</v>
      </c>
      <c r="EP557">
        <v>16</v>
      </c>
      <c r="EQ557">
        <v>3</v>
      </c>
      <c r="ER557">
        <v>15</v>
      </c>
      <c r="ES557">
        <v>1</v>
      </c>
      <c r="ET557">
        <v>1</v>
      </c>
      <c r="EU557">
        <v>1</v>
      </c>
      <c r="EV557">
        <v>6</v>
      </c>
      <c r="EW557">
        <v>0</v>
      </c>
      <c r="EX557">
        <v>0</v>
      </c>
      <c r="EY557">
        <v>1</v>
      </c>
      <c r="EZ557">
        <v>1</v>
      </c>
      <c r="FA557">
        <v>0</v>
      </c>
      <c r="FB557">
        <v>1</v>
      </c>
      <c r="FC557">
        <v>0</v>
      </c>
      <c r="FD557">
        <v>0</v>
      </c>
      <c r="FE557">
        <v>0</v>
      </c>
      <c r="FF557">
        <v>1</v>
      </c>
      <c r="FG557">
        <v>0</v>
      </c>
      <c r="FH557">
        <v>1</v>
      </c>
      <c r="FI557">
        <v>1</v>
      </c>
      <c r="FJ557">
        <v>49</v>
      </c>
      <c r="FK557">
        <v>29</v>
      </c>
      <c r="FL557">
        <v>15</v>
      </c>
      <c r="FM557">
        <v>3</v>
      </c>
      <c r="FN557">
        <v>1</v>
      </c>
      <c r="FO557">
        <v>1</v>
      </c>
      <c r="FP557">
        <v>3</v>
      </c>
      <c r="FQ557">
        <v>0</v>
      </c>
      <c r="FR557">
        <v>2</v>
      </c>
      <c r="FS557">
        <v>2</v>
      </c>
      <c r="FT557">
        <v>1</v>
      </c>
      <c r="FU557">
        <v>0</v>
      </c>
      <c r="FV557">
        <v>0</v>
      </c>
      <c r="FW557">
        <v>0</v>
      </c>
      <c r="FX557">
        <v>1</v>
      </c>
      <c r="FY557">
        <v>29</v>
      </c>
      <c r="FZ557">
        <v>4</v>
      </c>
      <c r="GA557">
        <v>0</v>
      </c>
      <c r="GB557">
        <v>1</v>
      </c>
      <c r="GC557">
        <v>0</v>
      </c>
      <c r="GD557">
        <v>0</v>
      </c>
      <c r="GE557">
        <v>0</v>
      </c>
      <c r="GF557">
        <v>0</v>
      </c>
      <c r="GG557">
        <v>0</v>
      </c>
      <c r="GH557">
        <v>0</v>
      </c>
      <c r="GI557">
        <v>0</v>
      </c>
      <c r="GJ557">
        <v>0</v>
      </c>
      <c r="GK557">
        <v>3</v>
      </c>
      <c r="GL557">
        <v>0</v>
      </c>
      <c r="GM557">
        <v>0</v>
      </c>
      <c r="GN557">
        <v>0</v>
      </c>
      <c r="GO557">
        <v>4</v>
      </c>
      <c r="GP557">
        <v>1</v>
      </c>
      <c r="GQ557">
        <v>0</v>
      </c>
      <c r="GR557">
        <v>0</v>
      </c>
      <c r="GS557">
        <v>0</v>
      </c>
      <c r="GT557">
        <v>0</v>
      </c>
      <c r="GU557">
        <v>0</v>
      </c>
      <c r="GV557">
        <v>0</v>
      </c>
      <c r="GW557">
        <v>1</v>
      </c>
      <c r="GX557">
        <v>0</v>
      </c>
      <c r="GY557">
        <v>0</v>
      </c>
      <c r="GZ557">
        <v>0</v>
      </c>
      <c r="HA557">
        <v>0</v>
      </c>
      <c r="HB557">
        <v>0</v>
      </c>
      <c r="HC557">
        <v>0</v>
      </c>
      <c r="HD557">
        <v>0</v>
      </c>
      <c r="HE557">
        <v>0</v>
      </c>
      <c r="HF557">
        <v>0</v>
      </c>
      <c r="HG557">
        <v>0</v>
      </c>
      <c r="HH557">
        <v>0</v>
      </c>
      <c r="HI557">
        <v>1</v>
      </c>
    </row>
    <row r="558" spans="1:217">
      <c r="A558" t="s">
        <v>126</v>
      </c>
      <c r="B558" t="s">
        <v>117</v>
      </c>
      <c r="C558" t="str">
        <f>"121703"</f>
        <v>121703</v>
      </c>
      <c r="D558" t="s">
        <v>103</v>
      </c>
      <c r="E558">
        <v>4</v>
      </c>
      <c r="F558">
        <v>584</v>
      </c>
      <c r="G558">
        <v>450</v>
      </c>
      <c r="H558">
        <v>188</v>
      </c>
      <c r="I558">
        <v>262</v>
      </c>
      <c r="J558">
        <v>0</v>
      </c>
      <c r="K558">
        <v>8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262</v>
      </c>
      <c r="T558">
        <v>0</v>
      </c>
      <c r="U558">
        <v>0</v>
      </c>
      <c r="V558">
        <v>262</v>
      </c>
      <c r="W558">
        <v>7</v>
      </c>
      <c r="X558">
        <v>6</v>
      </c>
      <c r="Y558">
        <v>1</v>
      </c>
      <c r="Z558">
        <v>0</v>
      </c>
      <c r="AA558">
        <v>255</v>
      </c>
      <c r="AB558">
        <v>204</v>
      </c>
      <c r="AC558">
        <v>7</v>
      </c>
      <c r="AD558">
        <v>6</v>
      </c>
      <c r="AE558">
        <v>28</v>
      </c>
      <c r="AF558">
        <v>0</v>
      </c>
      <c r="AG558">
        <v>2</v>
      </c>
      <c r="AH558">
        <v>133</v>
      </c>
      <c r="AI558">
        <v>9</v>
      </c>
      <c r="AJ558">
        <v>2</v>
      </c>
      <c r="AK558">
        <v>0</v>
      </c>
      <c r="AL558">
        <v>4</v>
      </c>
      <c r="AM558">
        <v>0</v>
      </c>
      <c r="AN558">
        <v>1</v>
      </c>
      <c r="AO558">
        <v>0</v>
      </c>
      <c r="AP558">
        <v>1</v>
      </c>
      <c r="AQ558">
        <v>0</v>
      </c>
      <c r="AR558">
        <v>0</v>
      </c>
      <c r="AS558">
        <v>0</v>
      </c>
      <c r="AT558">
        <v>7</v>
      </c>
      <c r="AU558">
        <v>0</v>
      </c>
      <c r="AV558">
        <v>4</v>
      </c>
      <c r="AW558">
        <v>204</v>
      </c>
      <c r="AX558">
        <v>19</v>
      </c>
      <c r="AY558">
        <v>1</v>
      </c>
      <c r="AZ558">
        <v>12</v>
      </c>
      <c r="BA558">
        <v>1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2</v>
      </c>
      <c r="BI558">
        <v>1</v>
      </c>
      <c r="BJ558">
        <v>0</v>
      </c>
      <c r="BK558">
        <v>0</v>
      </c>
      <c r="BL558">
        <v>2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19</v>
      </c>
      <c r="BT558">
        <v>3</v>
      </c>
      <c r="BU558">
        <v>0</v>
      </c>
      <c r="BV558">
        <v>3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3</v>
      </c>
      <c r="CH558">
        <v>5</v>
      </c>
      <c r="CI558">
        <v>2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2</v>
      </c>
      <c r="CP558">
        <v>0</v>
      </c>
      <c r="CQ558">
        <v>1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5</v>
      </c>
      <c r="CX558">
        <v>4</v>
      </c>
      <c r="CY558">
        <v>1</v>
      </c>
      <c r="CZ558">
        <v>0</v>
      </c>
      <c r="DA558">
        <v>2</v>
      </c>
      <c r="DB558">
        <v>0</v>
      </c>
      <c r="DC558">
        <v>1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4</v>
      </c>
      <c r="DS558">
        <v>0</v>
      </c>
      <c r="DT558">
        <v>0</v>
      </c>
      <c r="DU558">
        <v>0</v>
      </c>
      <c r="DV558">
        <v>0</v>
      </c>
      <c r="DW558" t="s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  <c r="EO558">
        <v>8</v>
      </c>
      <c r="EP558">
        <v>2</v>
      </c>
      <c r="EQ558">
        <v>2</v>
      </c>
      <c r="ER558">
        <v>3</v>
      </c>
      <c r="ES558">
        <v>0</v>
      </c>
      <c r="ET558">
        <v>0</v>
      </c>
      <c r="EU558">
        <v>0</v>
      </c>
      <c r="EV558">
        <v>0</v>
      </c>
      <c r="EW558">
        <v>0</v>
      </c>
      <c r="EX558">
        <v>0</v>
      </c>
      <c r="EY558">
        <v>1</v>
      </c>
      <c r="EZ558">
        <v>0</v>
      </c>
      <c r="FA558">
        <v>0</v>
      </c>
      <c r="FB558">
        <v>0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8</v>
      </c>
      <c r="FK558">
        <v>11</v>
      </c>
      <c r="FL558">
        <v>4</v>
      </c>
      <c r="FM558">
        <v>3</v>
      </c>
      <c r="FN558">
        <v>0</v>
      </c>
      <c r="FO558">
        <v>0</v>
      </c>
      <c r="FP558">
        <v>2</v>
      </c>
      <c r="FQ558">
        <v>1</v>
      </c>
      <c r="FR558">
        <v>0</v>
      </c>
      <c r="FS558">
        <v>1</v>
      </c>
      <c r="FT558">
        <v>0</v>
      </c>
      <c r="FU558">
        <v>0</v>
      </c>
      <c r="FV558">
        <v>0</v>
      </c>
      <c r="FW558">
        <v>0</v>
      </c>
      <c r="FX558">
        <v>0</v>
      </c>
      <c r="FY558">
        <v>11</v>
      </c>
      <c r="FZ558">
        <v>0</v>
      </c>
      <c r="GA558">
        <v>0</v>
      </c>
      <c r="GB558">
        <v>0</v>
      </c>
      <c r="GC558">
        <v>0</v>
      </c>
      <c r="GD558">
        <v>0</v>
      </c>
      <c r="GE558">
        <v>0</v>
      </c>
      <c r="GF558">
        <v>0</v>
      </c>
      <c r="GG558">
        <v>0</v>
      </c>
      <c r="GH558">
        <v>0</v>
      </c>
      <c r="GI558">
        <v>0</v>
      </c>
      <c r="GJ558">
        <v>0</v>
      </c>
      <c r="GK558">
        <v>0</v>
      </c>
      <c r="GL558">
        <v>0</v>
      </c>
      <c r="GM558">
        <v>0</v>
      </c>
      <c r="GN558">
        <v>0</v>
      </c>
      <c r="GO558">
        <v>0</v>
      </c>
      <c r="GP558">
        <v>1</v>
      </c>
      <c r="GQ558">
        <v>1</v>
      </c>
      <c r="GR558">
        <v>0</v>
      </c>
      <c r="GS558">
        <v>0</v>
      </c>
      <c r="GT558">
        <v>0</v>
      </c>
      <c r="GU558">
        <v>0</v>
      </c>
      <c r="GV558">
        <v>0</v>
      </c>
      <c r="GW558">
        <v>0</v>
      </c>
      <c r="GX558">
        <v>0</v>
      </c>
      <c r="GY558">
        <v>0</v>
      </c>
      <c r="GZ558">
        <v>0</v>
      </c>
      <c r="HA558">
        <v>0</v>
      </c>
      <c r="HB558">
        <v>0</v>
      </c>
      <c r="HC558">
        <v>0</v>
      </c>
      <c r="HD558">
        <v>0</v>
      </c>
      <c r="HE558">
        <v>0</v>
      </c>
      <c r="HF558">
        <v>0</v>
      </c>
      <c r="HG558">
        <v>0</v>
      </c>
      <c r="HH558">
        <v>0</v>
      </c>
      <c r="HI558">
        <v>1</v>
      </c>
    </row>
    <row r="559" spans="1:217">
      <c r="A559" t="s">
        <v>125</v>
      </c>
      <c r="B559" t="s">
        <v>117</v>
      </c>
      <c r="C559" t="str">
        <f>"121703"</f>
        <v>121703</v>
      </c>
      <c r="D559" t="s">
        <v>103</v>
      </c>
      <c r="E559">
        <v>5</v>
      </c>
      <c r="F559">
        <v>762</v>
      </c>
      <c r="G559">
        <v>580</v>
      </c>
      <c r="H559">
        <v>269</v>
      </c>
      <c r="I559">
        <v>311</v>
      </c>
      <c r="J559">
        <v>1</v>
      </c>
      <c r="K559">
        <v>10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311</v>
      </c>
      <c r="T559">
        <v>0</v>
      </c>
      <c r="U559">
        <v>0</v>
      </c>
      <c r="V559">
        <v>311</v>
      </c>
      <c r="W559">
        <v>13</v>
      </c>
      <c r="X559">
        <v>12</v>
      </c>
      <c r="Y559">
        <v>1</v>
      </c>
      <c r="Z559">
        <v>0</v>
      </c>
      <c r="AA559">
        <v>298</v>
      </c>
      <c r="AB559">
        <v>193</v>
      </c>
      <c r="AC559">
        <v>21</v>
      </c>
      <c r="AD559">
        <v>1</v>
      </c>
      <c r="AE559">
        <v>28</v>
      </c>
      <c r="AF559">
        <v>0</v>
      </c>
      <c r="AG559">
        <v>7</v>
      </c>
      <c r="AH559">
        <v>52</v>
      </c>
      <c r="AI559">
        <v>11</v>
      </c>
      <c r="AJ559">
        <v>56</v>
      </c>
      <c r="AK559">
        <v>1</v>
      </c>
      <c r="AL559">
        <v>0</v>
      </c>
      <c r="AM559">
        <v>7</v>
      </c>
      <c r="AN559">
        <v>0</v>
      </c>
      <c r="AO559">
        <v>0</v>
      </c>
      <c r="AP559">
        <v>0</v>
      </c>
      <c r="AQ559">
        <v>0</v>
      </c>
      <c r="AR559">
        <v>2</v>
      </c>
      <c r="AS559">
        <v>1</v>
      </c>
      <c r="AT559">
        <v>5</v>
      </c>
      <c r="AU559">
        <v>1</v>
      </c>
      <c r="AV559">
        <v>0</v>
      </c>
      <c r="AW559">
        <v>193</v>
      </c>
      <c r="AX559">
        <v>38</v>
      </c>
      <c r="AY559">
        <v>4</v>
      </c>
      <c r="AZ559">
        <v>27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5</v>
      </c>
      <c r="BI559">
        <v>1</v>
      </c>
      <c r="BJ559">
        <v>0</v>
      </c>
      <c r="BK559">
        <v>0</v>
      </c>
      <c r="BL559">
        <v>0</v>
      </c>
      <c r="BM559">
        <v>0</v>
      </c>
      <c r="BN559">
        <v>1</v>
      </c>
      <c r="BO559">
        <v>0</v>
      </c>
      <c r="BP559">
        <v>0</v>
      </c>
      <c r="BQ559">
        <v>0</v>
      </c>
      <c r="BR559">
        <v>0</v>
      </c>
      <c r="BS559">
        <v>38</v>
      </c>
      <c r="BT559">
        <v>9</v>
      </c>
      <c r="BU559">
        <v>3</v>
      </c>
      <c r="BV559">
        <v>2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1</v>
      </c>
      <c r="CC559">
        <v>0</v>
      </c>
      <c r="CD559">
        <v>3</v>
      </c>
      <c r="CE559">
        <v>0</v>
      </c>
      <c r="CF559">
        <v>0</v>
      </c>
      <c r="CG559">
        <v>9</v>
      </c>
      <c r="CH559">
        <v>11</v>
      </c>
      <c r="CI559">
        <v>4</v>
      </c>
      <c r="CJ559">
        <v>3</v>
      </c>
      <c r="CK559">
        <v>0</v>
      </c>
      <c r="CL559">
        <v>0</v>
      </c>
      <c r="CM559">
        <v>0</v>
      </c>
      <c r="CN559">
        <v>1</v>
      </c>
      <c r="CO559">
        <v>3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11</v>
      </c>
      <c r="CX559">
        <v>4</v>
      </c>
      <c r="CY559">
        <v>0</v>
      </c>
      <c r="CZ559">
        <v>0</v>
      </c>
      <c r="DA559">
        <v>0</v>
      </c>
      <c r="DB559">
        <v>0</v>
      </c>
      <c r="DC559">
        <v>1</v>
      </c>
      <c r="DD559">
        <v>0</v>
      </c>
      <c r="DE559">
        <v>0</v>
      </c>
      <c r="DF559">
        <v>0</v>
      </c>
      <c r="DG559">
        <v>2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1</v>
      </c>
      <c r="DN559">
        <v>0</v>
      </c>
      <c r="DO559">
        <v>0</v>
      </c>
      <c r="DP559">
        <v>0</v>
      </c>
      <c r="DQ559">
        <v>0</v>
      </c>
      <c r="DR559">
        <v>4</v>
      </c>
      <c r="DS559">
        <v>6</v>
      </c>
      <c r="DT559">
        <v>3</v>
      </c>
      <c r="DU559">
        <v>2</v>
      </c>
      <c r="DV559">
        <v>0</v>
      </c>
      <c r="DW559" t="s">
        <v>0</v>
      </c>
      <c r="DX559">
        <v>0</v>
      </c>
      <c r="DY559">
        <v>1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6</v>
      </c>
      <c r="EO559">
        <v>23</v>
      </c>
      <c r="EP559">
        <v>8</v>
      </c>
      <c r="EQ559">
        <v>1</v>
      </c>
      <c r="ER559">
        <v>8</v>
      </c>
      <c r="ES559">
        <v>0</v>
      </c>
      <c r="ET559">
        <v>0</v>
      </c>
      <c r="EU559">
        <v>0</v>
      </c>
      <c r="EV559">
        <v>3</v>
      </c>
      <c r="EW559">
        <v>0</v>
      </c>
      <c r="EX559">
        <v>1</v>
      </c>
      <c r="EY559">
        <v>0</v>
      </c>
      <c r="EZ559">
        <v>0</v>
      </c>
      <c r="FA559">
        <v>0</v>
      </c>
      <c r="FB559">
        <v>0</v>
      </c>
      <c r="FC559">
        <v>1</v>
      </c>
      <c r="FD559">
        <v>0</v>
      </c>
      <c r="FE559">
        <v>0</v>
      </c>
      <c r="FF559">
        <v>0</v>
      </c>
      <c r="FG559">
        <v>0</v>
      </c>
      <c r="FH559">
        <v>1</v>
      </c>
      <c r="FI559">
        <v>0</v>
      </c>
      <c r="FJ559">
        <v>23</v>
      </c>
      <c r="FK559">
        <v>11</v>
      </c>
      <c r="FL559">
        <v>5</v>
      </c>
      <c r="FM559">
        <v>3</v>
      </c>
      <c r="FN559">
        <v>0</v>
      </c>
      <c r="FO559">
        <v>1</v>
      </c>
      <c r="FP559">
        <v>0</v>
      </c>
      <c r="FQ559">
        <v>0</v>
      </c>
      <c r="FR559">
        <v>0</v>
      </c>
      <c r="FS559">
        <v>0</v>
      </c>
      <c r="FT559">
        <v>0</v>
      </c>
      <c r="FU559">
        <v>1</v>
      </c>
      <c r="FV559">
        <v>0</v>
      </c>
      <c r="FW559">
        <v>0</v>
      </c>
      <c r="FX559">
        <v>1</v>
      </c>
      <c r="FY559">
        <v>11</v>
      </c>
      <c r="FZ559">
        <v>3</v>
      </c>
      <c r="GA559">
        <v>1</v>
      </c>
      <c r="GB559">
        <v>0</v>
      </c>
      <c r="GC559">
        <v>0</v>
      </c>
      <c r="GD559">
        <v>0</v>
      </c>
      <c r="GE559">
        <v>0</v>
      </c>
      <c r="GF559">
        <v>0</v>
      </c>
      <c r="GG559">
        <v>0</v>
      </c>
      <c r="GH559">
        <v>0</v>
      </c>
      <c r="GI559">
        <v>0</v>
      </c>
      <c r="GJ559">
        <v>0</v>
      </c>
      <c r="GK559">
        <v>2</v>
      </c>
      <c r="GL559">
        <v>0</v>
      </c>
      <c r="GM559">
        <v>0</v>
      </c>
      <c r="GN559">
        <v>0</v>
      </c>
      <c r="GO559">
        <v>3</v>
      </c>
      <c r="GP559">
        <v>0</v>
      </c>
      <c r="GQ559">
        <v>0</v>
      </c>
      <c r="GR559">
        <v>0</v>
      </c>
      <c r="GS559">
        <v>0</v>
      </c>
      <c r="GT559">
        <v>0</v>
      </c>
      <c r="GU559">
        <v>0</v>
      </c>
      <c r="GV559">
        <v>0</v>
      </c>
      <c r="GW559">
        <v>0</v>
      </c>
      <c r="GX559">
        <v>0</v>
      </c>
      <c r="GY559">
        <v>0</v>
      </c>
      <c r="GZ559">
        <v>0</v>
      </c>
      <c r="HA559">
        <v>0</v>
      </c>
      <c r="HB559">
        <v>0</v>
      </c>
      <c r="HC559">
        <v>0</v>
      </c>
      <c r="HD559">
        <v>0</v>
      </c>
      <c r="HE559">
        <v>0</v>
      </c>
      <c r="HF559">
        <v>0</v>
      </c>
      <c r="HG559">
        <v>0</v>
      </c>
      <c r="HH559">
        <v>0</v>
      </c>
      <c r="HI559">
        <v>0</v>
      </c>
    </row>
    <row r="560" spans="1:217">
      <c r="A560" t="s">
        <v>124</v>
      </c>
      <c r="B560" t="s">
        <v>117</v>
      </c>
      <c r="C560" t="str">
        <f>"121703"</f>
        <v>121703</v>
      </c>
      <c r="D560" t="s">
        <v>103</v>
      </c>
      <c r="E560">
        <v>6</v>
      </c>
      <c r="F560">
        <v>566</v>
      </c>
      <c r="G560">
        <v>450</v>
      </c>
      <c r="H560">
        <v>246</v>
      </c>
      <c r="I560">
        <v>204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204</v>
      </c>
      <c r="T560">
        <v>0</v>
      </c>
      <c r="U560">
        <v>0</v>
      </c>
      <c r="V560">
        <v>204</v>
      </c>
      <c r="W560">
        <v>10</v>
      </c>
      <c r="X560">
        <v>10</v>
      </c>
      <c r="Y560">
        <v>0</v>
      </c>
      <c r="Z560">
        <v>0</v>
      </c>
      <c r="AA560">
        <v>194</v>
      </c>
      <c r="AB560">
        <v>122</v>
      </c>
      <c r="AC560">
        <v>14</v>
      </c>
      <c r="AD560">
        <v>2</v>
      </c>
      <c r="AE560">
        <v>28</v>
      </c>
      <c r="AF560">
        <v>4</v>
      </c>
      <c r="AG560">
        <v>10</v>
      </c>
      <c r="AH560">
        <v>24</v>
      </c>
      <c r="AI560">
        <v>6</v>
      </c>
      <c r="AJ560">
        <v>23</v>
      </c>
      <c r="AK560">
        <v>0</v>
      </c>
      <c r="AL560">
        <v>2</v>
      </c>
      <c r="AM560">
        <v>3</v>
      </c>
      <c r="AN560">
        <v>1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3</v>
      </c>
      <c r="AU560">
        <v>0</v>
      </c>
      <c r="AV560">
        <v>2</v>
      </c>
      <c r="AW560">
        <v>122</v>
      </c>
      <c r="AX560">
        <v>29</v>
      </c>
      <c r="AY560">
        <v>2</v>
      </c>
      <c r="AZ560">
        <v>22</v>
      </c>
      <c r="BA560">
        <v>1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3</v>
      </c>
      <c r="BI560">
        <v>1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29</v>
      </c>
      <c r="BT560">
        <v>2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1</v>
      </c>
      <c r="CB560">
        <v>0</v>
      </c>
      <c r="CC560">
        <v>1</v>
      </c>
      <c r="CD560">
        <v>0</v>
      </c>
      <c r="CE560">
        <v>0</v>
      </c>
      <c r="CF560">
        <v>0</v>
      </c>
      <c r="CG560">
        <v>2</v>
      </c>
      <c r="CH560">
        <v>10</v>
      </c>
      <c r="CI560">
        <v>6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4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10</v>
      </c>
      <c r="CX560">
        <v>9</v>
      </c>
      <c r="CY560">
        <v>4</v>
      </c>
      <c r="CZ560">
        <v>0</v>
      </c>
      <c r="DA560">
        <v>3</v>
      </c>
      <c r="DB560">
        <v>0</v>
      </c>
      <c r="DC560">
        <v>1</v>
      </c>
      <c r="DD560">
        <v>0</v>
      </c>
      <c r="DE560">
        <v>0</v>
      </c>
      <c r="DF560">
        <v>0</v>
      </c>
      <c r="DG560">
        <v>1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9</v>
      </c>
      <c r="DS560">
        <v>0</v>
      </c>
      <c r="DT560">
        <v>0</v>
      </c>
      <c r="DU560">
        <v>0</v>
      </c>
      <c r="DV560">
        <v>0</v>
      </c>
      <c r="DW560" t="s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18</v>
      </c>
      <c r="EP560">
        <v>6</v>
      </c>
      <c r="EQ560">
        <v>1</v>
      </c>
      <c r="ER560">
        <v>3</v>
      </c>
      <c r="ES560">
        <v>0</v>
      </c>
      <c r="ET560">
        <v>0</v>
      </c>
      <c r="EU560">
        <v>2</v>
      </c>
      <c r="EV560">
        <v>1</v>
      </c>
      <c r="EW560">
        <v>1</v>
      </c>
      <c r="EX560">
        <v>1</v>
      </c>
      <c r="EY560">
        <v>1</v>
      </c>
      <c r="EZ560">
        <v>0</v>
      </c>
      <c r="FA560">
        <v>0</v>
      </c>
      <c r="FB560">
        <v>0</v>
      </c>
      <c r="FC560">
        <v>1</v>
      </c>
      <c r="FD560">
        <v>0</v>
      </c>
      <c r="FE560">
        <v>0</v>
      </c>
      <c r="FF560">
        <v>0</v>
      </c>
      <c r="FG560">
        <v>0</v>
      </c>
      <c r="FH560">
        <v>0</v>
      </c>
      <c r="FI560">
        <v>1</v>
      </c>
      <c r="FJ560">
        <v>18</v>
      </c>
      <c r="FK560">
        <v>3</v>
      </c>
      <c r="FL560">
        <v>2</v>
      </c>
      <c r="FM560">
        <v>0</v>
      </c>
      <c r="FN560">
        <v>0</v>
      </c>
      <c r="FO560">
        <v>0</v>
      </c>
      <c r="FP560">
        <v>0</v>
      </c>
      <c r="FQ560">
        <v>0</v>
      </c>
      <c r="FR560">
        <v>0</v>
      </c>
      <c r="FS560">
        <v>0</v>
      </c>
      <c r="FT560">
        <v>1</v>
      </c>
      <c r="FU560">
        <v>0</v>
      </c>
      <c r="FV560">
        <v>0</v>
      </c>
      <c r="FW560">
        <v>0</v>
      </c>
      <c r="FX560">
        <v>0</v>
      </c>
      <c r="FY560">
        <v>3</v>
      </c>
      <c r="FZ560">
        <v>1</v>
      </c>
      <c r="GA560">
        <v>1</v>
      </c>
      <c r="GB560">
        <v>0</v>
      </c>
      <c r="GC560">
        <v>0</v>
      </c>
      <c r="GD560">
        <v>0</v>
      </c>
      <c r="GE560">
        <v>0</v>
      </c>
      <c r="GF560">
        <v>0</v>
      </c>
      <c r="GG560">
        <v>0</v>
      </c>
      <c r="GH560">
        <v>0</v>
      </c>
      <c r="GI560">
        <v>0</v>
      </c>
      <c r="GJ560">
        <v>0</v>
      </c>
      <c r="GK560">
        <v>0</v>
      </c>
      <c r="GL560">
        <v>0</v>
      </c>
      <c r="GM560">
        <v>0</v>
      </c>
      <c r="GN560">
        <v>0</v>
      </c>
      <c r="GO560">
        <v>1</v>
      </c>
      <c r="GP560">
        <v>0</v>
      </c>
      <c r="GQ560">
        <v>0</v>
      </c>
      <c r="GR560">
        <v>0</v>
      </c>
      <c r="GS560">
        <v>0</v>
      </c>
      <c r="GT560">
        <v>0</v>
      </c>
      <c r="GU560">
        <v>0</v>
      </c>
      <c r="GV560">
        <v>0</v>
      </c>
      <c r="GW560">
        <v>0</v>
      </c>
      <c r="GX560">
        <v>0</v>
      </c>
      <c r="GY560">
        <v>0</v>
      </c>
      <c r="GZ560">
        <v>0</v>
      </c>
      <c r="HA560">
        <v>0</v>
      </c>
      <c r="HB560">
        <v>0</v>
      </c>
      <c r="HC560">
        <v>0</v>
      </c>
      <c r="HD560">
        <v>0</v>
      </c>
      <c r="HE560">
        <v>0</v>
      </c>
      <c r="HF560">
        <v>0</v>
      </c>
      <c r="HG560">
        <v>0</v>
      </c>
      <c r="HH560">
        <v>0</v>
      </c>
      <c r="HI560">
        <v>0</v>
      </c>
    </row>
    <row r="561" spans="1:217">
      <c r="A561" t="s">
        <v>123</v>
      </c>
      <c r="B561" t="s">
        <v>117</v>
      </c>
      <c r="C561" t="str">
        <f>"121703"</f>
        <v>121703</v>
      </c>
      <c r="D561" t="s">
        <v>119</v>
      </c>
      <c r="E561">
        <v>7</v>
      </c>
      <c r="F561">
        <v>1458</v>
      </c>
      <c r="G561">
        <v>1130</v>
      </c>
      <c r="H561">
        <v>557</v>
      </c>
      <c r="I561">
        <v>573</v>
      </c>
      <c r="J561">
        <v>0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573</v>
      </c>
      <c r="T561">
        <v>0</v>
      </c>
      <c r="U561">
        <v>0</v>
      </c>
      <c r="V561">
        <v>573</v>
      </c>
      <c r="W561">
        <v>17</v>
      </c>
      <c r="X561">
        <v>11</v>
      </c>
      <c r="Y561">
        <v>3</v>
      </c>
      <c r="Z561">
        <v>0</v>
      </c>
      <c r="AA561">
        <v>556</v>
      </c>
      <c r="AB561">
        <v>437</v>
      </c>
      <c r="AC561">
        <v>20</v>
      </c>
      <c r="AD561">
        <v>11</v>
      </c>
      <c r="AE561">
        <v>202</v>
      </c>
      <c r="AF561">
        <v>8</v>
      </c>
      <c r="AG561">
        <v>22</v>
      </c>
      <c r="AH561">
        <v>75</v>
      </c>
      <c r="AI561">
        <v>12</v>
      </c>
      <c r="AJ561">
        <v>45</v>
      </c>
      <c r="AK561">
        <v>0</v>
      </c>
      <c r="AL561">
        <v>24</v>
      </c>
      <c r="AM561">
        <v>0</v>
      </c>
      <c r="AN561">
        <v>4</v>
      </c>
      <c r="AO561">
        <v>0</v>
      </c>
      <c r="AP561">
        <v>0</v>
      </c>
      <c r="AQ561">
        <v>0</v>
      </c>
      <c r="AR561">
        <v>7</v>
      </c>
      <c r="AS561">
        <v>1</v>
      </c>
      <c r="AT561">
        <v>3</v>
      </c>
      <c r="AU561">
        <v>0</v>
      </c>
      <c r="AV561">
        <v>3</v>
      </c>
      <c r="AW561">
        <v>437</v>
      </c>
      <c r="AX561">
        <v>56</v>
      </c>
      <c r="AY561">
        <v>3</v>
      </c>
      <c r="AZ561">
        <v>35</v>
      </c>
      <c r="BA561">
        <v>1</v>
      </c>
      <c r="BB561">
        <v>0</v>
      </c>
      <c r="BC561">
        <v>1</v>
      </c>
      <c r="BD561">
        <v>0</v>
      </c>
      <c r="BE561">
        <v>0</v>
      </c>
      <c r="BF561">
        <v>0</v>
      </c>
      <c r="BG561">
        <v>0</v>
      </c>
      <c r="BH561">
        <v>14</v>
      </c>
      <c r="BI561">
        <v>1</v>
      </c>
      <c r="BJ561">
        <v>0</v>
      </c>
      <c r="BK561">
        <v>0</v>
      </c>
      <c r="BL561">
        <v>0</v>
      </c>
      <c r="BM561">
        <v>0</v>
      </c>
      <c r="BN561">
        <v>1</v>
      </c>
      <c r="BO561">
        <v>0</v>
      </c>
      <c r="BP561">
        <v>0</v>
      </c>
      <c r="BQ561">
        <v>0</v>
      </c>
      <c r="BR561">
        <v>0</v>
      </c>
      <c r="BS561">
        <v>56</v>
      </c>
      <c r="BT561">
        <v>10</v>
      </c>
      <c r="BU561">
        <v>3</v>
      </c>
      <c r="BV561">
        <v>1</v>
      </c>
      <c r="BW561">
        <v>2</v>
      </c>
      <c r="BX561">
        <v>0</v>
      </c>
      <c r="BY561">
        <v>0</v>
      </c>
      <c r="BZ561">
        <v>4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10</v>
      </c>
      <c r="CH561">
        <v>11</v>
      </c>
      <c r="CI561">
        <v>4</v>
      </c>
      <c r="CJ561">
        <v>2</v>
      </c>
      <c r="CK561">
        <v>1</v>
      </c>
      <c r="CL561">
        <v>0</v>
      </c>
      <c r="CM561">
        <v>0</v>
      </c>
      <c r="CN561">
        <v>0</v>
      </c>
      <c r="CO561">
        <v>1</v>
      </c>
      <c r="CP561">
        <v>1</v>
      </c>
      <c r="CQ561">
        <v>0</v>
      </c>
      <c r="CR561">
        <v>1</v>
      </c>
      <c r="CS561">
        <v>0</v>
      </c>
      <c r="CT561">
        <v>0</v>
      </c>
      <c r="CU561">
        <v>1</v>
      </c>
      <c r="CV561">
        <v>0</v>
      </c>
      <c r="CW561">
        <v>11</v>
      </c>
      <c r="CX561">
        <v>17</v>
      </c>
      <c r="CY561">
        <v>1</v>
      </c>
      <c r="CZ561">
        <v>2</v>
      </c>
      <c r="DA561">
        <v>7</v>
      </c>
      <c r="DB561">
        <v>0</v>
      </c>
      <c r="DC561">
        <v>1</v>
      </c>
      <c r="DD561">
        <v>0</v>
      </c>
      <c r="DE561">
        <v>0</v>
      </c>
      <c r="DF561">
        <v>0</v>
      </c>
      <c r="DG561">
        <v>6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17</v>
      </c>
      <c r="DS561">
        <v>0</v>
      </c>
      <c r="DT561">
        <v>0</v>
      </c>
      <c r="DU561">
        <v>0</v>
      </c>
      <c r="DV561">
        <v>0</v>
      </c>
      <c r="DW561" t="s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17</v>
      </c>
      <c r="EP561">
        <v>1</v>
      </c>
      <c r="EQ561">
        <v>2</v>
      </c>
      <c r="ER561">
        <v>10</v>
      </c>
      <c r="ES561">
        <v>0</v>
      </c>
      <c r="ET561">
        <v>1</v>
      </c>
      <c r="EU561">
        <v>0</v>
      </c>
      <c r="EV561">
        <v>1</v>
      </c>
      <c r="EW561">
        <v>0</v>
      </c>
      <c r="EX561">
        <v>0</v>
      </c>
      <c r="EY561">
        <v>0</v>
      </c>
      <c r="EZ561">
        <v>0</v>
      </c>
      <c r="FA561">
        <v>2</v>
      </c>
      <c r="FB561">
        <v>0</v>
      </c>
      <c r="FC561">
        <v>0</v>
      </c>
      <c r="FD561">
        <v>0</v>
      </c>
      <c r="FE561">
        <v>0</v>
      </c>
      <c r="FF561">
        <v>0</v>
      </c>
      <c r="FG561">
        <v>0</v>
      </c>
      <c r="FH561">
        <v>0</v>
      </c>
      <c r="FI561">
        <v>0</v>
      </c>
      <c r="FJ561">
        <v>17</v>
      </c>
      <c r="FK561">
        <v>7</v>
      </c>
      <c r="FL561">
        <v>3</v>
      </c>
      <c r="FM561">
        <v>0</v>
      </c>
      <c r="FN561">
        <v>1</v>
      </c>
      <c r="FO561">
        <v>0</v>
      </c>
      <c r="FP561">
        <v>0</v>
      </c>
      <c r="FQ561">
        <v>0</v>
      </c>
      <c r="FR561">
        <v>0</v>
      </c>
      <c r="FS561">
        <v>2</v>
      </c>
      <c r="FT561">
        <v>1</v>
      </c>
      <c r="FU561">
        <v>0</v>
      </c>
      <c r="FV561">
        <v>0</v>
      </c>
      <c r="FW561">
        <v>0</v>
      </c>
      <c r="FX561">
        <v>0</v>
      </c>
      <c r="FY561">
        <v>7</v>
      </c>
      <c r="FZ561">
        <v>0</v>
      </c>
      <c r="GA561">
        <v>0</v>
      </c>
      <c r="GB561">
        <v>0</v>
      </c>
      <c r="GC561">
        <v>0</v>
      </c>
      <c r="GD561">
        <v>0</v>
      </c>
      <c r="GE561">
        <v>0</v>
      </c>
      <c r="GF561">
        <v>0</v>
      </c>
      <c r="GG561">
        <v>0</v>
      </c>
      <c r="GH561">
        <v>0</v>
      </c>
      <c r="GI561">
        <v>0</v>
      </c>
      <c r="GJ561">
        <v>0</v>
      </c>
      <c r="GK561">
        <v>0</v>
      </c>
      <c r="GL561">
        <v>0</v>
      </c>
      <c r="GM561">
        <v>0</v>
      </c>
      <c r="GN561">
        <v>0</v>
      </c>
      <c r="GO561">
        <v>0</v>
      </c>
      <c r="GP561">
        <v>1</v>
      </c>
      <c r="GQ561">
        <v>0</v>
      </c>
      <c r="GR561">
        <v>0</v>
      </c>
      <c r="GS561">
        <v>0</v>
      </c>
      <c r="GT561">
        <v>0</v>
      </c>
      <c r="GU561">
        <v>0</v>
      </c>
      <c r="GV561">
        <v>0</v>
      </c>
      <c r="GW561">
        <v>1</v>
      </c>
      <c r="GX561">
        <v>0</v>
      </c>
      <c r="GY561">
        <v>0</v>
      </c>
      <c r="GZ561">
        <v>0</v>
      </c>
      <c r="HA561">
        <v>0</v>
      </c>
      <c r="HB561">
        <v>0</v>
      </c>
      <c r="HC561">
        <v>0</v>
      </c>
      <c r="HD561">
        <v>0</v>
      </c>
      <c r="HE561">
        <v>0</v>
      </c>
      <c r="HF561">
        <v>0</v>
      </c>
      <c r="HG561">
        <v>0</v>
      </c>
      <c r="HH561">
        <v>0</v>
      </c>
      <c r="HI561">
        <v>1</v>
      </c>
    </row>
    <row r="562" spans="1:217">
      <c r="A562" t="s">
        <v>122</v>
      </c>
      <c r="B562" t="s">
        <v>117</v>
      </c>
      <c r="C562" t="str">
        <f>"121703"</f>
        <v>121703</v>
      </c>
      <c r="D562" t="s">
        <v>121</v>
      </c>
      <c r="E562">
        <v>8</v>
      </c>
      <c r="F562">
        <v>719</v>
      </c>
      <c r="G562">
        <v>550</v>
      </c>
      <c r="H562">
        <v>113</v>
      </c>
      <c r="I562">
        <v>437</v>
      </c>
      <c r="J562">
        <v>1</v>
      </c>
      <c r="K562">
        <v>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437</v>
      </c>
      <c r="T562">
        <v>0</v>
      </c>
      <c r="U562">
        <v>0</v>
      </c>
      <c r="V562">
        <v>437</v>
      </c>
      <c r="W562">
        <v>11</v>
      </c>
      <c r="X562">
        <v>7</v>
      </c>
      <c r="Y562">
        <v>4</v>
      </c>
      <c r="Z562">
        <v>0</v>
      </c>
      <c r="AA562">
        <v>426</v>
      </c>
      <c r="AB562">
        <v>217</v>
      </c>
      <c r="AC562">
        <v>38</v>
      </c>
      <c r="AD562">
        <v>2</v>
      </c>
      <c r="AE562">
        <v>58</v>
      </c>
      <c r="AF562">
        <v>3</v>
      </c>
      <c r="AG562">
        <v>5</v>
      </c>
      <c r="AH562">
        <v>31</v>
      </c>
      <c r="AI562">
        <v>17</v>
      </c>
      <c r="AJ562">
        <v>27</v>
      </c>
      <c r="AK562">
        <v>2</v>
      </c>
      <c r="AL562">
        <v>11</v>
      </c>
      <c r="AM562">
        <v>5</v>
      </c>
      <c r="AN562">
        <v>1</v>
      </c>
      <c r="AO562">
        <v>1</v>
      </c>
      <c r="AP562">
        <v>2</v>
      </c>
      <c r="AQ562">
        <v>1</v>
      </c>
      <c r="AR562">
        <v>2</v>
      </c>
      <c r="AS562">
        <v>1</v>
      </c>
      <c r="AT562">
        <v>4</v>
      </c>
      <c r="AU562">
        <v>1</v>
      </c>
      <c r="AV562">
        <v>5</v>
      </c>
      <c r="AW562">
        <v>217</v>
      </c>
      <c r="AX562">
        <v>77</v>
      </c>
      <c r="AY562">
        <v>10</v>
      </c>
      <c r="AZ562">
        <v>41</v>
      </c>
      <c r="BA562">
        <v>0</v>
      </c>
      <c r="BB562">
        <v>0</v>
      </c>
      <c r="BC562">
        <v>1</v>
      </c>
      <c r="BD562">
        <v>0</v>
      </c>
      <c r="BE562">
        <v>1</v>
      </c>
      <c r="BF562">
        <v>1</v>
      </c>
      <c r="BG562">
        <v>0</v>
      </c>
      <c r="BH562">
        <v>14</v>
      </c>
      <c r="BI562">
        <v>1</v>
      </c>
      <c r="BJ562">
        <v>0</v>
      </c>
      <c r="BK562">
        <v>0</v>
      </c>
      <c r="BL562">
        <v>2</v>
      </c>
      <c r="BM562">
        <v>0</v>
      </c>
      <c r="BN562">
        <v>1</v>
      </c>
      <c r="BO562">
        <v>2</v>
      </c>
      <c r="BP562">
        <v>0</v>
      </c>
      <c r="BQ562">
        <v>0</v>
      </c>
      <c r="BR562">
        <v>3</v>
      </c>
      <c r="BS562">
        <v>77</v>
      </c>
      <c r="BT562">
        <v>7</v>
      </c>
      <c r="BU562">
        <v>4</v>
      </c>
      <c r="BV562">
        <v>1</v>
      </c>
      <c r="BW562">
        <v>1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1</v>
      </c>
      <c r="CE562">
        <v>0</v>
      </c>
      <c r="CF562">
        <v>0</v>
      </c>
      <c r="CG562">
        <v>7</v>
      </c>
      <c r="CH562">
        <v>21</v>
      </c>
      <c r="CI562">
        <v>5</v>
      </c>
      <c r="CJ562">
        <v>1</v>
      </c>
      <c r="CK562">
        <v>0</v>
      </c>
      <c r="CL562">
        <v>2</v>
      </c>
      <c r="CM562">
        <v>0</v>
      </c>
      <c r="CN562">
        <v>2</v>
      </c>
      <c r="CO562">
        <v>7</v>
      </c>
      <c r="CP562">
        <v>1</v>
      </c>
      <c r="CQ562">
        <v>0</v>
      </c>
      <c r="CR562">
        <v>0</v>
      </c>
      <c r="CS562">
        <v>0</v>
      </c>
      <c r="CT562">
        <v>1</v>
      </c>
      <c r="CU562">
        <v>1</v>
      </c>
      <c r="CV562">
        <v>1</v>
      </c>
      <c r="CW562">
        <v>21</v>
      </c>
      <c r="CX562">
        <v>30</v>
      </c>
      <c r="CY562">
        <v>6</v>
      </c>
      <c r="CZ562">
        <v>1</v>
      </c>
      <c r="DA562">
        <v>5</v>
      </c>
      <c r="DB562">
        <v>0</v>
      </c>
      <c r="DC562">
        <v>2</v>
      </c>
      <c r="DD562">
        <v>5</v>
      </c>
      <c r="DE562">
        <v>0</v>
      </c>
      <c r="DF562">
        <v>0</v>
      </c>
      <c r="DG562">
        <v>11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30</v>
      </c>
      <c r="DS562">
        <v>28</v>
      </c>
      <c r="DT562">
        <v>3</v>
      </c>
      <c r="DU562">
        <v>1</v>
      </c>
      <c r="DV562">
        <v>0</v>
      </c>
      <c r="DW562" t="s">
        <v>0</v>
      </c>
      <c r="DX562">
        <v>1</v>
      </c>
      <c r="DY562">
        <v>0</v>
      </c>
      <c r="DZ562">
        <v>0</v>
      </c>
      <c r="EA562">
        <v>0</v>
      </c>
      <c r="EB562">
        <v>0</v>
      </c>
      <c r="EC562">
        <v>1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22</v>
      </c>
      <c r="EM562">
        <v>0</v>
      </c>
      <c r="EN562">
        <v>28</v>
      </c>
      <c r="EO562">
        <v>28</v>
      </c>
      <c r="EP562">
        <v>6</v>
      </c>
      <c r="EQ562">
        <v>0</v>
      </c>
      <c r="ER562">
        <v>11</v>
      </c>
      <c r="ES562">
        <v>4</v>
      </c>
      <c r="ET562">
        <v>0</v>
      </c>
      <c r="EU562">
        <v>1</v>
      </c>
      <c r="EV562">
        <v>3</v>
      </c>
      <c r="EW562">
        <v>2</v>
      </c>
      <c r="EX562">
        <v>0</v>
      </c>
      <c r="EY562">
        <v>0</v>
      </c>
      <c r="EZ562">
        <v>0</v>
      </c>
      <c r="FA562">
        <v>1</v>
      </c>
      <c r="FB562">
        <v>0</v>
      </c>
      <c r="FC562">
        <v>0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0</v>
      </c>
      <c r="FJ562">
        <v>28</v>
      </c>
      <c r="FK562">
        <v>11</v>
      </c>
      <c r="FL562">
        <v>5</v>
      </c>
      <c r="FM562">
        <v>1</v>
      </c>
      <c r="FN562">
        <v>4</v>
      </c>
      <c r="FO562">
        <v>0</v>
      </c>
      <c r="FP562">
        <v>0</v>
      </c>
      <c r="FQ562">
        <v>0</v>
      </c>
      <c r="FR562">
        <v>0</v>
      </c>
      <c r="FS562">
        <v>0</v>
      </c>
      <c r="FT562">
        <v>0</v>
      </c>
      <c r="FU562">
        <v>0</v>
      </c>
      <c r="FV562">
        <v>0</v>
      </c>
      <c r="FW562">
        <v>0</v>
      </c>
      <c r="FX562">
        <v>1</v>
      </c>
      <c r="FY562">
        <v>11</v>
      </c>
      <c r="FZ562">
        <v>6</v>
      </c>
      <c r="GA562">
        <v>2</v>
      </c>
      <c r="GB562">
        <v>0</v>
      </c>
      <c r="GC562">
        <v>1</v>
      </c>
      <c r="GD562">
        <v>0</v>
      </c>
      <c r="GE562">
        <v>0</v>
      </c>
      <c r="GF562">
        <v>0</v>
      </c>
      <c r="GG562">
        <v>0</v>
      </c>
      <c r="GH562">
        <v>0</v>
      </c>
      <c r="GI562">
        <v>1</v>
      </c>
      <c r="GJ562">
        <v>0</v>
      </c>
      <c r="GK562">
        <v>1</v>
      </c>
      <c r="GL562">
        <v>0</v>
      </c>
      <c r="GM562">
        <v>0</v>
      </c>
      <c r="GN562">
        <v>1</v>
      </c>
      <c r="GO562">
        <v>6</v>
      </c>
      <c r="GP562">
        <v>1</v>
      </c>
      <c r="GQ562">
        <v>0</v>
      </c>
      <c r="GR562">
        <v>0</v>
      </c>
      <c r="GS562">
        <v>0</v>
      </c>
      <c r="GT562">
        <v>0</v>
      </c>
      <c r="GU562">
        <v>0</v>
      </c>
      <c r="GV562">
        <v>0</v>
      </c>
      <c r="GW562">
        <v>0</v>
      </c>
      <c r="GX562">
        <v>0</v>
      </c>
      <c r="GY562">
        <v>0</v>
      </c>
      <c r="GZ562">
        <v>0</v>
      </c>
      <c r="HA562">
        <v>0</v>
      </c>
      <c r="HB562">
        <v>0</v>
      </c>
      <c r="HC562">
        <v>0</v>
      </c>
      <c r="HD562">
        <v>0</v>
      </c>
      <c r="HE562">
        <v>0</v>
      </c>
      <c r="HF562">
        <v>0</v>
      </c>
      <c r="HG562">
        <v>0</v>
      </c>
      <c r="HH562">
        <v>1</v>
      </c>
      <c r="HI562">
        <v>1</v>
      </c>
    </row>
    <row r="563" spans="1:217">
      <c r="A563" t="s">
        <v>120</v>
      </c>
      <c r="B563" t="s">
        <v>117</v>
      </c>
      <c r="C563" t="str">
        <f>"121703"</f>
        <v>121703</v>
      </c>
      <c r="D563" t="s">
        <v>119</v>
      </c>
      <c r="E563">
        <v>9</v>
      </c>
      <c r="F563">
        <v>1301</v>
      </c>
      <c r="G563">
        <v>1000</v>
      </c>
      <c r="H563">
        <v>471</v>
      </c>
      <c r="I563">
        <v>529</v>
      </c>
      <c r="J563">
        <v>0</v>
      </c>
      <c r="K563">
        <v>7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529</v>
      </c>
      <c r="T563">
        <v>0</v>
      </c>
      <c r="U563">
        <v>0</v>
      </c>
      <c r="V563">
        <v>529</v>
      </c>
      <c r="W563">
        <v>12</v>
      </c>
      <c r="X563">
        <v>9</v>
      </c>
      <c r="Y563">
        <v>3</v>
      </c>
      <c r="Z563">
        <v>0</v>
      </c>
      <c r="AA563">
        <v>517</v>
      </c>
      <c r="AB563">
        <v>387</v>
      </c>
      <c r="AC563">
        <v>26</v>
      </c>
      <c r="AD563">
        <v>5</v>
      </c>
      <c r="AE563">
        <v>185</v>
      </c>
      <c r="AF563">
        <v>5</v>
      </c>
      <c r="AG563">
        <v>7</v>
      </c>
      <c r="AH563">
        <v>72</v>
      </c>
      <c r="AI563">
        <v>26</v>
      </c>
      <c r="AJ563">
        <v>28</v>
      </c>
      <c r="AK563">
        <v>1</v>
      </c>
      <c r="AL563">
        <v>14</v>
      </c>
      <c r="AM563">
        <v>0</v>
      </c>
      <c r="AN563">
        <v>1</v>
      </c>
      <c r="AO563">
        <v>0</v>
      </c>
      <c r="AP563">
        <v>0</v>
      </c>
      <c r="AQ563">
        <v>0</v>
      </c>
      <c r="AR563">
        <v>1</v>
      </c>
      <c r="AS563">
        <v>5</v>
      </c>
      <c r="AT563">
        <v>6</v>
      </c>
      <c r="AU563">
        <v>1</v>
      </c>
      <c r="AV563">
        <v>4</v>
      </c>
      <c r="AW563">
        <v>387</v>
      </c>
      <c r="AX563">
        <v>40</v>
      </c>
      <c r="AY563">
        <v>3</v>
      </c>
      <c r="AZ563">
        <v>18</v>
      </c>
      <c r="BA563">
        <v>1</v>
      </c>
      <c r="BB563">
        <v>0</v>
      </c>
      <c r="BC563">
        <v>0</v>
      </c>
      <c r="BD563">
        <v>2</v>
      </c>
      <c r="BE563">
        <v>1</v>
      </c>
      <c r="BF563">
        <v>0</v>
      </c>
      <c r="BG563">
        <v>1</v>
      </c>
      <c r="BH563">
        <v>11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2</v>
      </c>
      <c r="BP563">
        <v>0</v>
      </c>
      <c r="BQ563">
        <v>0</v>
      </c>
      <c r="BR563">
        <v>1</v>
      </c>
      <c r="BS563">
        <v>40</v>
      </c>
      <c r="BT563">
        <v>15</v>
      </c>
      <c r="BU563">
        <v>2</v>
      </c>
      <c r="BV563">
        <v>2</v>
      </c>
      <c r="BW563">
        <v>0</v>
      </c>
      <c r="BX563">
        <v>3</v>
      </c>
      <c r="BY563">
        <v>0</v>
      </c>
      <c r="BZ563">
        <v>1</v>
      </c>
      <c r="CA563">
        <v>2</v>
      </c>
      <c r="CB563">
        <v>1</v>
      </c>
      <c r="CC563">
        <v>3</v>
      </c>
      <c r="CD563">
        <v>0</v>
      </c>
      <c r="CE563">
        <v>0</v>
      </c>
      <c r="CF563">
        <v>1</v>
      </c>
      <c r="CG563">
        <v>15</v>
      </c>
      <c r="CH563">
        <v>15</v>
      </c>
      <c r="CI563">
        <v>4</v>
      </c>
      <c r="CJ563">
        <v>0</v>
      </c>
      <c r="CK563">
        <v>0</v>
      </c>
      <c r="CL563">
        <v>0</v>
      </c>
      <c r="CM563">
        <v>1</v>
      </c>
      <c r="CN563">
        <v>0</v>
      </c>
      <c r="CO563">
        <v>8</v>
      </c>
      <c r="CP563">
        <v>0</v>
      </c>
      <c r="CQ563">
        <v>0</v>
      </c>
      <c r="CR563">
        <v>0</v>
      </c>
      <c r="CS563">
        <v>0</v>
      </c>
      <c r="CT563">
        <v>1</v>
      </c>
      <c r="CU563">
        <v>0</v>
      </c>
      <c r="CV563">
        <v>1</v>
      </c>
      <c r="CW563">
        <v>15</v>
      </c>
      <c r="CX563">
        <v>18</v>
      </c>
      <c r="CY563">
        <v>2</v>
      </c>
      <c r="CZ563">
        <v>0</v>
      </c>
      <c r="DA563">
        <v>6</v>
      </c>
      <c r="DB563">
        <v>1</v>
      </c>
      <c r="DC563">
        <v>3</v>
      </c>
      <c r="DD563">
        <v>0</v>
      </c>
      <c r="DE563">
        <v>0</v>
      </c>
      <c r="DF563">
        <v>0</v>
      </c>
      <c r="DG563">
        <v>4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2</v>
      </c>
      <c r="DN563">
        <v>0</v>
      </c>
      <c r="DO563">
        <v>0</v>
      </c>
      <c r="DP563">
        <v>0</v>
      </c>
      <c r="DQ563">
        <v>0</v>
      </c>
      <c r="DR563">
        <v>18</v>
      </c>
      <c r="DS563">
        <v>5</v>
      </c>
      <c r="DT563">
        <v>1</v>
      </c>
      <c r="DU563">
        <v>1</v>
      </c>
      <c r="DV563">
        <v>0</v>
      </c>
      <c r="DW563" t="s">
        <v>0</v>
      </c>
      <c r="DX563">
        <v>0</v>
      </c>
      <c r="DY563">
        <v>1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1</v>
      </c>
      <c r="EF563">
        <v>0</v>
      </c>
      <c r="EG563">
        <v>1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5</v>
      </c>
      <c r="EO563">
        <v>21</v>
      </c>
      <c r="EP563">
        <v>7</v>
      </c>
      <c r="EQ563">
        <v>4</v>
      </c>
      <c r="ER563">
        <v>7</v>
      </c>
      <c r="ES563">
        <v>0</v>
      </c>
      <c r="ET563">
        <v>0</v>
      </c>
      <c r="EU563">
        <v>0</v>
      </c>
      <c r="EV563">
        <v>0</v>
      </c>
      <c r="EW563">
        <v>0</v>
      </c>
      <c r="EX563">
        <v>0</v>
      </c>
      <c r="EY563">
        <v>0</v>
      </c>
      <c r="EZ563">
        <v>0</v>
      </c>
      <c r="FA563">
        <v>0</v>
      </c>
      <c r="FB563">
        <v>0</v>
      </c>
      <c r="FC563">
        <v>0</v>
      </c>
      <c r="FD563">
        <v>0</v>
      </c>
      <c r="FE563">
        <v>0</v>
      </c>
      <c r="FF563">
        <v>1</v>
      </c>
      <c r="FG563">
        <v>0</v>
      </c>
      <c r="FH563">
        <v>0</v>
      </c>
      <c r="FI563">
        <v>2</v>
      </c>
      <c r="FJ563">
        <v>21</v>
      </c>
      <c r="FK563">
        <v>13</v>
      </c>
      <c r="FL563">
        <v>2</v>
      </c>
      <c r="FM563">
        <v>1</v>
      </c>
      <c r="FN563">
        <v>0</v>
      </c>
      <c r="FO563">
        <v>0</v>
      </c>
      <c r="FP563">
        <v>1</v>
      </c>
      <c r="FQ563">
        <v>6</v>
      </c>
      <c r="FR563">
        <v>0</v>
      </c>
      <c r="FS563">
        <v>1</v>
      </c>
      <c r="FT563">
        <v>0</v>
      </c>
      <c r="FU563">
        <v>0</v>
      </c>
      <c r="FV563">
        <v>0</v>
      </c>
      <c r="FW563">
        <v>1</v>
      </c>
      <c r="FX563">
        <v>1</v>
      </c>
      <c r="FY563">
        <v>13</v>
      </c>
      <c r="FZ563">
        <v>1</v>
      </c>
      <c r="GA563">
        <v>0</v>
      </c>
      <c r="GB563">
        <v>1</v>
      </c>
      <c r="GC563">
        <v>0</v>
      </c>
      <c r="GD563">
        <v>0</v>
      </c>
      <c r="GE563">
        <v>0</v>
      </c>
      <c r="GF563">
        <v>0</v>
      </c>
      <c r="GG563">
        <v>0</v>
      </c>
      <c r="GH563">
        <v>0</v>
      </c>
      <c r="GI563">
        <v>0</v>
      </c>
      <c r="GJ563">
        <v>0</v>
      </c>
      <c r="GK563">
        <v>0</v>
      </c>
      <c r="GL563">
        <v>0</v>
      </c>
      <c r="GM563">
        <v>0</v>
      </c>
      <c r="GN563">
        <v>0</v>
      </c>
      <c r="GO563">
        <v>1</v>
      </c>
      <c r="GP563">
        <v>2</v>
      </c>
      <c r="GQ563">
        <v>1</v>
      </c>
      <c r="GR563">
        <v>0</v>
      </c>
      <c r="GS563">
        <v>0</v>
      </c>
      <c r="GT563">
        <v>0</v>
      </c>
      <c r="GU563">
        <v>0</v>
      </c>
      <c r="GV563">
        <v>0</v>
      </c>
      <c r="GW563">
        <v>1</v>
      </c>
      <c r="GX563">
        <v>0</v>
      </c>
      <c r="GY563">
        <v>0</v>
      </c>
      <c r="GZ563">
        <v>0</v>
      </c>
      <c r="HA563">
        <v>0</v>
      </c>
      <c r="HB563">
        <v>0</v>
      </c>
      <c r="HC563">
        <v>0</v>
      </c>
      <c r="HD563">
        <v>0</v>
      </c>
      <c r="HE563">
        <v>0</v>
      </c>
      <c r="HF563">
        <v>0</v>
      </c>
      <c r="HG563">
        <v>0</v>
      </c>
      <c r="HH563">
        <v>0</v>
      </c>
      <c r="HI563">
        <v>2</v>
      </c>
    </row>
    <row r="564" spans="1:217">
      <c r="A564" t="s">
        <v>118</v>
      </c>
      <c r="B564" t="s">
        <v>117</v>
      </c>
      <c r="C564" t="str">
        <f>"121703"</f>
        <v>121703</v>
      </c>
      <c r="D564" t="s">
        <v>103</v>
      </c>
      <c r="E564">
        <v>10</v>
      </c>
      <c r="F564">
        <v>578</v>
      </c>
      <c r="G564">
        <v>440</v>
      </c>
      <c r="H564">
        <v>197</v>
      </c>
      <c r="I564">
        <v>243</v>
      </c>
      <c r="J564">
        <v>0</v>
      </c>
      <c r="K564">
        <v>3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243</v>
      </c>
      <c r="T564">
        <v>0</v>
      </c>
      <c r="U564">
        <v>0</v>
      </c>
      <c r="V564">
        <v>243</v>
      </c>
      <c r="W564">
        <v>14</v>
      </c>
      <c r="X564">
        <v>5</v>
      </c>
      <c r="Y564">
        <v>2</v>
      </c>
      <c r="Z564">
        <v>0</v>
      </c>
      <c r="AA564">
        <v>229</v>
      </c>
      <c r="AB564">
        <v>161</v>
      </c>
      <c r="AC564">
        <v>13</v>
      </c>
      <c r="AD564">
        <v>8</v>
      </c>
      <c r="AE564">
        <v>27</v>
      </c>
      <c r="AF564">
        <v>0</v>
      </c>
      <c r="AG564">
        <v>2</v>
      </c>
      <c r="AH564">
        <v>29</v>
      </c>
      <c r="AI564">
        <v>11</v>
      </c>
      <c r="AJ564">
        <v>40</v>
      </c>
      <c r="AK564">
        <v>5</v>
      </c>
      <c r="AL564">
        <v>11</v>
      </c>
      <c r="AM564">
        <v>3</v>
      </c>
      <c r="AN564">
        <v>0</v>
      </c>
      <c r="AO564">
        <v>0</v>
      </c>
      <c r="AP564">
        <v>0</v>
      </c>
      <c r="AQ564">
        <v>0</v>
      </c>
      <c r="AR564">
        <v>3</v>
      </c>
      <c r="AS564">
        <v>1</v>
      </c>
      <c r="AT564">
        <v>4</v>
      </c>
      <c r="AU564">
        <v>2</v>
      </c>
      <c r="AV564">
        <v>2</v>
      </c>
      <c r="AW564">
        <v>161</v>
      </c>
      <c r="AX564">
        <v>16</v>
      </c>
      <c r="AY564">
        <v>0</v>
      </c>
      <c r="AZ564">
        <v>14</v>
      </c>
      <c r="BA564">
        <v>0</v>
      </c>
      <c r="BB564">
        <v>0</v>
      </c>
      <c r="BC564">
        <v>0</v>
      </c>
      <c r="BD564">
        <v>1</v>
      </c>
      <c r="BE564">
        <v>1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16</v>
      </c>
      <c r="BT564">
        <v>5</v>
      </c>
      <c r="BU564">
        <v>0</v>
      </c>
      <c r="BV564">
        <v>3</v>
      </c>
      <c r="BW564">
        <v>1</v>
      </c>
      <c r="BX564">
        <v>0</v>
      </c>
      <c r="BY564">
        <v>0</v>
      </c>
      <c r="BZ564">
        <v>0</v>
      </c>
      <c r="CA564">
        <v>1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5</v>
      </c>
      <c r="CH564">
        <v>9</v>
      </c>
      <c r="CI564">
        <v>2</v>
      </c>
      <c r="CJ564">
        <v>1</v>
      </c>
      <c r="CK564">
        <v>0</v>
      </c>
      <c r="CL564">
        <v>0</v>
      </c>
      <c r="CM564">
        <v>0</v>
      </c>
      <c r="CN564">
        <v>1</v>
      </c>
      <c r="CO564">
        <v>4</v>
      </c>
      <c r="CP564">
        <v>0</v>
      </c>
      <c r="CQ564">
        <v>0</v>
      </c>
      <c r="CR564">
        <v>1</v>
      </c>
      <c r="CS564">
        <v>0</v>
      </c>
      <c r="CT564">
        <v>0</v>
      </c>
      <c r="CU564">
        <v>0</v>
      </c>
      <c r="CV564">
        <v>0</v>
      </c>
      <c r="CW564">
        <v>9</v>
      </c>
      <c r="CX564">
        <v>12</v>
      </c>
      <c r="CY564">
        <v>3</v>
      </c>
      <c r="CZ564">
        <v>3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5</v>
      </c>
      <c r="DG564">
        <v>1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12</v>
      </c>
      <c r="DS564">
        <v>4</v>
      </c>
      <c r="DT564">
        <v>3</v>
      </c>
      <c r="DU564">
        <v>0</v>
      </c>
      <c r="DV564">
        <v>1</v>
      </c>
      <c r="DW564" t="s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4</v>
      </c>
      <c r="EO564">
        <v>13</v>
      </c>
      <c r="EP564">
        <v>1</v>
      </c>
      <c r="EQ564">
        <v>0</v>
      </c>
      <c r="ER564">
        <v>6</v>
      </c>
      <c r="ES564">
        <v>3</v>
      </c>
      <c r="ET564">
        <v>2</v>
      </c>
      <c r="EU564">
        <v>0</v>
      </c>
      <c r="EV564">
        <v>0</v>
      </c>
      <c r="EW564">
        <v>0</v>
      </c>
      <c r="EX564">
        <v>0</v>
      </c>
      <c r="EY564">
        <v>1</v>
      </c>
      <c r="EZ564">
        <v>0</v>
      </c>
      <c r="FA564">
        <v>0</v>
      </c>
      <c r="FB564">
        <v>0</v>
      </c>
      <c r="FC564">
        <v>0</v>
      </c>
      <c r="FD564">
        <v>0</v>
      </c>
      <c r="FE564">
        <v>0</v>
      </c>
      <c r="FF564">
        <v>0</v>
      </c>
      <c r="FG564">
        <v>0</v>
      </c>
      <c r="FH564">
        <v>0</v>
      </c>
      <c r="FI564">
        <v>0</v>
      </c>
      <c r="FJ564">
        <v>13</v>
      </c>
      <c r="FK564">
        <v>7</v>
      </c>
      <c r="FL564">
        <v>4</v>
      </c>
      <c r="FM564">
        <v>1</v>
      </c>
      <c r="FN564">
        <v>1</v>
      </c>
      <c r="FO564">
        <v>0</v>
      </c>
      <c r="FP564">
        <v>0</v>
      </c>
      <c r="FQ564">
        <v>0</v>
      </c>
      <c r="FR564">
        <v>0</v>
      </c>
      <c r="FS564">
        <v>0</v>
      </c>
      <c r="FT564">
        <v>0</v>
      </c>
      <c r="FU564">
        <v>1</v>
      </c>
      <c r="FV564">
        <v>0</v>
      </c>
      <c r="FW564">
        <v>0</v>
      </c>
      <c r="FX564">
        <v>0</v>
      </c>
      <c r="FY564">
        <v>7</v>
      </c>
      <c r="FZ564">
        <v>1</v>
      </c>
      <c r="GA564">
        <v>1</v>
      </c>
      <c r="GB564">
        <v>0</v>
      </c>
      <c r="GC564">
        <v>0</v>
      </c>
      <c r="GD564">
        <v>0</v>
      </c>
      <c r="GE564">
        <v>0</v>
      </c>
      <c r="GF564">
        <v>0</v>
      </c>
      <c r="GG564">
        <v>0</v>
      </c>
      <c r="GH564">
        <v>0</v>
      </c>
      <c r="GI564">
        <v>0</v>
      </c>
      <c r="GJ564">
        <v>0</v>
      </c>
      <c r="GK564">
        <v>0</v>
      </c>
      <c r="GL564">
        <v>0</v>
      </c>
      <c r="GM564">
        <v>0</v>
      </c>
      <c r="GN564">
        <v>0</v>
      </c>
      <c r="GO564">
        <v>1</v>
      </c>
      <c r="GP564">
        <v>1</v>
      </c>
      <c r="GQ564">
        <v>1</v>
      </c>
      <c r="GR564">
        <v>0</v>
      </c>
      <c r="GS564">
        <v>0</v>
      </c>
      <c r="GT564">
        <v>0</v>
      </c>
      <c r="GU564">
        <v>0</v>
      </c>
      <c r="GV564">
        <v>0</v>
      </c>
      <c r="GW564">
        <v>0</v>
      </c>
      <c r="GX564">
        <v>0</v>
      </c>
      <c r="GY564">
        <v>0</v>
      </c>
      <c r="GZ564">
        <v>0</v>
      </c>
      <c r="HA564">
        <v>0</v>
      </c>
      <c r="HB564">
        <v>0</v>
      </c>
      <c r="HC564">
        <v>0</v>
      </c>
      <c r="HD564">
        <v>0</v>
      </c>
      <c r="HE564">
        <v>0</v>
      </c>
      <c r="HF564">
        <v>0</v>
      </c>
      <c r="HG564">
        <v>0</v>
      </c>
      <c r="HH564">
        <v>0</v>
      </c>
      <c r="HI564">
        <v>1</v>
      </c>
    </row>
    <row r="565" spans="1:217">
      <c r="A565" t="s">
        <v>116</v>
      </c>
      <c r="B565" t="s">
        <v>112</v>
      </c>
      <c r="C565" t="str">
        <f>"121704"</f>
        <v>121704</v>
      </c>
      <c r="D565" t="s">
        <v>111</v>
      </c>
      <c r="E565">
        <v>1</v>
      </c>
      <c r="F565">
        <v>1794</v>
      </c>
      <c r="G565">
        <v>1310</v>
      </c>
      <c r="H565">
        <v>340</v>
      </c>
      <c r="I565">
        <v>970</v>
      </c>
      <c r="J565">
        <v>2</v>
      </c>
      <c r="K565">
        <v>71</v>
      </c>
      <c r="L565">
        <v>3</v>
      </c>
      <c r="M565">
        <v>3</v>
      </c>
      <c r="N565">
        <v>0</v>
      </c>
      <c r="O565">
        <v>0</v>
      </c>
      <c r="P565">
        <v>0</v>
      </c>
      <c r="Q565">
        <v>0</v>
      </c>
      <c r="R565">
        <v>3</v>
      </c>
      <c r="S565">
        <v>973</v>
      </c>
      <c r="T565">
        <v>3</v>
      </c>
      <c r="U565">
        <v>0</v>
      </c>
      <c r="V565">
        <v>973</v>
      </c>
      <c r="W565">
        <v>32</v>
      </c>
      <c r="X565">
        <v>19</v>
      </c>
      <c r="Y565">
        <v>13</v>
      </c>
      <c r="Z565">
        <v>0</v>
      </c>
      <c r="AA565">
        <v>941</v>
      </c>
      <c r="AB565">
        <v>508</v>
      </c>
      <c r="AC565">
        <v>55</v>
      </c>
      <c r="AD565">
        <v>16</v>
      </c>
      <c r="AE565">
        <v>64</v>
      </c>
      <c r="AF565">
        <v>3</v>
      </c>
      <c r="AG565">
        <v>37</v>
      </c>
      <c r="AH565">
        <v>210</v>
      </c>
      <c r="AI565">
        <v>71</v>
      </c>
      <c r="AJ565">
        <v>14</v>
      </c>
      <c r="AK565">
        <v>2</v>
      </c>
      <c r="AL565">
        <v>3</v>
      </c>
      <c r="AM565">
        <v>5</v>
      </c>
      <c r="AN565">
        <v>1</v>
      </c>
      <c r="AO565">
        <v>2</v>
      </c>
      <c r="AP565">
        <v>1</v>
      </c>
      <c r="AQ565">
        <v>0</v>
      </c>
      <c r="AR565">
        <v>11</v>
      </c>
      <c r="AS565">
        <v>3</v>
      </c>
      <c r="AT565">
        <v>6</v>
      </c>
      <c r="AU565">
        <v>2</v>
      </c>
      <c r="AV565">
        <v>2</v>
      </c>
      <c r="AW565">
        <v>508</v>
      </c>
      <c r="AX565">
        <v>180</v>
      </c>
      <c r="AY565">
        <v>12</v>
      </c>
      <c r="AZ565">
        <v>115</v>
      </c>
      <c r="BA565">
        <v>2</v>
      </c>
      <c r="BB565">
        <v>3</v>
      </c>
      <c r="BC565">
        <v>2</v>
      </c>
      <c r="BD565">
        <v>2</v>
      </c>
      <c r="BE565">
        <v>1</v>
      </c>
      <c r="BF565">
        <v>2</v>
      </c>
      <c r="BG565">
        <v>0</v>
      </c>
      <c r="BH565">
        <v>29</v>
      </c>
      <c r="BI565">
        <v>0</v>
      </c>
      <c r="BJ565">
        <v>0</v>
      </c>
      <c r="BK565">
        <v>0</v>
      </c>
      <c r="BL565">
        <v>10</v>
      </c>
      <c r="BM565">
        <v>0</v>
      </c>
      <c r="BN565">
        <v>0</v>
      </c>
      <c r="BO565">
        <v>1</v>
      </c>
      <c r="BP565">
        <v>0</v>
      </c>
      <c r="BQ565">
        <v>0</v>
      </c>
      <c r="BR565">
        <v>1</v>
      </c>
      <c r="BS565">
        <v>180</v>
      </c>
      <c r="BT565">
        <v>32</v>
      </c>
      <c r="BU565">
        <v>15</v>
      </c>
      <c r="BV565">
        <v>4</v>
      </c>
      <c r="BW565">
        <v>3</v>
      </c>
      <c r="BX565">
        <v>1</v>
      </c>
      <c r="BY565">
        <v>1</v>
      </c>
      <c r="BZ565">
        <v>1</v>
      </c>
      <c r="CA565">
        <v>0</v>
      </c>
      <c r="CB565">
        <v>2</v>
      </c>
      <c r="CC565">
        <v>1</v>
      </c>
      <c r="CD565">
        <v>2</v>
      </c>
      <c r="CE565">
        <v>1</v>
      </c>
      <c r="CF565">
        <v>1</v>
      </c>
      <c r="CG565">
        <v>32</v>
      </c>
      <c r="CH565">
        <v>47</v>
      </c>
      <c r="CI565">
        <v>15</v>
      </c>
      <c r="CJ565">
        <v>0</v>
      </c>
      <c r="CK565">
        <v>0</v>
      </c>
      <c r="CL565">
        <v>1</v>
      </c>
      <c r="CM565">
        <v>2</v>
      </c>
      <c r="CN565">
        <v>1</v>
      </c>
      <c r="CO565">
        <v>23</v>
      </c>
      <c r="CP565">
        <v>1</v>
      </c>
      <c r="CQ565">
        <v>0</v>
      </c>
      <c r="CR565">
        <v>0</v>
      </c>
      <c r="CS565">
        <v>1</v>
      </c>
      <c r="CT565">
        <v>0</v>
      </c>
      <c r="CU565">
        <v>0</v>
      </c>
      <c r="CV565">
        <v>3</v>
      </c>
      <c r="CW565">
        <v>47</v>
      </c>
      <c r="CX565">
        <v>11</v>
      </c>
      <c r="CY565">
        <v>1</v>
      </c>
      <c r="CZ565">
        <v>1</v>
      </c>
      <c r="DA565">
        <v>2</v>
      </c>
      <c r="DB565">
        <v>0</v>
      </c>
      <c r="DC565">
        <v>2</v>
      </c>
      <c r="DD565">
        <v>0</v>
      </c>
      <c r="DE565">
        <v>0</v>
      </c>
      <c r="DF565">
        <v>0</v>
      </c>
      <c r="DG565">
        <v>2</v>
      </c>
      <c r="DH565">
        <v>1</v>
      </c>
      <c r="DI565">
        <v>0</v>
      </c>
      <c r="DJ565">
        <v>0</v>
      </c>
      <c r="DK565">
        <v>2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11</v>
      </c>
      <c r="DS565">
        <v>18</v>
      </c>
      <c r="DT565">
        <v>8</v>
      </c>
      <c r="DU565">
        <v>3</v>
      </c>
      <c r="DV565">
        <v>3</v>
      </c>
      <c r="DW565" t="s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1</v>
      </c>
      <c r="EG565">
        <v>2</v>
      </c>
      <c r="EH565">
        <v>0</v>
      </c>
      <c r="EI565">
        <v>1</v>
      </c>
      <c r="EJ565">
        <v>0</v>
      </c>
      <c r="EK565">
        <v>0</v>
      </c>
      <c r="EL565">
        <v>0</v>
      </c>
      <c r="EM565">
        <v>0</v>
      </c>
      <c r="EN565">
        <v>18</v>
      </c>
      <c r="EO565">
        <v>100</v>
      </c>
      <c r="EP565">
        <v>26</v>
      </c>
      <c r="EQ565">
        <v>7</v>
      </c>
      <c r="ER565">
        <v>12</v>
      </c>
      <c r="ES565">
        <v>5</v>
      </c>
      <c r="ET565">
        <v>0</v>
      </c>
      <c r="EU565">
        <v>0</v>
      </c>
      <c r="EV565">
        <v>30</v>
      </c>
      <c r="EW565">
        <v>3</v>
      </c>
      <c r="EX565">
        <v>2</v>
      </c>
      <c r="EY565">
        <v>2</v>
      </c>
      <c r="EZ565">
        <v>3</v>
      </c>
      <c r="FA565">
        <v>1</v>
      </c>
      <c r="FB565">
        <v>0</v>
      </c>
      <c r="FC565">
        <v>1</v>
      </c>
      <c r="FD565">
        <v>0</v>
      </c>
      <c r="FE565">
        <v>1</v>
      </c>
      <c r="FF565">
        <v>2</v>
      </c>
      <c r="FG565">
        <v>0</v>
      </c>
      <c r="FH565">
        <v>1</v>
      </c>
      <c r="FI565">
        <v>4</v>
      </c>
      <c r="FJ565">
        <v>100</v>
      </c>
      <c r="FK565">
        <v>37</v>
      </c>
      <c r="FL565">
        <v>18</v>
      </c>
      <c r="FM565">
        <v>3</v>
      </c>
      <c r="FN565">
        <v>0</v>
      </c>
      <c r="FO565">
        <v>1</v>
      </c>
      <c r="FP565">
        <v>10</v>
      </c>
      <c r="FQ565">
        <v>1</v>
      </c>
      <c r="FR565">
        <v>0</v>
      </c>
      <c r="FS565">
        <v>2</v>
      </c>
      <c r="FT565">
        <v>1</v>
      </c>
      <c r="FU565">
        <v>0</v>
      </c>
      <c r="FV565">
        <v>1</v>
      </c>
      <c r="FW565">
        <v>0</v>
      </c>
      <c r="FX565">
        <v>0</v>
      </c>
      <c r="FY565">
        <v>37</v>
      </c>
      <c r="FZ565">
        <v>4</v>
      </c>
      <c r="GA565">
        <v>0</v>
      </c>
      <c r="GB565">
        <v>0</v>
      </c>
      <c r="GC565">
        <v>0</v>
      </c>
      <c r="GD565">
        <v>0</v>
      </c>
      <c r="GE565">
        <v>0</v>
      </c>
      <c r="GF565">
        <v>0</v>
      </c>
      <c r="GG565">
        <v>1</v>
      </c>
      <c r="GH565">
        <v>0</v>
      </c>
      <c r="GI565">
        <v>0</v>
      </c>
      <c r="GJ565">
        <v>0</v>
      </c>
      <c r="GK565">
        <v>0</v>
      </c>
      <c r="GL565">
        <v>0</v>
      </c>
      <c r="GM565">
        <v>0</v>
      </c>
      <c r="GN565">
        <v>3</v>
      </c>
      <c r="GO565">
        <v>4</v>
      </c>
      <c r="GP565">
        <v>4</v>
      </c>
      <c r="GQ565">
        <v>1</v>
      </c>
      <c r="GR565">
        <v>0</v>
      </c>
      <c r="GS565">
        <v>0</v>
      </c>
      <c r="GT565">
        <v>0</v>
      </c>
      <c r="GU565">
        <v>0</v>
      </c>
      <c r="GV565">
        <v>3</v>
      </c>
      <c r="GW565">
        <v>0</v>
      </c>
      <c r="GX565">
        <v>0</v>
      </c>
      <c r="GY565">
        <v>0</v>
      </c>
      <c r="GZ565">
        <v>0</v>
      </c>
      <c r="HA565">
        <v>0</v>
      </c>
      <c r="HB565">
        <v>0</v>
      </c>
      <c r="HC565">
        <v>0</v>
      </c>
      <c r="HD565">
        <v>0</v>
      </c>
      <c r="HE565">
        <v>0</v>
      </c>
      <c r="HF565">
        <v>0</v>
      </c>
      <c r="HG565">
        <v>0</v>
      </c>
      <c r="HH565">
        <v>0</v>
      </c>
      <c r="HI565">
        <v>4</v>
      </c>
    </row>
    <row r="566" spans="1:217">
      <c r="A566" t="s">
        <v>115</v>
      </c>
      <c r="B566" t="s">
        <v>112</v>
      </c>
      <c r="C566" t="str">
        <f>"121704"</f>
        <v>121704</v>
      </c>
      <c r="D566" t="s">
        <v>111</v>
      </c>
      <c r="E566">
        <v>2</v>
      </c>
      <c r="F566">
        <v>1746</v>
      </c>
      <c r="G566">
        <v>1349</v>
      </c>
      <c r="H566">
        <v>504</v>
      </c>
      <c r="I566">
        <v>845</v>
      </c>
      <c r="J566">
        <v>1</v>
      </c>
      <c r="K566">
        <v>14</v>
      </c>
      <c r="L566">
        <v>2</v>
      </c>
      <c r="M566">
        <v>2</v>
      </c>
      <c r="N566">
        <v>0</v>
      </c>
      <c r="O566">
        <v>0</v>
      </c>
      <c r="P566">
        <v>0</v>
      </c>
      <c r="Q566">
        <v>0</v>
      </c>
      <c r="R566">
        <v>2</v>
      </c>
      <c r="S566">
        <v>846</v>
      </c>
      <c r="T566">
        <v>2</v>
      </c>
      <c r="U566">
        <v>0</v>
      </c>
      <c r="V566">
        <v>846</v>
      </c>
      <c r="W566">
        <v>17</v>
      </c>
      <c r="X566">
        <v>11</v>
      </c>
      <c r="Y566">
        <v>6</v>
      </c>
      <c r="Z566">
        <v>0</v>
      </c>
      <c r="AA566">
        <v>829</v>
      </c>
      <c r="AB566">
        <v>398</v>
      </c>
      <c r="AC566">
        <v>56</v>
      </c>
      <c r="AD566">
        <v>7</v>
      </c>
      <c r="AE566">
        <v>37</v>
      </c>
      <c r="AF566">
        <v>1</v>
      </c>
      <c r="AG566">
        <v>33</v>
      </c>
      <c r="AH566">
        <v>125</v>
      </c>
      <c r="AI566">
        <v>70</v>
      </c>
      <c r="AJ566">
        <v>18</v>
      </c>
      <c r="AK566">
        <v>0</v>
      </c>
      <c r="AL566">
        <v>16</v>
      </c>
      <c r="AM566">
        <v>13</v>
      </c>
      <c r="AN566">
        <v>2</v>
      </c>
      <c r="AO566">
        <v>1</v>
      </c>
      <c r="AP566">
        <v>0</v>
      </c>
      <c r="AQ566">
        <v>2</v>
      </c>
      <c r="AR566">
        <v>7</v>
      </c>
      <c r="AS566">
        <v>2</v>
      </c>
      <c r="AT566">
        <v>5</v>
      </c>
      <c r="AU566">
        <v>0</v>
      </c>
      <c r="AV566">
        <v>3</v>
      </c>
      <c r="AW566">
        <v>398</v>
      </c>
      <c r="AX566">
        <v>227</v>
      </c>
      <c r="AY566">
        <v>20</v>
      </c>
      <c r="AZ566">
        <v>135</v>
      </c>
      <c r="BA566">
        <v>1</v>
      </c>
      <c r="BB566">
        <v>0</v>
      </c>
      <c r="BC566">
        <v>2</v>
      </c>
      <c r="BD566">
        <v>2</v>
      </c>
      <c r="BE566">
        <v>1</v>
      </c>
      <c r="BF566">
        <v>2</v>
      </c>
      <c r="BG566">
        <v>1</v>
      </c>
      <c r="BH566">
        <v>48</v>
      </c>
      <c r="BI566">
        <v>1</v>
      </c>
      <c r="BJ566">
        <v>1</v>
      </c>
      <c r="BK566">
        <v>0</v>
      </c>
      <c r="BL566">
        <v>10</v>
      </c>
      <c r="BM566">
        <v>2</v>
      </c>
      <c r="BN566">
        <v>0</v>
      </c>
      <c r="BO566">
        <v>0</v>
      </c>
      <c r="BP566">
        <v>0</v>
      </c>
      <c r="BQ566">
        <v>0</v>
      </c>
      <c r="BR566">
        <v>1</v>
      </c>
      <c r="BS566">
        <v>227</v>
      </c>
      <c r="BT566">
        <v>17</v>
      </c>
      <c r="BU566">
        <v>10</v>
      </c>
      <c r="BV566">
        <v>4</v>
      </c>
      <c r="BW566">
        <v>1</v>
      </c>
      <c r="BX566">
        <v>0</v>
      </c>
      <c r="BY566">
        <v>0</v>
      </c>
      <c r="BZ566">
        <v>0</v>
      </c>
      <c r="CA566">
        <v>2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17</v>
      </c>
      <c r="CH566">
        <v>34</v>
      </c>
      <c r="CI566">
        <v>13</v>
      </c>
      <c r="CJ566">
        <v>1</v>
      </c>
      <c r="CK566">
        <v>2</v>
      </c>
      <c r="CL566">
        <v>1</v>
      </c>
      <c r="CM566">
        <v>1</v>
      </c>
      <c r="CN566">
        <v>0</v>
      </c>
      <c r="CO566">
        <v>13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1</v>
      </c>
      <c r="CV566">
        <v>2</v>
      </c>
      <c r="CW566">
        <v>34</v>
      </c>
      <c r="CX566">
        <v>6</v>
      </c>
      <c r="CY566">
        <v>0</v>
      </c>
      <c r="CZ566">
        <v>0</v>
      </c>
      <c r="DA566">
        <v>2</v>
      </c>
      <c r="DB566">
        <v>0</v>
      </c>
      <c r="DC566">
        <v>3</v>
      </c>
      <c r="DD566">
        <v>0</v>
      </c>
      <c r="DE566">
        <v>1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6</v>
      </c>
      <c r="DS566">
        <v>25</v>
      </c>
      <c r="DT566">
        <v>14</v>
      </c>
      <c r="DU566">
        <v>1</v>
      </c>
      <c r="DV566">
        <v>2</v>
      </c>
      <c r="DW566" t="s">
        <v>0</v>
      </c>
      <c r="DX566">
        <v>0</v>
      </c>
      <c r="DY566">
        <v>1</v>
      </c>
      <c r="DZ566">
        <v>0</v>
      </c>
      <c r="EA566">
        <v>0</v>
      </c>
      <c r="EB566">
        <v>1</v>
      </c>
      <c r="EC566">
        <v>1</v>
      </c>
      <c r="ED566">
        <v>0</v>
      </c>
      <c r="EE566">
        <v>0</v>
      </c>
      <c r="EF566">
        <v>0</v>
      </c>
      <c r="EG566">
        <v>2</v>
      </c>
      <c r="EH566">
        <v>0</v>
      </c>
      <c r="EI566">
        <v>1</v>
      </c>
      <c r="EJ566">
        <v>0</v>
      </c>
      <c r="EK566">
        <v>0</v>
      </c>
      <c r="EL566">
        <v>0</v>
      </c>
      <c r="EM566">
        <v>2</v>
      </c>
      <c r="EN566">
        <v>25</v>
      </c>
      <c r="EO566">
        <v>71</v>
      </c>
      <c r="EP566">
        <v>18</v>
      </c>
      <c r="EQ566">
        <v>2</v>
      </c>
      <c r="ER566">
        <v>11</v>
      </c>
      <c r="ES566">
        <v>1</v>
      </c>
      <c r="ET566">
        <v>0</v>
      </c>
      <c r="EU566">
        <v>0</v>
      </c>
      <c r="EV566">
        <v>15</v>
      </c>
      <c r="EW566">
        <v>3</v>
      </c>
      <c r="EX566">
        <v>3</v>
      </c>
      <c r="EY566">
        <v>4</v>
      </c>
      <c r="EZ566">
        <v>2</v>
      </c>
      <c r="FA566">
        <v>0</v>
      </c>
      <c r="FB566">
        <v>3</v>
      </c>
      <c r="FC566">
        <v>0</v>
      </c>
      <c r="FD566">
        <v>1</v>
      </c>
      <c r="FE566">
        <v>2</v>
      </c>
      <c r="FF566">
        <v>0</v>
      </c>
      <c r="FG566">
        <v>1</v>
      </c>
      <c r="FH566">
        <v>4</v>
      </c>
      <c r="FI566">
        <v>1</v>
      </c>
      <c r="FJ566">
        <v>71</v>
      </c>
      <c r="FK566">
        <v>42</v>
      </c>
      <c r="FL566">
        <v>14</v>
      </c>
      <c r="FM566">
        <v>1</v>
      </c>
      <c r="FN566">
        <v>1</v>
      </c>
      <c r="FO566">
        <v>1</v>
      </c>
      <c r="FP566">
        <v>21</v>
      </c>
      <c r="FQ566">
        <v>0</v>
      </c>
      <c r="FR566">
        <v>1</v>
      </c>
      <c r="FS566">
        <v>2</v>
      </c>
      <c r="FT566">
        <v>1</v>
      </c>
      <c r="FU566">
        <v>0</v>
      </c>
      <c r="FV566">
        <v>0</v>
      </c>
      <c r="FW566">
        <v>0</v>
      </c>
      <c r="FX566">
        <v>0</v>
      </c>
      <c r="FY566">
        <v>42</v>
      </c>
      <c r="FZ566">
        <v>6</v>
      </c>
      <c r="GA566">
        <v>0</v>
      </c>
      <c r="GB566">
        <v>0</v>
      </c>
      <c r="GC566">
        <v>0</v>
      </c>
      <c r="GD566">
        <v>1</v>
      </c>
      <c r="GE566">
        <v>0</v>
      </c>
      <c r="GF566">
        <v>1</v>
      </c>
      <c r="GG566">
        <v>0</v>
      </c>
      <c r="GH566">
        <v>1</v>
      </c>
      <c r="GI566">
        <v>0</v>
      </c>
      <c r="GJ566">
        <v>0</v>
      </c>
      <c r="GK566">
        <v>0</v>
      </c>
      <c r="GL566">
        <v>1</v>
      </c>
      <c r="GM566">
        <v>0</v>
      </c>
      <c r="GN566">
        <v>2</v>
      </c>
      <c r="GO566">
        <v>6</v>
      </c>
      <c r="GP566">
        <v>3</v>
      </c>
      <c r="GQ566">
        <v>1</v>
      </c>
      <c r="GR566">
        <v>0</v>
      </c>
      <c r="GS566">
        <v>0</v>
      </c>
      <c r="GT566">
        <v>0</v>
      </c>
      <c r="GU566">
        <v>0</v>
      </c>
      <c r="GV566">
        <v>0</v>
      </c>
      <c r="GW566">
        <v>1</v>
      </c>
      <c r="GX566">
        <v>0</v>
      </c>
      <c r="GY566">
        <v>0</v>
      </c>
      <c r="GZ566">
        <v>0</v>
      </c>
      <c r="HA566">
        <v>0</v>
      </c>
      <c r="HB566">
        <v>0</v>
      </c>
      <c r="HC566">
        <v>0</v>
      </c>
      <c r="HD566">
        <v>0</v>
      </c>
      <c r="HE566">
        <v>0</v>
      </c>
      <c r="HF566">
        <v>0</v>
      </c>
      <c r="HG566">
        <v>0</v>
      </c>
      <c r="HH566">
        <v>1</v>
      </c>
      <c r="HI566">
        <v>3</v>
      </c>
    </row>
    <row r="567" spans="1:217">
      <c r="A567" t="s">
        <v>114</v>
      </c>
      <c r="B567" t="s">
        <v>112</v>
      </c>
      <c r="C567" t="str">
        <f>"121704"</f>
        <v>121704</v>
      </c>
      <c r="D567" t="s">
        <v>111</v>
      </c>
      <c r="E567">
        <v>3</v>
      </c>
      <c r="F567">
        <v>1752</v>
      </c>
      <c r="G567">
        <v>1369</v>
      </c>
      <c r="H567">
        <v>668</v>
      </c>
      <c r="I567">
        <v>701</v>
      </c>
      <c r="J567">
        <v>0</v>
      </c>
      <c r="K567">
        <v>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699</v>
      </c>
      <c r="T567">
        <v>0</v>
      </c>
      <c r="U567">
        <v>0</v>
      </c>
      <c r="V567">
        <v>699</v>
      </c>
      <c r="W567">
        <v>29</v>
      </c>
      <c r="X567">
        <v>18</v>
      </c>
      <c r="Y567">
        <v>11</v>
      </c>
      <c r="Z567">
        <v>0</v>
      </c>
      <c r="AA567">
        <v>670</v>
      </c>
      <c r="AB567">
        <v>468</v>
      </c>
      <c r="AC567">
        <v>14</v>
      </c>
      <c r="AD567">
        <v>14</v>
      </c>
      <c r="AE567">
        <v>73</v>
      </c>
      <c r="AF567">
        <v>1</v>
      </c>
      <c r="AG567">
        <v>27</v>
      </c>
      <c r="AH567">
        <v>202</v>
      </c>
      <c r="AI567">
        <v>23</v>
      </c>
      <c r="AJ567">
        <v>74</v>
      </c>
      <c r="AK567">
        <v>4</v>
      </c>
      <c r="AL567">
        <v>12</v>
      </c>
      <c r="AM567">
        <v>3</v>
      </c>
      <c r="AN567">
        <v>2</v>
      </c>
      <c r="AO567">
        <v>0</v>
      </c>
      <c r="AP567">
        <v>0</v>
      </c>
      <c r="AQ567">
        <v>4</v>
      </c>
      <c r="AR567">
        <v>0</v>
      </c>
      <c r="AS567">
        <v>3</v>
      </c>
      <c r="AT567">
        <v>10</v>
      </c>
      <c r="AU567">
        <v>0</v>
      </c>
      <c r="AV567">
        <v>2</v>
      </c>
      <c r="AW567">
        <v>468</v>
      </c>
      <c r="AX567">
        <v>58</v>
      </c>
      <c r="AY567">
        <v>2</v>
      </c>
      <c r="AZ567">
        <v>34</v>
      </c>
      <c r="BA567">
        <v>1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15</v>
      </c>
      <c r="BI567">
        <v>0</v>
      </c>
      <c r="BJ567">
        <v>0</v>
      </c>
      <c r="BK567">
        <v>0</v>
      </c>
      <c r="BL567">
        <v>5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1</v>
      </c>
      <c r="BS567">
        <v>58</v>
      </c>
      <c r="BT567">
        <v>8</v>
      </c>
      <c r="BU567">
        <v>3</v>
      </c>
      <c r="BV567">
        <v>1</v>
      </c>
      <c r="BW567">
        <v>1</v>
      </c>
      <c r="BX567">
        <v>0</v>
      </c>
      <c r="BY567">
        <v>0</v>
      </c>
      <c r="BZ567">
        <v>0</v>
      </c>
      <c r="CA567">
        <v>2</v>
      </c>
      <c r="CB567">
        <v>0</v>
      </c>
      <c r="CC567">
        <v>1</v>
      </c>
      <c r="CD567">
        <v>0</v>
      </c>
      <c r="CE567">
        <v>0</v>
      </c>
      <c r="CF567">
        <v>0</v>
      </c>
      <c r="CG567">
        <v>8</v>
      </c>
      <c r="CH567">
        <v>31</v>
      </c>
      <c r="CI567">
        <v>9</v>
      </c>
      <c r="CJ567">
        <v>0</v>
      </c>
      <c r="CK567">
        <v>0</v>
      </c>
      <c r="CL567">
        <v>0</v>
      </c>
      <c r="CM567">
        <v>0</v>
      </c>
      <c r="CN567">
        <v>1</v>
      </c>
      <c r="CO567">
        <v>20</v>
      </c>
      <c r="CP567">
        <v>0</v>
      </c>
      <c r="CQ567">
        <v>1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31</v>
      </c>
      <c r="CX567">
        <v>28</v>
      </c>
      <c r="CY567">
        <v>3</v>
      </c>
      <c r="CZ567">
        <v>4</v>
      </c>
      <c r="DA567">
        <v>14</v>
      </c>
      <c r="DB567">
        <v>0</v>
      </c>
      <c r="DC567">
        <v>1</v>
      </c>
      <c r="DD567">
        <v>2</v>
      </c>
      <c r="DE567">
        <v>0</v>
      </c>
      <c r="DF567">
        <v>0</v>
      </c>
      <c r="DG567">
        <v>1</v>
      </c>
      <c r="DH567">
        <v>0</v>
      </c>
      <c r="DI567">
        <v>0</v>
      </c>
      <c r="DJ567">
        <v>1</v>
      </c>
      <c r="DK567">
        <v>1</v>
      </c>
      <c r="DL567">
        <v>0</v>
      </c>
      <c r="DM567">
        <v>0</v>
      </c>
      <c r="DN567">
        <v>0</v>
      </c>
      <c r="DO567">
        <v>1</v>
      </c>
      <c r="DP567">
        <v>0</v>
      </c>
      <c r="DQ567">
        <v>0</v>
      </c>
      <c r="DR567">
        <v>28</v>
      </c>
      <c r="DS567">
        <v>4</v>
      </c>
      <c r="DT567">
        <v>3</v>
      </c>
      <c r="DU567">
        <v>0</v>
      </c>
      <c r="DV567">
        <v>0</v>
      </c>
      <c r="DW567" t="s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1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4</v>
      </c>
      <c r="EO567">
        <v>61</v>
      </c>
      <c r="EP567">
        <v>15</v>
      </c>
      <c r="EQ567">
        <v>5</v>
      </c>
      <c r="ER567">
        <v>5</v>
      </c>
      <c r="ES567">
        <v>3</v>
      </c>
      <c r="ET567">
        <v>1</v>
      </c>
      <c r="EU567">
        <v>1</v>
      </c>
      <c r="EV567">
        <v>14</v>
      </c>
      <c r="EW567">
        <v>4</v>
      </c>
      <c r="EX567">
        <v>2</v>
      </c>
      <c r="EY567">
        <v>1</v>
      </c>
      <c r="EZ567">
        <v>3</v>
      </c>
      <c r="FA567">
        <v>0</v>
      </c>
      <c r="FB567">
        <v>3</v>
      </c>
      <c r="FC567">
        <v>0</v>
      </c>
      <c r="FD567">
        <v>0</v>
      </c>
      <c r="FE567">
        <v>1</v>
      </c>
      <c r="FF567">
        <v>2</v>
      </c>
      <c r="FG567">
        <v>0</v>
      </c>
      <c r="FH567">
        <v>1</v>
      </c>
      <c r="FI567">
        <v>0</v>
      </c>
      <c r="FJ567">
        <v>61</v>
      </c>
      <c r="FK567">
        <v>11</v>
      </c>
      <c r="FL567">
        <v>6</v>
      </c>
      <c r="FM567">
        <v>1</v>
      </c>
      <c r="FN567">
        <v>0</v>
      </c>
      <c r="FO567">
        <v>0</v>
      </c>
      <c r="FP567">
        <v>1</v>
      </c>
      <c r="FQ567">
        <v>1</v>
      </c>
      <c r="FR567">
        <v>0</v>
      </c>
      <c r="FS567">
        <v>1</v>
      </c>
      <c r="FT567">
        <v>0</v>
      </c>
      <c r="FU567">
        <v>0</v>
      </c>
      <c r="FV567">
        <v>0</v>
      </c>
      <c r="FW567">
        <v>0</v>
      </c>
      <c r="FX567">
        <v>1</v>
      </c>
      <c r="FY567">
        <v>11</v>
      </c>
      <c r="FZ567">
        <v>1</v>
      </c>
      <c r="GA567">
        <v>0</v>
      </c>
      <c r="GB567">
        <v>0</v>
      </c>
      <c r="GC567">
        <v>0</v>
      </c>
      <c r="GD567">
        <v>0</v>
      </c>
      <c r="GE567">
        <v>0</v>
      </c>
      <c r="GF567">
        <v>0</v>
      </c>
      <c r="GG567">
        <v>0</v>
      </c>
      <c r="GH567">
        <v>0</v>
      </c>
      <c r="GI567">
        <v>0</v>
      </c>
      <c r="GJ567">
        <v>0</v>
      </c>
      <c r="GK567">
        <v>0</v>
      </c>
      <c r="GL567">
        <v>0</v>
      </c>
      <c r="GM567">
        <v>0</v>
      </c>
      <c r="GN567">
        <v>1</v>
      </c>
      <c r="GO567">
        <v>1</v>
      </c>
      <c r="GP567">
        <v>0</v>
      </c>
      <c r="GQ567">
        <v>0</v>
      </c>
      <c r="GR567">
        <v>0</v>
      </c>
      <c r="GS567">
        <v>0</v>
      </c>
      <c r="GT567">
        <v>0</v>
      </c>
      <c r="GU567">
        <v>0</v>
      </c>
      <c r="GV567">
        <v>0</v>
      </c>
      <c r="GW567">
        <v>0</v>
      </c>
      <c r="GX567">
        <v>0</v>
      </c>
      <c r="GY567">
        <v>0</v>
      </c>
      <c r="GZ567">
        <v>0</v>
      </c>
      <c r="HA567">
        <v>0</v>
      </c>
      <c r="HB567">
        <v>0</v>
      </c>
      <c r="HC567">
        <v>0</v>
      </c>
      <c r="HD567">
        <v>0</v>
      </c>
      <c r="HE567">
        <v>0</v>
      </c>
      <c r="HF567">
        <v>0</v>
      </c>
      <c r="HG567">
        <v>0</v>
      </c>
      <c r="HH567">
        <v>0</v>
      </c>
      <c r="HI567">
        <v>0</v>
      </c>
    </row>
    <row r="568" spans="1:217">
      <c r="A568" t="s">
        <v>113</v>
      </c>
      <c r="B568" t="s">
        <v>112</v>
      </c>
      <c r="C568" t="str">
        <f>"121704"</f>
        <v>121704</v>
      </c>
      <c r="D568" t="s">
        <v>111</v>
      </c>
      <c r="E568">
        <v>4</v>
      </c>
      <c r="F568">
        <v>1361</v>
      </c>
      <c r="G568">
        <v>1063</v>
      </c>
      <c r="H568">
        <v>473</v>
      </c>
      <c r="I568">
        <v>590</v>
      </c>
      <c r="J568">
        <v>0</v>
      </c>
      <c r="K568">
        <v>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590</v>
      </c>
      <c r="T568">
        <v>0</v>
      </c>
      <c r="U568">
        <v>0</v>
      </c>
      <c r="V568">
        <v>590</v>
      </c>
      <c r="W568">
        <v>12</v>
      </c>
      <c r="X568">
        <v>10</v>
      </c>
      <c r="Y568">
        <v>2</v>
      </c>
      <c r="Z568">
        <v>0</v>
      </c>
      <c r="AA568">
        <v>578</v>
      </c>
      <c r="AB568">
        <v>389</v>
      </c>
      <c r="AC568">
        <v>6</v>
      </c>
      <c r="AD568">
        <v>6</v>
      </c>
      <c r="AE568">
        <v>20</v>
      </c>
      <c r="AF568">
        <v>2</v>
      </c>
      <c r="AG568">
        <v>6</v>
      </c>
      <c r="AH568">
        <v>303</v>
      </c>
      <c r="AI568">
        <v>15</v>
      </c>
      <c r="AJ568">
        <v>17</v>
      </c>
      <c r="AK568">
        <v>0</v>
      </c>
      <c r="AL568">
        <v>2</v>
      </c>
      <c r="AM568">
        <v>3</v>
      </c>
      <c r="AN568">
        <v>0</v>
      </c>
      <c r="AO568">
        <v>0</v>
      </c>
      <c r="AP568">
        <v>0</v>
      </c>
      <c r="AQ568">
        <v>0</v>
      </c>
      <c r="AR568">
        <v>1</v>
      </c>
      <c r="AS568">
        <v>0</v>
      </c>
      <c r="AT568">
        <v>8</v>
      </c>
      <c r="AU568">
        <v>0</v>
      </c>
      <c r="AV568">
        <v>0</v>
      </c>
      <c r="AW568">
        <v>389</v>
      </c>
      <c r="AX568">
        <v>77</v>
      </c>
      <c r="AY568">
        <v>8</v>
      </c>
      <c r="AZ568">
        <v>46</v>
      </c>
      <c r="BA568">
        <v>1</v>
      </c>
      <c r="BB568">
        <v>1</v>
      </c>
      <c r="BC568">
        <v>0</v>
      </c>
      <c r="BD568">
        <v>1</v>
      </c>
      <c r="BE568">
        <v>1</v>
      </c>
      <c r="BF568">
        <v>2</v>
      </c>
      <c r="BG568">
        <v>0</v>
      </c>
      <c r="BH568">
        <v>12</v>
      </c>
      <c r="BI568">
        <v>1</v>
      </c>
      <c r="BJ568">
        <v>0</v>
      </c>
      <c r="BK568">
        <v>0</v>
      </c>
      <c r="BL568">
        <v>3</v>
      </c>
      <c r="BM568">
        <v>0</v>
      </c>
      <c r="BN568">
        <v>0</v>
      </c>
      <c r="BO568">
        <v>0</v>
      </c>
      <c r="BP568">
        <v>0</v>
      </c>
      <c r="BQ568">
        <v>1</v>
      </c>
      <c r="BR568">
        <v>0</v>
      </c>
      <c r="BS568">
        <v>77</v>
      </c>
      <c r="BT568">
        <v>12</v>
      </c>
      <c r="BU568">
        <v>8</v>
      </c>
      <c r="BV568">
        <v>1</v>
      </c>
      <c r="BW568">
        <v>1</v>
      </c>
      <c r="BX568">
        <v>0</v>
      </c>
      <c r="BY568">
        <v>0</v>
      </c>
      <c r="BZ568">
        <v>0</v>
      </c>
      <c r="CA568">
        <v>0</v>
      </c>
      <c r="CB568">
        <v>1</v>
      </c>
      <c r="CC568">
        <v>0</v>
      </c>
      <c r="CD568">
        <v>1</v>
      </c>
      <c r="CE568">
        <v>0</v>
      </c>
      <c r="CF568">
        <v>0</v>
      </c>
      <c r="CG568">
        <v>12</v>
      </c>
      <c r="CH568">
        <v>14</v>
      </c>
      <c r="CI568">
        <v>1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12</v>
      </c>
      <c r="CP568">
        <v>0</v>
      </c>
      <c r="CQ568">
        <v>0</v>
      </c>
      <c r="CR568">
        <v>0</v>
      </c>
      <c r="CS568">
        <v>0</v>
      </c>
      <c r="CT568">
        <v>1</v>
      </c>
      <c r="CU568">
        <v>0</v>
      </c>
      <c r="CV568">
        <v>0</v>
      </c>
      <c r="CW568">
        <v>14</v>
      </c>
      <c r="CX568">
        <v>20</v>
      </c>
      <c r="CY568">
        <v>3</v>
      </c>
      <c r="CZ568">
        <v>2</v>
      </c>
      <c r="DA568">
        <v>3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11</v>
      </c>
      <c r="DL568">
        <v>0</v>
      </c>
      <c r="DM568">
        <v>1</v>
      </c>
      <c r="DN568">
        <v>0</v>
      </c>
      <c r="DO568">
        <v>0</v>
      </c>
      <c r="DP568">
        <v>0</v>
      </c>
      <c r="DQ568">
        <v>0</v>
      </c>
      <c r="DR568">
        <v>20</v>
      </c>
      <c r="DS568">
        <v>14</v>
      </c>
      <c r="DT568">
        <v>8</v>
      </c>
      <c r="DU568">
        <v>3</v>
      </c>
      <c r="DV568">
        <v>0</v>
      </c>
      <c r="DW568" t="s">
        <v>0</v>
      </c>
      <c r="DX568">
        <v>0</v>
      </c>
      <c r="DY568">
        <v>0</v>
      </c>
      <c r="DZ568">
        <v>0</v>
      </c>
      <c r="EA568">
        <v>0</v>
      </c>
      <c r="EB568">
        <v>1</v>
      </c>
      <c r="EC568">
        <v>0</v>
      </c>
      <c r="ED568">
        <v>0</v>
      </c>
      <c r="EE568">
        <v>0</v>
      </c>
      <c r="EF568">
        <v>0</v>
      </c>
      <c r="EG568">
        <v>2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14</v>
      </c>
      <c r="EO568">
        <v>31</v>
      </c>
      <c r="EP568">
        <v>7</v>
      </c>
      <c r="EQ568">
        <v>2</v>
      </c>
      <c r="ER568">
        <v>3</v>
      </c>
      <c r="ES568">
        <v>1</v>
      </c>
      <c r="ET568">
        <v>0</v>
      </c>
      <c r="EU568">
        <v>0</v>
      </c>
      <c r="EV568">
        <v>8</v>
      </c>
      <c r="EW568">
        <v>3</v>
      </c>
      <c r="EX568">
        <v>1</v>
      </c>
      <c r="EY568">
        <v>1</v>
      </c>
      <c r="EZ568">
        <v>0</v>
      </c>
      <c r="FA568">
        <v>1</v>
      </c>
      <c r="FB568">
        <v>0</v>
      </c>
      <c r="FC568">
        <v>0</v>
      </c>
      <c r="FD568">
        <v>2</v>
      </c>
      <c r="FE568">
        <v>1</v>
      </c>
      <c r="FF568">
        <v>0</v>
      </c>
      <c r="FG568">
        <v>1</v>
      </c>
      <c r="FH568">
        <v>0</v>
      </c>
      <c r="FI568">
        <v>0</v>
      </c>
      <c r="FJ568">
        <v>31</v>
      </c>
      <c r="FK568">
        <v>11</v>
      </c>
      <c r="FL568">
        <v>5</v>
      </c>
      <c r="FM568">
        <v>1</v>
      </c>
      <c r="FN568">
        <v>0</v>
      </c>
      <c r="FO568">
        <v>1</v>
      </c>
      <c r="FP568">
        <v>3</v>
      </c>
      <c r="FQ568">
        <v>0</v>
      </c>
      <c r="FR568">
        <v>0</v>
      </c>
      <c r="FS568">
        <v>1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11</v>
      </c>
      <c r="FZ568">
        <v>6</v>
      </c>
      <c r="GA568">
        <v>1</v>
      </c>
      <c r="GB568">
        <v>1</v>
      </c>
      <c r="GC568">
        <v>0</v>
      </c>
      <c r="GD568">
        <v>0</v>
      </c>
      <c r="GE568">
        <v>1</v>
      </c>
      <c r="GF568">
        <v>0</v>
      </c>
      <c r="GG568">
        <v>0</v>
      </c>
      <c r="GH568">
        <v>0</v>
      </c>
      <c r="GI568">
        <v>0</v>
      </c>
      <c r="GJ568">
        <v>0</v>
      </c>
      <c r="GK568">
        <v>3</v>
      </c>
      <c r="GL568">
        <v>0</v>
      </c>
      <c r="GM568">
        <v>0</v>
      </c>
      <c r="GN568">
        <v>0</v>
      </c>
      <c r="GO568">
        <v>6</v>
      </c>
      <c r="GP568">
        <v>4</v>
      </c>
      <c r="GQ568">
        <v>0</v>
      </c>
      <c r="GR568">
        <v>0</v>
      </c>
      <c r="GS568">
        <v>0</v>
      </c>
      <c r="GT568">
        <v>0</v>
      </c>
      <c r="GU568">
        <v>1</v>
      </c>
      <c r="GV568">
        <v>3</v>
      </c>
      <c r="GW568">
        <v>0</v>
      </c>
      <c r="GX568">
        <v>0</v>
      </c>
      <c r="GY568">
        <v>0</v>
      </c>
      <c r="GZ568">
        <v>0</v>
      </c>
      <c r="HA568">
        <v>0</v>
      </c>
      <c r="HB568">
        <v>0</v>
      </c>
      <c r="HC568">
        <v>0</v>
      </c>
      <c r="HD568">
        <v>0</v>
      </c>
      <c r="HE568">
        <v>0</v>
      </c>
      <c r="HF568">
        <v>0</v>
      </c>
      <c r="HG568">
        <v>0</v>
      </c>
      <c r="HH568">
        <v>0</v>
      </c>
      <c r="HI568">
        <v>4</v>
      </c>
    </row>
    <row r="569" spans="1:217">
      <c r="A569" t="s">
        <v>110</v>
      </c>
      <c r="B569" t="s">
        <v>98</v>
      </c>
      <c r="C569" t="str">
        <f>"121705"</f>
        <v>121705</v>
      </c>
      <c r="D569" t="s">
        <v>109</v>
      </c>
      <c r="E569">
        <v>1</v>
      </c>
      <c r="F569">
        <v>1646</v>
      </c>
      <c r="G569">
        <v>1240</v>
      </c>
      <c r="H569">
        <v>451</v>
      </c>
      <c r="I569">
        <v>789</v>
      </c>
      <c r="J569">
        <v>0</v>
      </c>
      <c r="K569">
        <v>23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789</v>
      </c>
      <c r="T569">
        <v>0</v>
      </c>
      <c r="U569">
        <v>0</v>
      </c>
      <c r="V569">
        <v>789</v>
      </c>
      <c r="W569">
        <v>24</v>
      </c>
      <c r="X569">
        <v>20</v>
      </c>
      <c r="Y569">
        <v>4</v>
      </c>
      <c r="Z569">
        <v>0</v>
      </c>
      <c r="AA569">
        <v>765</v>
      </c>
      <c r="AB569">
        <v>432</v>
      </c>
      <c r="AC569">
        <v>51</v>
      </c>
      <c r="AD569">
        <v>15</v>
      </c>
      <c r="AE569">
        <v>70</v>
      </c>
      <c r="AF569">
        <v>2</v>
      </c>
      <c r="AG569">
        <v>28</v>
      </c>
      <c r="AH569">
        <v>146</v>
      </c>
      <c r="AI569">
        <v>41</v>
      </c>
      <c r="AJ569">
        <v>40</v>
      </c>
      <c r="AK569">
        <v>2</v>
      </c>
      <c r="AL569">
        <v>12</v>
      </c>
      <c r="AM569">
        <v>4</v>
      </c>
      <c r="AN569">
        <v>1</v>
      </c>
      <c r="AO569">
        <v>0</v>
      </c>
      <c r="AP569">
        <v>4</v>
      </c>
      <c r="AQ569">
        <v>0</v>
      </c>
      <c r="AR569">
        <v>7</v>
      </c>
      <c r="AS569">
        <v>3</v>
      </c>
      <c r="AT569">
        <v>3</v>
      </c>
      <c r="AU569">
        <v>0</v>
      </c>
      <c r="AV569">
        <v>3</v>
      </c>
      <c r="AW569">
        <v>432</v>
      </c>
      <c r="AX569">
        <v>180</v>
      </c>
      <c r="AY569">
        <v>10</v>
      </c>
      <c r="AZ569">
        <v>122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38</v>
      </c>
      <c r="BI569">
        <v>0</v>
      </c>
      <c r="BJ569">
        <v>0</v>
      </c>
      <c r="BK569">
        <v>0</v>
      </c>
      <c r="BL569">
        <v>6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4</v>
      </c>
      <c r="BS569">
        <v>180</v>
      </c>
      <c r="BT569">
        <v>12</v>
      </c>
      <c r="BU569">
        <v>4</v>
      </c>
      <c r="BV569">
        <v>2</v>
      </c>
      <c r="BW569">
        <v>0</v>
      </c>
      <c r="BX569">
        <v>0</v>
      </c>
      <c r="BY569">
        <v>0</v>
      </c>
      <c r="BZ569">
        <v>0</v>
      </c>
      <c r="CA569">
        <v>1</v>
      </c>
      <c r="CB569">
        <v>4</v>
      </c>
      <c r="CC569">
        <v>0</v>
      </c>
      <c r="CD569">
        <v>1</v>
      </c>
      <c r="CE569">
        <v>0</v>
      </c>
      <c r="CF569">
        <v>0</v>
      </c>
      <c r="CG569">
        <v>12</v>
      </c>
      <c r="CH569">
        <v>27</v>
      </c>
      <c r="CI569">
        <v>8</v>
      </c>
      <c r="CJ569">
        <v>3</v>
      </c>
      <c r="CK569">
        <v>0</v>
      </c>
      <c r="CL569">
        <v>0</v>
      </c>
      <c r="CM569">
        <v>0</v>
      </c>
      <c r="CN569">
        <v>1</v>
      </c>
      <c r="CO569">
        <v>13</v>
      </c>
      <c r="CP569">
        <v>0</v>
      </c>
      <c r="CQ569">
        <v>0</v>
      </c>
      <c r="CR569">
        <v>0</v>
      </c>
      <c r="CS569">
        <v>0</v>
      </c>
      <c r="CT569">
        <v>1</v>
      </c>
      <c r="CU569">
        <v>1</v>
      </c>
      <c r="CV569">
        <v>0</v>
      </c>
      <c r="CW569">
        <v>27</v>
      </c>
      <c r="CX569">
        <v>16</v>
      </c>
      <c r="CY569">
        <v>1</v>
      </c>
      <c r="CZ569">
        <v>3</v>
      </c>
      <c r="DA569">
        <v>6</v>
      </c>
      <c r="DB569">
        <v>0</v>
      </c>
      <c r="DC569">
        <v>4</v>
      </c>
      <c r="DD569">
        <v>0</v>
      </c>
      <c r="DE569">
        <v>0</v>
      </c>
      <c r="DF569">
        <v>0</v>
      </c>
      <c r="DG569">
        <v>2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16</v>
      </c>
      <c r="DS569">
        <v>6</v>
      </c>
      <c r="DT569">
        <v>3</v>
      </c>
      <c r="DU569">
        <v>1</v>
      </c>
      <c r="DV569">
        <v>0</v>
      </c>
      <c r="DW569" t="s">
        <v>0</v>
      </c>
      <c r="DX569">
        <v>0</v>
      </c>
      <c r="DY569">
        <v>0</v>
      </c>
      <c r="DZ569">
        <v>0</v>
      </c>
      <c r="EA569">
        <v>1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1</v>
      </c>
      <c r="EN569">
        <v>6</v>
      </c>
      <c r="EO569">
        <v>57</v>
      </c>
      <c r="EP569">
        <v>20</v>
      </c>
      <c r="EQ569">
        <v>7</v>
      </c>
      <c r="ER569">
        <v>4</v>
      </c>
      <c r="ES569">
        <v>1</v>
      </c>
      <c r="ET569">
        <v>0</v>
      </c>
      <c r="EU569">
        <v>0</v>
      </c>
      <c r="EV569">
        <v>19</v>
      </c>
      <c r="EW569">
        <v>0</v>
      </c>
      <c r="EX569">
        <v>1</v>
      </c>
      <c r="EY569">
        <v>2</v>
      </c>
      <c r="EZ569">
        <v>0</v>
      </c>
      <c r="FA569">
        <v>0</v>
      </c>
      <c r="FB569">
        <v>0</v>
      </c>
      <c r="FC569">
        <v>2</v>
      </c>
      <c r="FD569">
        <v>0</v>
      </c>
      <c r="FE569">
        <v>0</v>
      </c>
      <c r="FF569">
        <v>0</v>
      </c>
      <c r="FG569">
        <v>0</v>
      </c>
      <c r="FH569">
        <v>1</v>
      </c>
      <c r="FI569">
        <v>0</v>
      </c>
      <c r="FJ569">
        <v>57</v>
      </c>
      <c r="FK569">
        <v>28</v>
      </c>
      <c r="FL569">
        <v>12</v>
      </c>
      <c r="FM569">
        <v>1</v>
      </c>
      <c r="FN569">
        <v>3</v>
      </c>
      <c r="FO569">
        <v>2</v>
      </c>
      <c r="FP569">
        <v>7</v>
      </c>
      <c r="FQ569">
        <v>0</v>
      </c>
      <c r="FR569">
        <v>0</v>
      </c>
      <c r="FS569">
        <v>0</v>
      </c>
      <c r="FT569">
        <v>1</v>
      </c>
      <c r="FU569">
        <v>0</v>
      </c>
      <c r="FV569">
        <v>0</v>
      </c>
      <c r="FW569">
        <v>0</v>
      </c>
      <c r="FX569">
        <v>2</v>
      </c>
      <c r="FY569">
        <v>28</v>
      </c>
      <c r="FZ569">
        <v>5</v>
      </c>
      <c r="GA569">
        <v>1</v>
      </c>
      <c r="GB569">
        <v>0</v>
      </c>
      <c r="GC569">
        <v>0</v>
      </c>
      <c r="GD569">
        <v>0</v>
      </c>
      <c r="GE569">
        <v>0</v>
      </c>
      <c r="GF569">
        <v>0</v>
      </c>
      <c r="GG569">
        <v>0</v>
      </c>
      <c r="GH569">
        <v>0</v>
      </c>
      <c r="GI569">
        <v>0</v>
      </c>
      <c r="GJ569">
        <v>0</v>
      </c>
      <c r="GK569">
        <v>3</v>
      </c>
      <c r="GL569">
        <v>0</v>
      </c>
      <c r="GM569">
        <v>0</v>
      </c>
      <c r="GN569">
        <v>1</v>
      </c>
      <c r="GO569">
        <v>5</v>
      </c>
      <c r="GP569">
        <v>2</v>
      </c>
      <c r="GQ569">
        <v>0</v>
      </c>
      <c r="GR569">
        <v>0</v>
      </c>
      <c r="GS569">
        <v>0</v>
      </c>
      <c r="GT569">
        <v>0</v>
      </c>
      <c r="GU569">
        <v>0</v>
      </c>
      <c r="GV569">
        <v>0</v>
      </c>
      <c r="GW569">
        <v>0</v>
      </c>
      <c r="GX569">
        <v>0</v>
      </c>
      <c r="GY569">
        <v>0</v>
      </c>
      <c r="GZ569">
        <v>0</v>
      </c>
      <c r="HA569">
        <v>1</v>
      </c>
      <c r="HB569">
        <v>0</v>
      </c>
      <c r="HC569">
        <v>0</v>
      </c>
      <c r="HD569">
        <v>0</v>
      </c>
      <c r="HE569">
        <v>0</v>
      </c>
      <c r="HF569">
        <v>0</v>
      </c>
      <c r="HG569">
        <v>0</v>
      </c>
      <c r="HH569">
        <v>1</v>
      </c>
      <c r="HI569">
        <v>2</v>
      </c>
    </row>
    <row r="570" spans="1:217">
      <c r="A570" t="s">
        <v>108</v>
      </c>
      <c r="B570" t="s">
        <v>98</v>
      </c>
      <c r="C570" t="str">
        <f>"121705"</f>
        <v>121705</v>
      </c>
      <c r="D570" t="s">
        <v>107</v>
      </c>
      <c r="E570">
        <v>2</v>
      </c>
      <c r="F570">
        <v>1185</v>
      </c>
      <c r="G570">
        <v>890</v>
      </c>
      <c r="H570">
        <v>347</v>
      </c>
      <c r="I570">
        <v>543</v>
      </c>
      <c r="J570">
        <v>2</v>
      </c>
      <c r="K570">
        <v>25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543</v>
      </c>
      <c r="T570">
        <v>0</v>
      </c>
      <c r="U570">
        <v>0</v>
      </c>
      <c r="V570">
        <v>543</v>
      </c>
      <c r="W570">
        <v>16</v>
      </c>
      <c r="X570">
        <v>12</v>
      </c>
      <c r="Y570">
        <v>4</v>
      </c>
      <c r="Z570">
        <v>0</v>
      </c>
      <c r="AA570">
        <v>527</v>
      </c>
      <c r="AB570">
        <v>297</v>
      </c>
      <c r="AC570">
        <v>37</v>
      </c>
      <c r="AD570">
        <v>5</v>
      </c>
      <c r="AE570">
        <v>58</v>
      </c>
      <c r="AF570">
        <v>1</v>
      </c>
      <c r="AG570">
        <v>23</v>
      </c>
      <c r="AH570">
        <v>81</v>
      </c>
      <c r="AI570">
        <v>30</v>
      </c>
      <c r="AJ570">
        <v>36</v>
      </c>
      <c r="AK570">
        <v>1</v>
      </c>
      <c r="AL570">
        <v>4</v>
      </c>
      <c r="AM570">
        <v>4</v>
      </c>
      <c r="AN570">
        <v>3</v>
      </c>
      <c r="AO570">
        <v>2</v>
      </c>
      <c r="AP570">
        <v>1</v>
      </c>
      <c r="AQ570">
        <v>1</v>
      </c>
      <c r="AR570">
        <v>3</v>
      </c>
      <c r="AS570">
        <v>2</v>
      </c>
      <c r="AT570">
        <v>5</v>
      </c>
      <c r="AU570">
        <v>0</v>
      </c>
      <c r="AV570">
        <v>0</v>
      </c>
      <c r="AW570">
        <v>297</v>
      </c>
      <c r="AX570">
        <v>106</v>
      </c>
      <c r="AY570">
        <v>8</v>
      </c>
      <c r="AZ570">
        <v>68</v>
      </c>
      <c r="BA570">
        <v>0</v>
      </c>
      <c r="BB570">
        <v>2</v>
      </c>
      <c r="BC570">
        <v>0</v>
      </c>
      <c r="BD570">
        <v>0</v>
      </c>
      <c r="BE570">
        <v>0</v>
      </c>
      <c r="BF570">
        <v>1</v>
      </c>
      <c r="BG570">
        <v>1</v>
      </c>
      <c r="BH570">
        <v>19</v>
      </c>
      <c r="BI570">
        <v>2</v>
      </c>
      <c r="BJ570">
        <v>0</v>
      </c>
      <c r="BK570">
        <v>0</v>
      </c>
      <c r="BL570">
        <v>4</v>
      </c>
      <c r="BM570">
        <v>1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106</v>
      </c>
      <c r="BT570">
        <v>8</v>
      </c>
      <c r="BU570">
        <v>3</v>
      </c>
      <c r="BV570">
        <v>1</v>
      </c>
      <c r="BW570">
        <v>0</v>
      </c>
      <c r="BX570">
        <v>1</v>
      </c>
      <c r="BY570">
        <v>1</v>
      </c>
      <c r="BZ570">
        <v>0</v>
      </c>
      <c r="CA570">
        <v>0</v>
      </c>
      <c r="CB570">
        <v>0</v>
      </c>
      <c r="CC570">
        <v>0</v>
      </c>
      <c r="CD570">
        <v>1</v>
      </c>
      <c r="CE570">
        <v>0</v>
      </c>
      <c r="CF570">
        <v>1</v>
      </c>
      <c r="CG570">
        <v>8</v>
      </c>
      <c r="CH570">
        <v>27</v>
      </c>
      <c r="CI570">
        <v>9</v>
      </c>
      <c r="CJ570">
        <v>0</v>
      </c>
      <c r="CK570">
        <v>0</v>
      </c>
      <c r="CL570">
        <v>1</v>
      </c>
      <c r="CM570">
        <v>0</v>
      </c>
      <c r="CN570">
        <v>1</v>
      </c>
      <c r="CO570">
        <v>14</v>
      </c>
      <c r="CP570">
        <v>1</v>
      </c>
      <c r="CQ570">
        <v>0</v>
      </c>
      <c r="CR570">
        <v>0</v>
      </c>
      <c r="CS570">
        <v>0</v>
      </c>
      <c r="CT570">
        <v>1</v>
      </c>
      <c r="CU570">
        <v>0</v>
      </c>
      <c r="CV570">
        <v>0</v>
      </c>
      <c r="CW570">
        <v>27</v>
      </c>
      <c r="CX570">
        <v>14</v>
      </c>
      <c r="CY570">
        <v>0</v>
      </c>
      <c r="CZ570">
        <v>0</v>
      </c>
      <c r="DA570">
        <v>5</v>
      </c>
      <c r="DB570">
        <v>0</v>
      </c>
      <c r="DC570">
        <v>6</v>
      </c>
      <c r="DD570">
        <v>0</v>
      </c>
      <c r="DE570">
        <v>0</v>
      </c>
      <c r="DF570">
        <v>0</v>
      </c>
      <c r="DG570">
        <v>2</v>
      </c>
      <c r="DH570">
        <v>0</v>
      </c>
      <c r="DI570">
        <v>0</v>
      </c>
      <c r="DJ570">
        <v>0</v>
      </c>
      <c r="DK570">
        <v>1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14</v>
      </c>
      <c r="DS570">
        <v>5</v>
      </c>
      <c r="DT570">
        <v>3</v>
      </c>
      <c r="DU570">
        <v>0</v>
      </c>
      <c r="DV570">
        <v>0</v>
      </c>
      <c r="DW570" t="s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1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1</v>
      </c>
      <c r="EM570">
        <v>0</v>
      </c>
      <c r="EN570">
        <v>5</v>
      </c>
      <c r="EO570">
        <v>51</v>
      </c>
      <c r="EP570">
        <v>18</v>
      </c>
      <c r="EQ570">
        <v>3</v>
      </c>
      <c r="ER570">
        <v>13</v>
      </c>
      <c r="ES570">
        <v>4</v>
      </c>
      <c r="ET570">
        <v>0</v>
      </c>
      <c r="EU570">
        <v>0</v>
      </c>
      <c r="EV570">
        <v>4</v>
      </c>
      <c r="EW570">
        <v>1</v>
      </c>
      <c r="EX570">
        <v>0</v>
      </c>
      <c r="EY570">
        <v>0</v>
      </c>
      <c r="EZ570">
        <v>0</v>
      </c>
      <c r="FA570">
        <v>0</v>
      </c>
      <c r="FB570">
        <v>2</v>
      </c>
      <c r="FC570">
        <v>0</v>
      </c>
      <c r="FD570">
        <v>1</v>
      </c>
      <c r="FE570">
        <v>0</v>
      </c>
      <c r="FF570">
        <v>0</v>
      </c>
      <c r="FG570">
        <v>1</v>
      </c>
      <c r="FH570">
        <v>3</v>
      </c>
      <c r="FI570">
        <v>1</v>
      </c>
      <c r="FJ570">
        <v>51</v>
      </c>
      <c r="FK570">
        <v>13</v>
      </c>
      <c r="FL570">
        <v>5</v>
      </c>
      <c r="FM570">
        <v>0</v>
      </c>
      <c r="FN570">
        <v>0</v>
      </c>
      <c r="FO570">
        <v>0</v>
      </c>
      <c r="FP570">
        <v>6</v>
      </c>
      <c r="FQ570">
        <v>0</v>
      </c>
      <c r="FR570">
        <v>0</v>
      </c>
      <c r="FS570">
        <v>1</v>
      </c>
      <c r="FT570">
        <v>0</v>
      </c>
      <c r="FU570">
        <v>0</v>
      </c>
      <c r="FV570">
        <v>0</v>
      </c>
      <c r="FW570">
        <v>1</v>
      </c>
      <c r="FX570">
        <v>0</v>
      </c>
      <c r="FY570">
        <v>13</v>
      </c>
      <c r="FZ570">
        <v>6</v>
      </c>
      <c r="GA570">
        <v>4</v>
      </c>
      <c r="GB570">
        <v>1</v>
      </c>
      <c r="GC570">
        <v>0</v>
      </c>
      <c r="GD570">
        <v>0</v>
      </c>
      <c r="GE570">
        <v>0</v>
      </c>
      <c r="GF570">
        <v>0</v>
      </c>
      <c r="GG570">
        <v>0</v>
      </c>
      <c r="GH570">
        <v>0</v>
      </c>
      <c r="GI570">
        <v>0</v>
      </c>
      <c r="GJ570">
        <v>0</v>
      </c>
      <c r="GK570">
        <v>0</v>
      </c>
      <c r="GL570">
        <v>0</v>
      </c>
      <c r="GM570">
        <v>0</v>
      </c>
      <c r="GN570">
        <v>1</v>
      </c>
      <c r="GO570">
        <v>6</v>
      </c>
      <c r="GP570">
        <v>0</v>
      </c>
      <c r="GQ570">
        <v>0</v>
      </c>
      <c r="GR570">
        <v>0</v>
      </c>
      <c r="GS570">
        <v>0</v>
      </c>
      <c r="GT570">
        <v>0</v>
      </c>
      <c r="GU570">
        <v>0</v>
      </c>
      <c r="GV570">
        <v>0</v>
      </c>
      <c r="GW570">
        <v>0</v>
      </c>
      <c r="GX570">
        <v>0</v>
      </c>
      <c r="GY570">
        <v>0</v>
      </c>
      <c r="GZ570">
        <v>0</v>
      </c>
      <c r="HA570">
        <v>0</v>
      </c>
      <c r="HB570">
        <v>0</v>
      </c>
      <c r="HC570">
        <v>0</v>
      </c>
      <c r="HD570">
        <v>0</v>
      </c>
      <c r="HE570">
        <v>0</v>
      </c>
      <c r="HF570">
        <v>0</v>
      </c>
      <c r="HG570">
        <v>0</v>
      </c>
      <c r="HH570">
        <v>0</v>
      </c>
      <c r="HI570">
        <v>0</v>
      </c>
    </row>
    <row r="571" spans="1:217">
      <c r="A571" t="s">
        <v>106</v>
      </c>
      <c r="B571" t="s">
        <v>98</v>
      </c>
      <c r="C571" t="str">
        <f>"121705"</f>
        <v>121705</v>
      </c>
      <c r="D571" t="s">
        <v>103</v>
      </c>
      <c r="E571">
        <v>3</v>
      </c>
      <c r="F571">
        <v>393</v>
      </c>
      <c r="G571">
        <v>290</v>
      </c>
      <c r="H571">
        <v>89</v>
      </c>
      <c r="I571">
        <v>201</v>
      </c>
      <c r="J571">
        <v>0</v>
      </c>
      <c r="K571">
        <v>22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201</v>
      </c>
      <c r="T571">
        <v>0</v>
      </c>
      <c r="U571">
        <v>0</v>
      </c>
      <c r="V571">
        <v>201</v>
      </c>
      <c r="W571">
        <v>5</v>
      </c>
      <c r="X571">
        <v>4</v>
      </c>
      <c r="Y571">
        <v>1</v>
      </c>
      <c r="Z571">
        <v>0</v>
      </c>
      <c r="AA571">
        <v>196</v>
      </c>
      <c r="AB571">
        <v>117</v>
      </c>
      <c r="AC571">
        <v>2</v>
      </c>
      <c r="AD571">
        <v>1</v>
      </c>
      <c r="AE571">
        <v>19</v>
      </c>
      <c r="AF571">
        <v>2</v>
      </c>
      <c r="AG571">
        <v>5</v>
      </c>
      <c r="AH571">
        <v>43</v>
      </c>
      <c r="AI571">
        <v>5</v>
      </c>
      <c r="AJ571">
        <v>27</v>
      </c>
      <c r="AK571">
        <v>0</v>
      </c>
      <c r="AL571">
        <v>5</v>
      </c>
      <c r="AM571">
        <v>1</v>
      </c>
      <c r="AN571">
        <v>2</v>
      </c>
      <c r="AO571">
        <v>0</v>
      </c>
      <c r="AP571">
        <v>0</v>
      </c>
      <c r="AQ571">
        <v>0</v>
      </c>
      <c r="AR571">
        <v>1</v>
      </c>
      <c r="AS571">
        <v>1</v>
      </c>
      <c r="AT571">
        <v>1</v>
      </c>
      <c r="AU571">
        <v>0</v>
      </c>
      <c r="AV571">
        <v>2</v>
      </c>
      <c r="AW571">
        <v>117</v>
      </c>
      <c r="AX571">
        <v>44</v>
      </c>
      <c r="AY571">
        <v>3</v>
      </c>
      <c r="AZ571">
        <v>26</v>
      </c>
      <c r="BA571">
        <v>1</v>
      </c>
      <c r="BB571">
        <v>0</v>
      </c>
      <c r="BC571">
        <v>0</v>
      </c>
      <c r="BD571">
        <v>0</v>
      </c>
      <c r="BE571">
        <v>0</v>
      </c>
      <c r="BF571">
        <v>1</v>
      </c>
      <c r="BG571">
        <v>0</v>
      </c>
      <c r="BH571">
        <v>8</v>
      </c>
      <c r="BI571">
        <v>0</v>
      </c>
      <c r="BJ571">
        <v>2</v>
      </c>
      <c r="BK571">
        <v>0</v>
      </c>
      <c r="BL571">
        <v>1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2</v>
      </c>
      <c r="BS571">
        <v>44</v>
      </c>
      <c r="BT571">
        <v>3</v>
      </c>
      <c r="BU571">
        <v>1</v>
      </c>
      <c r="BV571">
        <v>1</v>
      </c>
      <c r="BW571">
        <v>1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3</v>
      </c>
      <c r="CH571">
        <v>9</v>
      </c>
      <c r="CI571">
        <v>2</v>
      </c>
      <c r="CJ571">
        <v>0</v>
      </c>
      <c r="CK571">
        <v>1</v>
      </c>
      <c r="CL571">
        <v>0</v>
      </c>
      <c r="CM571">
        <v>0</v>
      </c>
      <c r="CN571">
        <v>0</v>
      </c>
      <c r="CO571">
        <v>6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9</v>
      </c>
      <c r="CX571">
        <v>8</v>
      </c>
      <c r="CY571">
        <v>1</v>
      </c>
      <c r="CZ571">
        <v>3</v>
      </c>
      <c r="DA571">
        <v>1</v>
      </c>
      <c r="DB571">
        <v>1</v>
      </c>
      <c r="DC571">
        <v>2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8</v>
      </c>
      <c r="DS571">
        <v>2</v>
      </c>
      <c r="DT571">
        <v>0</v>
      </c>
      <c r="DU571">
        <v>0</v>
      </c>
      <c r="DV571">
        <v>1</v>
      </c>
      <c r="DW571" t="s">
        <v>0</v>
      </c>
      <c r="DX571">
        <v>0</v>
      </c>
      <c r="DY571">
        <v>0</v>
      </c>
      <c r="DZ571">
        <v>0</v>
      </c>
      <c r="EA571">
        <v>1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2</v>
      </c>
      <c r="EO571">
        <v>5</v>
      </c>
      <c r="EP571">
        <v>2</v>
      </c>
      <c r="EQ571">
        <v>0</v>
      </c>
      <c r="ER571">
        <v>1</v>
      </c>
      <c r="ES571">
        <v>1</v>
      </c>
      <c r="ET571">
        <v>0</v>
      </c>
      <c r="EU571">
        <v>0</v>
      </c>
      <c r="EV571">
        <v>0</v>
      </c>
      <c r="EW571">
        <v>1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0</v>
      </c>
      <c r="FE571">
        <v>0</v>
      </c>
      <c r="FF571">
        <v>0</v>
      </c>
      <c r="FG571">
        <v>0</v>
      </c>
      <c r="FH571">
        <v>0</v>
      </c>
      <c r="FI571">
        <v>0</v>
      </c>
      <c r="FJ571">
        <v>5</v>
      </c>
      <c r="FK571">
        <v>6</v>
      </c>
      <c r="FL571">
        <v>3</v>
      </c>
      <c r="FM571">
        <v>0</v>
      </c>
      <c r="FN571">
        <v>0</v>
      </c>
      <c r="FO571">
        <v>0</v>
      </c>
      <c r="FP571">
        <v>2</v>
      </c>
      <c r="FQ571">
        <v>0</v>
      </c>
      <c r="FR571">
        <v>0</v>
      </c>
      <c r="FS571">
        <v>0</v>
      </c>
      <c r="FT571">
        <v>1</v>
      </c>
      <c r="FU571">
        <v>0</v>
      </c>
      <c r="FV571">
        <v>0</v>
      </c>
      <c r="FW571">
        <v>0</v>
      </c>
      <c r="FX571">
        <v>0</v>
      </c>
      <c r="FY571">
        <v>6</v>
      </c>
      <c r="FZ571">
        <v>2</v>
      </c>
      <c r="GA571">
        <v>0</v>
      </c>
      <c r="GB571">
        <v>0</v>
      </c>
      <c r="GC571">
        <v>0</v>
      </c>
      <c r="GD571">
        <v>0</v>
      </c>
      <c r="GE571">
        <v>0</v>
      </c>
      <c r="GF571">
        <v>0</v>
      </c>
      <c r="GG571">
        <v>0</v>
      </c>
      <c r="GH571">
        <v>0</v>
      </c>
      <c r="GI571">
        <v>0</v>
      </c>
      <c r="GJ571">
        <v>0</v>
      </c>
      <c r="GK571">
        <v>0</v>
      </c>
      <c r="GL571">
        <v>0</v>
      </c>
      <c r="GM571">
        <v>0</v>
      </c>
      <c r="GN571">
        <v>2</v>
      </c>
      <c r="GO571">
        <v>2</v>
      </c>
      <c r="GP571">
        <v>0</v>
      </c>
      <c r="GQ571">
        <v>0</v>
      </c>
      <c r="GR571">
        <v>0</v>
      </c>
      <c r="GS571">
        <v>0</v>
      </c>
      <c r="GT571">
        <v>0</v>
      </c>
      <c r="GU571">
        <v>0</v>
      </c>
      <c r="GV571">
        <v>0</v>
      </c>
      <c r="GW571">
        <v>0</v>
      </c>
      <c r="GX571">
        <v>0</v>
      </c>
      <c r="GY571">
        <v>0</v>
      </c>
      <c r="GZ571">
        <v>0</v>
      </c>
      <c r="HA571">
        <v>0</v>
      </c>
      <c r="HB571">
        <v>0</v>
      </c>
      <c r="HC571">
        <v>0</v>
      </c>
      <c r="HD571">
        <v>0</v>
      </c>
      <c r="HE571">
        <v>0</v>
      </c>
      <c r="HF571">
        <v>0</v>
      </c>
      <c r="HG571">
        <v>0</v>
      </c>
      <c r="HH571">
        <v>0</v>
      </c>
      <c r="HI571">
        <v>0</v>
      </c>
    </row>
    <row r="572" spans="1:217">
      <c r="A572" t="s">
        <v>105</v>
      </c>
      <c r="B572" t="s">
        <v>98</v>
      </c>
      <c r="C572" t="str">
        <f>"121705"</f>
        <v>121705</v>
      </c>
      <c r="D572" t="s">
        <v>100</v>
      </c>
      <c r="E572">
        <v>4</v>
      </c>
      <c r="F572">
        <v>1103</v>
      </c>
      <c r="G572">
        <v>830</v>
      </c>
      <c r="H572">
        <v>292</v>
      </c>
      <c r="I572">
        <v>538</v>
      </c>
      <c r="J572">
        <v>0</v>
      </c>
      <c r="K572">
        <v>11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538</v>
      </c>
      <c r="T572">
        <v>0</v>
      </c>
      <c r="U572">
        <v>0</v>
      </c>
      <c r="V572">
        <v>538</v>
      </c>
      <c r="W572">
        <v>14</v>
      </c>
      <c r="X572">
        <v>9</v>
      </c>
      <c r="Y572">
        <v>5</v>
      </c>
      <c r="Z572">
        <v>0</v>
      </c>
      <c r="AA572">
        <v>524</v>
      </c>
      <c r="AB572">
        <v>344</v>
      </c>
      <c r="AC572">
        <v>22</v>
      </c>
      <c r="AD572">
        <v>23</v>
      </c>
      <c r="AE572">
        <v>44</v>
      </c>
      <c r="AF572">
        <v>4</v>
      </c>
      <c r="AG572">
        <v>6</v>
      </c>
      <c r="AH572">
        <v>131</v>
      </c>
      <c r="AI572">
        <v>41</v>
      </c>
      <c r="AJ572">
        <v>33</v>
      </c>
      <c r="AK572">
        <v>1</v>
      </c>
      <c r="AL572">
        <v>14</v>
      </c>
      <c r="AM572">
        <v>8</v>
      </c>
      <c r="AN572">
        <v>0</v>
      </c>
      <c r="AO572">
        <v>0</v>
      </c>
      <c r="AP572">
        <v>5</v>
      </c>
      <c r="AQ572">
        <v>0</v>
      </c>
      <c r="AR572">
        <v>6</v>
      </c>
      <c r="AS572">
        <v>1</v>
      </c>
      <c r="AT572">
        <v>5</v>
      </c>
      <c r="AU572">
        <v>0</v>
      </c>
      <c r="AV572">
        <v>0</v>
      </c>
      <c r="AW572">
        <v>344</v>
      </c>
      <c r="AX572">
        <v>88</v>
      </c>
      <c r="AY572">
        <v>10</v>
      </c>
      <c r="AZ572">
        <v>57</v>
      </c>
      <c r="BA572">
        <v>0</v>
      </c>
      <c r="BB572">
        <v>0</v>
      </c>
      <c r="BC572">
        <v>0</v>
      </c>
      <c r="BD572">
        <v>1</v>
      </c>
      <c r="BE572">
        <v>1</v>
      </c>
      <c r="BF572">
        <v>0</v>
      </c>
      <c r="BG572">
        <v>0</v>
      </c>
      <c r="BH572">
        <v>16</v>
      </c>
      <c r="BI572">
        <v>0</v>
      </c>
      <c r="BJ572">
        <v>0</v>
      </c>
      <c r="BK572">
        <v>0</v>
      </c>
      <c r="BL572">
        <v>1</v>
      </c>
      <c r="BM572">
        <v>0</v>
      </c>
      <c r="BN572">
        <v>2</v>
      </c>
      <c r="BO572">
        <v>0</v>
      </c>
      <c r="BP572">
        <v>0</v>
      </c>
      <c r="BQ572">
        <v>0</v>
      </c>
      <c r="BR572">
        <v>0</v>
      </c>
      <c r="BS572">
        <v>88</v>
      </c>
      <c r="BT572">
        <v>12</v>
      </c>
      <c r="BU572">
        <v>7</v>
      </c>
      <c r="BV572">
        <v>2</v>
      </c>
      <c r="BW572">
        <v>1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1</v>
      </c>
      <c r="CE572">
        <v>0</v>
      </c>
      <c r="CF572">
        <v>1</v>
      </c>
      <c r="CG572">
        <v>12</v>
      </c>
      <c r="CH572">
        <v>15</v>
      </c>
      <c r="CI572">
        <v>6</v>
      </c>
      <c r="CJ572">
        <v>1</v>
      </c>
      <c r="CK572">
        <v>0</v>
      </c>
      <c r="CL572">
        <v>1</v>
      </c>
      <c r="CM572">
        <v>0</v>
      </c>
      <c r="CN572">
        <v>0</v>
      </c>
      <c r="CO572">
        <v>7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15</v>
      </c>
      <c r="CX572">
        <v>11</v>
      </c>
      <c r="CY572">
        <v>3</v>
      </c>
      <c r="CZ572">
        <v>0</v>
      </c>
      <c r="DA572">
        <v>3</v>
      </c>
      <c r="DB572">
        <v>0</v>
      </c>
      <c r="DC572">
        <v>4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1</v>
      </c>
      <c r="DR572">
        <v>11</v>
      </c>
      <c r="DS572">
        <v>8</v>
      </c>
      <c r="DT572">
        <v>5</v>
      </c>
      <c r="DU572">
        <v>1</v>
      </c>
      <c r="DV572">
        <v>1</v>
      </c>
      <c r="DW572" t="s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1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8</v>
      </c>
      <c r="EO572">
        <v>32</v>
      </c>
      <c r="EP572">
        <v>12</v>
      </c>
      <c r="EQ572">
        <v>1</v>
      </c>
      <c r="ER572">
        <v>4</v>
      </c>
      <c r="ES572">
        <v>1</v>
      </c>
      <c r="ET572">
        <v>0</v>
      </c>
      <c r="EU572">
        <v>3</v>
      </c>
      <c r="EV572">
        <v>7</v>
      </c>
      <c r="EW572">
        <v>0</v>
      </c>
      <c r="EX572">
        <v>0</v>
      </c>
      <c r="EY572">
        <v>1</v>
      </c>
      <c r="EZ572">
        <v>1</v>
      </c>
      <c r="FA572">
        <v>0</v>
      </c>
      <c r="FB572">
        <v>0</v>
      </c>
      <c r="FC572">
        <v>1</v>
      </c>
      <c r="FD572">
        <v>0</v>
      </c>
      <c r="FE572">
        <v>0</v>
      </c>
      <c r="FF572">
        <v>0</v>
      </c>
      <c r="FG572">
        <v>1</v>
      </c>
      <c r="FH572">
        <v>0</v>
      </c>
      <c r="FI572">
        <v>0</v>
      </c>
      <c r="FJ572">
        <v>32</v>
      </c>
      <c r="FK572">
        <v>14</v>
      </c>
      <c r="FL572">
        <v>9</v>
      </c>
      <c r="FM572">
        <v>2</v>
      </c>
      <c r="FN572">
        <v>1</v>
      </c>
      <c r="FO572">
        <v>0</v>
      </c>
      <c r="FP572">
        <v>1</v>
      </c>
      <c r="FQ572">
        <v>0</v>
      </c>
      <c r="FR572">
        <v>0</v>
      </c>
      <c r="FS572">
        <v>1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14</v>
      </c>
      <c r="FZ572">
        <v>0</v>
      </c>
      <c r="GA572">
        <v>0</v>
      </c>
      <c r="GB572">
        <v>0</v>
      </c>
      <c r="GC572">
        <v>0</v>
      </c>
      <c r="GD572">
        <v>0</v>
      </c>
      <c r="GE572">
        <v>0</v>
      </c>
      <c r="GF572">
        <v>0</v>
      </c>
      <c r="GG572">
        <v>0</v>
      </c>
      <c r="GH572">
        <v>0</v>
      </c>
      <c r="GI572">
        <v>0</v>
      </c>
      <c r="GJ572">
        <v>0</v>
      </c>
      <c r="GK572">
        <v>0</v>
      </c>
      <c r="GL572">
        <v>0</v>
      </c>
      <c r="GM572">
        <v>0</v>
      </c>
      <c r="GN572">
        <v>0</v>
      </c>
      <c r="GO572">
        <v>0</v>
      </c>
      <c r="GP572">
        <v>0</v>
      </c>
      <c r="GQ572">
        <v>0</v>
      </c>
      <c r="GR572">
        <v>0</v>
      </c>
      <c r="GS572">
        <v>0</v>
      </c>
      <c r="GT572">
        <v>0</v>
      </c>
      <c r="GU572">
        <v>0</v>
      </c>
      <c r="GV572">
        <v>0</v>
      </c>
      <c r="GW572">
        <v>0</v>
      </c>
      <c r="GX572">
        <v>0</v>
      </c>
      <c r="GY572">
        <v>0</v>
      </c>
      <c r="GZ572">
        <v>0</v>
      </c>
      <c r="HA572">
        <v>0</v>
      </c>
      <c r="HB572">
        <v>0</v>
      </c>
      <c r="HC572">
        <v>0</v>
      </c>
      <c r="HD572">
        <v>0</v>
      </c>
      <c r="HE572">
        <v>0</v>
      </c>
      <c r="HF572">
        <v>0</v>
      </c>
      <c r="HG572">
        <v>0</v>
      </c>
      <c r="HH572">
        <v>0</v>
      </c>
      <c r="HI572">
        <v>0</v>
      </c>
    </row>
    <row r="573" spans="1:217">
      <c r="A573" t="s">
        <v>104</v>
      </c>
      <c r="B573" t="s">
        <v>98</v>
      </c>
      <c r="C573" t="str">
        <f>"121705"</f>
        <v>121705</v>
      </c>
      <c r="D573" t="s">
        <v>103</v>
      </c>
      <c r="E573">
        <v>5</v>
      </c>
      <c r="F573">
        <v>971</v>
      </c>
      <c r="G573">
        <v>740</v>
      </c>
      <c r="H573">
        <v>331</v>
      </c>
      <c r="I573">
        <v>409</v>
      </c>
      <c r="J573">
        <v>2</v>
      </c>
      <c r="K573">
        <v>3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409</v>
      </c>
      <c r="T573">
        <v>0</v>
      </c>
      <c r="U573">
        <v>0</v>
      </c>
      <c r="V573">
        <v>409</v>
      </c>
      <c r="W573">
        <v>12</v>
      </c>
      <c r="X573">
        <v>11</v>
      </c>
      <c r="Y573">
        <v>1</v>
      </c>
      <c r="Z573">
        <v>0</v>
      </c>
      <c r="AA573">
        <v>397</v>
      </c>
      <c r="AB573">
        <v>247</v>
      </c>
      <c r="AC573">
        <v>16</v>
      </c>
      <c r="AD573">
        <v>3</v>
      </c>
      <c r="AE573">
        <v>35</v>
      </c>
      <c r="AF573">
        <v>0</v>
      </c>
      <c r="AG573">
        <v>19</v>
      </c>
      <c r="AH573">
        <v>70</v>
      </c>
      <c r="AI573">
        <v>30</v>
      </c>
      <c r="AJ573">
        <v>35</v>
      </c>
      <c r="AK573">
        <v>0</v>
      </c>
      <c r="AL573">
        <v>16</v>
      </c>
      <c r="AM573">
        <v>1</v>
      </c>
      <c r="AN573">
        <v>1</v>
      </c>
      <c r="AO573">
        <v>1</v>
      </c>
      <c r="AP573">
        <v>1</v>
      </c>
      <c r="AQ573">
        <v>1</v>
      </c>
      <c r="AR573">
        <v>7</v>
      </c>
      <c r="AS573">
        <v>3</v>
      </c>
      <c r="AT573">
        <v>7</v>
      </c>
      <c r="AU573">
        <v>1</v>
      </c>
      <c r="AV573">
        <v>0</v>
      </c>
      <c r="AW573">
        <v>247</v>
      </c>
      <c r="AX573">
        <v>56</v>
      </c>
      <c r="AY573">
        <v>2</v>
      </c>
      <c r="AZ573">
        <v>34</v>
      </c>
      <c r="BA573">
        <v>0</v>
      </c>
      <c r="BB573">
        <v>0</v>
      </c>
      <c r="BC573">
        <v>2</v>
      </c>
      <c r="BD573">
        <v>0</v>
      </c>
      <c r="BE573">
        <v>0</v>
      </c>
      <c r="BF573">
        <v>0</v>
      </c>
      <c r="BG573">
        <v>2</v>
      </c>
      <c r="BH573">
        <v>16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56</v>
      </c>
      <c r="BT573">
        <v>9</v>
      </c>
      <c r="BU573">
        <v>4</v>
      </c>
      <c r="BV573">
        <v>1</v>
      </c>
      <c r="BW573">
        <v>0</v>
      </c>
      <c r="BX573">
        <v>0</v>
      </c>
      <c r="BY573">
        <v>3</v>
      </c>
      <c r="BZ573">
        <v>0</v>
      </c>
      <c r="CA573">
        <v>0</v>
      </c>
      <c r="CB573">
        <v>0</v>
      </c>
      <c r="CC573">
        <v>1</v>
      </c>
      <c r="CD573">
        <v>0</v>
      </c>
      <c r="CE573">
        <v>0</v>
      </c>
      <c r="CF573">
        <v>0</v>
      </c>
      <c r="CG573">
        <v>9</v>
      </c>
      <c r="CH573">
        <v>23</v>
      </c>
      <c r="CI573">
        <v>9</v>
      </c>
      <c r="CJ573">
        <v>1</v>
      </c>
      <c r="CK573">
        <v>0</v>
      </c>
      <c r="CL573">
        <v>0</v>
      </c>
      <c r="CM573">
        <v>0</v>
      </c>
      <c r="CN573">
        <v>0</v>
      </c>
      <c r="CO573">
        <v>13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23</v>
      </c>
      <c r="CX573">
        <v>29</v>
      </c>
      <c r="CY573">
        <v>1</v>
      </c>
      <c r="CZ573">
        <v>0</v>
      </c>
      <c r="DA573">
        <v>17</v>
      </c>
      <c r="DB573">
        <v>0</v>
      </c>
      <c r="DC573">
        <v>6</v>
      </c>
      <c r="DD573">
        <v>1</v>
      </c>
      <c r="DE573">
        <v>0</v>
      </c>
      <c r="DF573">
        <v>0</v>
      </c>
      <c r="DG573">
        <v>4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29</v>
      </c>
      <c r="DS573">
        <v>3</v>
      </c>
      <c r="DT573">
        <v>0</v>
      </c>
      <c r="DU573">
        <v>1</v>
      </c>
      <c r="DV573">
        <v>0</v>
      </c>
      <c r="DW573" t="s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1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1</v>
      </c>
      <c r="EL573">
        <v>0</v>
      </c>
      <c r="EM573">
        <v>0</v>
      </c>
      <c r="EN573">
        <v>3</v>
      </c>
      <c r="EO573">
        <v>19</v>
      </c>
      <c r="EP573">
        <v>3</v>
      </c>
      <c r="EQ573">
        <v>0</v>
      </c>
      <c r="ER573">
        <v>1</v>
      </c>
      <c r="ES573">
        <v>0</v>
      </c>
      <c r="ET573">
        <v>2</v>
      </c>
      <c r="EU573">
        <v>0</v>
      </c>
      <c r="EV573">
        <v>10</v>
      </c>
      <c r="EW573">
        <v>0</v>
      </c>
      <c r="EX573">
        <v>0</v>
      </c>
      <c r="EY573">
        <v>1</v>
      </c>
      <c r="EZ573">
        <v>0</v>
      </c>
      <c r="FA573">
        <v>0</v>
      </c>
      <c r="FB573">
        <v>0</v>
      </c>
      <c r="FC573">
        <v>0</v>
      </c>
      <c r="FD573">
        <v>0</v>
      </c>
      <c r="FE573">
        <v>0</v>
      </c>
      <c r="FF573">
        <v>0</v>
      </c>
      <c r="FG573">
        <v>1</v>
      </c>
      <c r="FH573">
        <v>1</v>
      </c>
      <c r="FI573">
        <v>0</v>
      </c>
      <c r="FJ573">
        <v>19</v>
      </c>
      <c r="FK573">
        <v>7</v>
      </c>
      <c r="FL573">
        <v>5</v>
      </c>
      <c r="FM573">
        <v>0</v>
      </c>
      <c r="FN573">
        <v>0</v>
      </c>
      <c r="FO573">
        <v>0</v>
      </c>
      <c r="FP573">
        <v>0</v>
      </c>
      <c r="FQ573">
        <v>0</v>
      </c>
      <c r="FR573">
        <v>0</v>
      </c>
      <c r="FS573">
        <v>0</v>
      </c>
      <c r="FT573">
        <v>2</v>
      </c>
      <c r="FU573">
        <v>0</v>
      </c>
      <c r="FV573">
        <v>0</v>
      </c>
      <c r="FW573">
        <v>0</v>
      </c>
      <c r="FX573">
        <v>0</v>
      </c>
      <c r="FY573">
        <v>7</v>
      </c>
      <c r="FZ573">
        <v>4</v>
      </c>
      <c r="GA573">
        <v>0</v>
      </c>
      <c r="GB573">
        <v>0</v>
      </c>
      <c r="GC573">
        <v>0</v>
      </c>
      <c r="GD573">
        <v>0</v>
      </c>
      <c r="GE573">
        <v>0</v>
      </c>
      <c r="GF573">
        <v>0</v>
      </c>
      <c r="GG573">
        <v>0</v>
      </c>
      <c r="GH573">
        <v>0</v>
      </c>
      <c r="GI573">
        <v>0</v>
      </c>
      <c r="GJ573">
        <v>0</v>
      </c>
      <c r="GK573">
        <v>2</v>
      </c>
      <c r="GL573">
        <v>0</v>
      </c>
      <c r="GM573">
        <v>0</v>
      </c>
      <c r="GN573">
        <v>2</v>
      </c>
      <c r="GO573">
        <v>4</v>
      </c>
      <c r="GP573">
        <v>0</v>
      </c>
      <c r="GQ573">
        <v>0</v>
      </c>
      <c r="GR573">
        <v>0</v>
      </c>
      <c r="GS573">
        <v>0</v>
      </c>
      <c r="GT573">
        <v>0</v>
      </c>
      <c r="GU573">
        <v>0</v>
      </c>
      <c r="GV573">
        <v>0</v>
      </c>
      <c r="GW573">
        <v>0</v>
      </c>
      <c r="GX573">
        <v>0</v>
      </c>
      <c r="GY573">
        <v>0</v>
      </c>
      <c r="GZ573">
        <v>0</v>
      </c>
      <c r="HA573">
        <v>0</v>
      </c>
      <c r="HB573">
        <v>0</v>
      </c>
      <c r="HC573">
        <v>0</v>
      </c>
      <c r="HD573">
        <v>0</v>
      </c>
      <c r="HE573">
        <v>0</v>
      </c>
      <c r="HF573">
        <v>0</v>
      </c>
      <c r="HG573">
        <v>0</v>
      </c>
      <c r="HH573">
        <v>0</v>
      </c>
      <c r="HI573">
        <v>0</v>
      </c>
    </row>
    <row r="574" spans="1:217">
      <c r="A574" t="s">
        <v>102</v>
      </c>
      <c r="B574" t="s">
        <v>98</v>
      </c>
      <c r="C574" t="str">
        <f>"121705"</f>
        <v>121705</v>
      </c>
      <c r="D574" t="s">
        <v>100</v>
      </c>
      <c r="E574">
        <v>6</v>
      </c>
      <c r="F574">
        <v>1913</v>
      </c>
      <c r="G574">
        <v>1479</v>
      </c>
      <c r="H574">
        <v>677</v>
      </c>
      <c r="I574">
        <v>802</v>
      </c>
      <c r="J574">
        <v>1</v>
      </c>
      <c r="K574">
        <v>9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802</v>
      </c>
      <c r="T574">
        <v>0</v>
      </c>
      <c r="U574">
        <v>0</v>
      </c>
      <c r="V574">
        <v>802</v>
      </c>
      <c r="W574">
        <v>35</v>
      </c>
      <c r="X574">
        <v>32</v>
      </c>
      <c r="Y574">
        <v>3</v>
      </c>
      <c r="Z574">
        <v>0</v>
      </c>
      <c r="AA574">
        <v>767</v>
      </c>
      <c r="AB574">
        <v>455</v>
      </c>
      <c r="AC574">
        <v>41</v>
      </c>
      <c r="AD574">
        <v>11</v>
      </c>
      <c r="AE574">
        <v>76</v>
      </c>
      <c r="AF574">
        <v>2</v>
      </c>
      <c r="AG574">
        <v>21</v>
      </c>
      <c r="AH574">
        <v>159</v>
      </c>
      <c r="AI574">
        <v>27</v>
      </c>
      <c r="AJ574">
        <v>61</v>
      </c>
      <c r="AK574">
        <v>0</v>
      </c>
      <c r="AL574">
        <v>27</v>
      </c>
      <c r="AM574">
        <v>5</v>
      </c>
      <c r="AN574">
        <v>1</v>
      </c>
      <c r="AO574">
        <v>0</v>
      </c>
      <c r="AP574">
        <v>0</v>
      </c>
      <c r="AQ574">
        <v>1</v>
      </c>
      <c r="AR574">
        <v>2</v>
      </c>
      <c r="AS574">
        <v>3</v>
      </c>
      <c r="AT574">
        <v>17</v>
      </c>
      <c r="AU574">
        <v>0</v>
      </c>
      <c r="AV574">
        <v>1</v>
      </c>
      <c r="AW574">
        <v>455</v>
      </c>
      <c r="AX574">
        <v>152</v>
      </c>
      <c r="AY574">
        <v>8</v>
      </c>
      <c r="AZ574">
        <v>95</v>
      </c>
      <c r="BA574">
        <v>0</v>
      </c>
      <c r="BB574">
        <v>0</v>
      </c>
      <c r="BC574">
        <v>1</v>
      </c>
      <c r="BD574">
        <v>1</v>
      </c>
      <c r="BE574">
        <v>0</v>
      </c>
      <c r="BF574">
        <v>1</v>
      </c>
      <c r="BG574">
        <v>2</v>
      </c>
      <c r="BH574">
        <v>40</v>
      </c>
      <c r="BI574">
        <v>0</v>
      </c>
      <c r="BJ574">
        <v>0</v>
      </c>
      <c r="BK574">
        <v>0</v>
      </c>
      <c r="BL574">
        <v>2</v>
      </c>
      <c r="BM574">
        <v>0</v>
      </c>
      <c r="BN574">
        <v>0</v>
      </c>
      <c r="BO574">
        <v>0</v>
      </c>
      <c r="BP574">
        <v>0</v>
      </c>
      <c r="BQ574">
        <v>1</v>
      </c>
      <c r="BR574">
        <v>1</v>
      </c>
      <c r="BS574">
        <v>152</v>
      </c>
      <c r="BT574">
        <v>18</v>
      </c>
      <c r="BU574">
        <v>5</v>
      </c>
      <c r="BV574">
        <v>1</v>
      </c>
      <c r="BW574">
        <v>1</v>
      </c>
      <c r="BX574">
        <v>0</v>
      </c>
      <c r="BY574">
        <v>1</v>
      </c>
      <c r="BZ574">
        <v>2</v>
      </c>
      <c r="CA574">
        <v>1</v>
      </c>
      <c r="CB574">
        <v>0</v>
      </c>
      <c r="CC574">
        <v>2</v>
      </c>
      <c r="CD574">
        <v>4</v>
      </c>
      <c r="CE574">
        <v>0</v>
      </c>
      <c r="CF574">
        <v>1</v>
      </c>
      <c r="CG574">
        <v>18</v>
      </c>
      <c r="CH574">
        <v>26</v>
      </c>
      <c r="CI574">
        <v>7</v>
      </c>
      <c r="CJ574">
        <v>1</v>
      </c>
      <c r="CK574">
        <v>0</v>
      </c>
      <c r="CL574">
        <v>0</v>
      </c>
      <c r="CM574">
        <v>1</v>
      </c>
      <c r="CN574">
        <v>1</v>
      </c>
      <c r="CO574">
        <v>16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26</v>
      </c>
      <c r="CX574">
        <v>14</v>
      </c>
      <c r="CY574">
        <v>1</v>
      </c>
      <c r="CZ574">
        <v>0</v>
      </c>
      <c r="DA574">
        <v>3</v>
      </c>
      <c r="DB574">
        <v>0</v>
      </c>
      <c r="DC574">
        <v>6</v>
      </c>
      <c r="DD574">
        <v>0</v>
      </c>
      <c r="DE574">
        <v>0</v>
      </c>
      <c r="DF574">
        <v>0</v>
      </c>
      <c r="DG574">
        <v>3</v>
      </c>
      <c r="DH574">
        <v>1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14</v>
      </c>
      <c r="DS574">
        <v>3</v>
      </c>
      <c r="DT574">
        <v>0</v>
      </c>
      <c r="DU574">
        <v>0</v>
      </c>
      <c r="DV574">
        <v>0</v>
      </c>
      <c r="DW574" t="s">
        <v>0</v>
      </c>
      <c r="DX574">
        <v>0</v>
      </c>
      <c r="DY574">
        <v>1</v>
      </c>
      <c r="DZ574">
        <v>0</v>
      </c>
      <c r="EA574">
        <v>2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3</v>
      </c>
      <c r="EO574">
        <v>61</v>
      </c>
      <c r="EP574">
        <v>14</v>
      </c>
      <c r="EQ574">
        <v>1</v>
      </c>
      <c r="ER574">
        <v>8</v>
      </c>
      <c r="ES574">
        <v>2</v>
      </c>
      <c r="ET574">
        <v>2</v>
      </c>
      <c r="EU574">
        <v>1</v>
      </c>
      <c r="EV574">
        <v>19</v>
      </c>
      <c r="EW574">
        <v>3</v>
      </c>
      <c r="EX574">
        <v>3</v>
      </c>
      <c r="EY574">
        <v>1</v>
      </c>
      <c r="EZ574">
        <v>0</v>
      </c>
      <c r="FA574">
        <v>0</v>
      </c>
      <c r="FB574">
        <v>0</v>
      </c>
      <c r="FC574">
        <v>0</v>
      </c>
      <c r="FD574">
        <v>1</v>
      </c>
      <c r="FE574">
        <v>0</v>
      </c>
      <c r="FF574">
        <v>2</v>
      </c>
      <c r="FG574">
        <v>1</v>
      </c>
      <c r="FH574">
        <v>0</v>
      </c>
      <c r="FI574">
        <v>3</v>
      </c>
      <c r="FJ574">
        <v>61</v>
      </c>
      <c r="FK574">
        <v>24</v>
      </c>
      <c r="FL574">
        <v>9</v>
      </c>
      <c r="FM574">
        <v>0</v>
      </c>
      <c r="FN574">
        <v>1</v>
      </c>
      <c r="FO574">
        <v>1</v>
      </c>
      <c r="FP574">
        <v>6</v>
      </c>
      <c r="FQ574">
        <v>0</v>
      </c>
      <c r="FR574">
        <v>0</v>
      </c>
      <c r="FS574">
        <v>1</v>
      </c>
      <c r="FT574">
        <v>1</v>
      </c>
      <c r="FU574">
        <v>1</v>
      </c>
      <c r="FV574">
        <v>1</v>
      </c>
      <c r="FW574">
        <v>1</v>
      </c>
      <c r="FX574">
        <v>2</v>
      </c>
      <c r="FY574">
        <v>24</v>
      </c>
      <c r="FZ574">
        <v>9</v>
      </c>
      <c r="GA574">
        <v>1</v>
      </c>
      <c r="GB574">
        <v>0</v>
      </c>
      <c r="GC574">
        <v>0</v>
      </c>
      <c r="GD574">
        <v>0</v>
      </c>
      <c r="GE574">
        <v>0</v>
      </c>
      <c r="GF574">
        <v>0</v>
      </c>
      <c r="GG574">
        <v>0</v>
      </c>
      <c r="GH574">
        <v>1</v>
      </c>
      <c r="GI574">
        <v>0</v>
      </c>
      <c r="GJ574">
        <v>0</v>
      </c>
      <c r="GK574">
        <v>4</v>
      </c>
      <c r="GL574">
        <v>0</v>
      </c>
      <c r="GM574">
        <v>0</v>
      </c>
      <c r="GN574">
        <v>3</v>
      </c>
      <c r="GO574">
        <v>9</v>
      </c>
      <c r="GP574">
        <v>5</v>
      </c>
      <c r="GQ574">
        <v>1</v>
      </c>
      <c r="GR574">
        <v>0</v>
      </c>
      <c r="GS574">
        <v>0</v>
      </c>
      <c r="GT574">
        <v>0</v>
      </c>
      <c r="GU574">
        <v>0</v>
      </c>
      <c r="GV574">
        <v>0</v>
      </c>
      <c r="GW574">
        <v>1</v>
      </c>
      <c r="GX574">
        <v>0</v>
      </c>
      <c r="GY574">
        <v>0</v>
      </c>
      <c r="GZ574">
        <v>0</v>
      </c>
      <c r="HA574">
        <v>0</v>
      </c>
      <c r="HB574">
        <v>0</v>
      </c>
      <c r="HC574">
        <v>0</v>
      </c>
      <c r="HD574">
        <v>0</v>
      </c>
      <c r="HE574">
        <v>0</v>
      </c>
      <c r="HF574">
        <v>1</v>
      </c>
      <c r="HG574">
        <v>0</v>
      </c>
      <c r="HH574">
        <v>2</v>
      </c>
      <c r="HI574">
        <v>5</v>
      </c>
    </row>
    <row r="575" spans="1:217">
      <c r="A575" t="s">
        <v>101</v>
      </c>
      <c r="B575" t="s">
        <v>98</v>
      </c>
      <c r="C575" t="str">
        <f>"121705"</f>
        <v>121705</v>
      </c>
      <c r="D575" t="s">
        <v>100</v>
      </c>
      <c r="E575">
        <v>7</v>
      </c>
      <c r="F575">
        <v>1017</v>
      </c>
      <c r="G575">
        <v>780</v>
      </c>
      <c r="H575">
        <v>386</v>
      </c>
      <c r="I575">
        <v>394</v>
      </c>
      <c r="J575">
        <v>1</v>
      </c>
      <c r="K575">
        <v>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394</v>
      </c>
      <c r="T575">
        <v>0</v>
      </c>
      <c r="U575">
        <v>0</v>
      </c>
      <c r="V575">
        <v>394</v>
      </c>
      <c r="W575">
        <v>10</v>
      </c>
      <c r="X575">
        <v>8</v>
      </c>
      <c r="Y575">
        <v>2</v>
      </c>
      <c r="Z575">
        <v>0</v>
      </c>
      <c r="AA575">
        <v>384</v>
      </c>
      <c r="AB575">
        <v>212</v>
      </c>
      <c r="AC575">
        <v>7</v>
      </c>
      <c r="AD575">
        <v>5</v>
      </c>
      <c r="AE575">
        <v>40</v>
      </c>
      <c r="AF575">
        <v>0</v>
      </c>
      <c r="AG575">
        <v>12</v>
      </c>
      <c r="AH575">
        <v>70</v>
      </c>
      <c r="AI575">
        <v>25</v>
      </c>
      <c r="AJ575">
        <v>40</v>
      </c>
      <c r="AK575">
        <v>0</v>
      </c>
      <c r="AL575">
        <v>1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2</v>
      </c>
      <c r="AT575">
        <v>5</v>
      </c>
      <c r="AU575">
        <v>0</v>
      </c>
      <c r="AV575">
        <v>2</v>
      </c>
      <c r="AW575">
        <v>212</v>
      </c>
      <c r="AX575">
        <v>49</v>
      </c>
      <c r="AY575">
        <v>0</v>
      </c>
      <c r="AZ575">
        <v>29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19</v>
      </c>
      <c r="BI575">
        <v>0</v>
      </c>
      <c r="BJ575">
        <v>0</v>
      </c>
      <c r="BK575">
        <v>0</v>
      </c>
      <c r="BL575">
        <v>1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49</v>
      </c>
      <c r="BT575">
        <v>6</v>
      </c>
      <c r="BU575">
        <v>3</v>
      </c>
      <c r="BV575">
        <v>1</v>
      </c>
      <c r="BW575">
        <v>0</v>
      </c>
      <c r="BX575">
        <v>1</v>
      </c>
      <c r="BY575">
        <v>0</v>
      </c>
      <c r="BZ575">
        <v>1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6</v>
      </c>
      <c r="CH575">
        <v>5</v>
      </c>
      <c r="CI575">
        <v>1</v>
      </c>
      <c r="CJ575">
        <v>0</v>
      </c>
      <c r="CK575">
        <v>1</v>
      </c>
      <c r="CL575">
        <v>0</v>
      </c>
      <c r="CM575">
        <v>0</v>
      </c>
      <c r="CN575">
        <v>0</v>
      </c>
      <c r="CO575">
        <v>2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1</v>
      </c>
      <c r="CV575">
        <v>0</v>
      </c>
      <c r="CW575">
        <v>5</v>
      </c>
      <c r="CX575">
        <v>9</v>
      </c>
      <c r="CY575">
        <v>1</v>
      </c>
      <c r="CZ575">
        <v>2</v>
      </c>
      <c r="DA575">
        <v>1</v>
      </c>
      <c r="DB575">
        <v>1</v>
      </c>
      <c r="DC575">
        <v>0</v>
      </c>
      <c r="DD575">
        <v>0</v>
      </c>
      <c r="DE575">
        <v>0</v>
      </c>
      <c r="DF575">
        <v>1</v>
      </c>
      <c r="DG575">
        <v>3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9</v>
      </c>
      <c r="DS575">
        <v>1</v>
      </c>
      <c r="DT575">
        <v>1</v>
      </c>
      <c r="DU575">
        <v>0</v>
      </c>
      <c r="DV575">
        <v>0</v>
      </c>
      <c r="DW575" t="s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1</v>
      </c>
      <c r="EO575">
        <v>97</v>
      </c>
      <c r="EP575">
        <v>2</v>
      </c>
      <c r="EQ575">
        <v>1</v>
      </c>
      <c r="ER575">
        <v>1</v>
      </c>
      <c r="ES575">
        <v>0</v>
      </c>
      <c r="ET575">
        <v>0</v>
      </c>
      <c r="EU575">
        <v>0</v>
      </c>
      <c r="EV575">
        <v>92</v>
      </c>
      <c r="EW575">
        <v>0</v>
      </c>
      <c r="EX575">
        <v>0</v>
      </c>
      <c r="EY575">
        <v>1</v>
      </c>
      <c r="EZ575">
        <v>0</v>
      </c>
      <c r="FA575">
        <v>0</v>
      </c>
      <c r="FB575">
        <v>0</v>
      </c>
      <c r="FC575">
        <v>0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0</v>
      </c>
      <c r="FJ575">
        <v>97</v>
      </c>
      <c r="FK575">
        <v>3</v>
      </c>
      <c r="FL575">
        <v>0</v>
      </c>
      <c r="FM575">
        <v>0</v>
      </c>
      <c r="FN575">
        <v>1</v>
      </c>
      <c r="FO575">
        <v>0</v>
      </c>
      <c r="FP575">
        <v>1</v>
      </c>
      <c r="FQ575">
        <v>0</v>
      </c>
      <c r="FR575">
        <v>0</v>
      </c>
      <c r="FS575">
        <v>1</v>
      </c>
      <c r="FT575">
        <v>0</v>
      </c>
      <c r="FU575">
        <v>0</v>
      </c>
      <c r="FV575">
        <v>0</v>
      </c>
      <c r="FW575">
        <v>0</v>
      </c>
      <c r="FX575">
        <v>0</v>
      </c>
      <c r="FY575">
        <v>3</v>
      </c>
      <c r="FZ575">
        <v>2</v>
      </c>
      <c r="GA575">
        <v>1</v>
      </c>
      <c r="GB575">
        <v>0</v>
      </c>
      <c r="GC575">
        <v>0</v>
      </c>
      <c r="GD575">
        <v>0</v>
      </c>
      <c r="GE575">
        <v>0</v>
      </c>
      <c r="GF575">
        <v>0</v>
      </c>
      <c r="GG575">
        <v>0</v>
      </c>
      <c r="GH575">
        <v>0</v>
      </c>
      <c r="GI575">
        <v>0</v>
      </c>
      <c r="GJ575">
        <v>0</v>
      </c>
      <c r="GK575">
        <v>1</v>
      </c>
      <c r="GL575">
        <v>0</v>
      </c>
      <c r="GM575">
        <v>0</v>
      </c>
      <c r="GN575">
        <v>0</v>
      </c>
      <c r="GO575">
        <v>2</v>
      </c>
      <c r="GP575">
        <v>0</v>
      </c>
      <c r="GQ575">
        <v>0</v>
      </c>
      <c r="GR575">
        <v>0</v>
      </c>
      <c r="GS575">
        <v>0</v>
      </c>
      <c r="GT575">
        <v>0</v>
      </c>
      <c r="GU575">
        <v>0</v>
      </c>
      <c r="GV575">
        <v>0</v>
      </c>
      <c r="GW575">
        <v>0</v>
      </c>
      <c r="GX575">
        <v>0</v>
      </c>
      <c r="GY575">
        <v>0</v>
      </c>
      <c r="GZ575">
        <v>0</v>
      </c>
      <c r="HA575">
        <v>0</v>
      </c>
      <c r="HB575">
        <v>0</v>
      </c>
      <c r="HC575">
        <v>0</v>
      </c>
      <c r="HD575">
        <v>0</v>
      </c>
      <c r="HE575">
        <v>0</v>
      </c>
      <c r="HF575">
        <v>0</v>
      </c>
      <c r="HG575">
        <v>0</v>
      </c>
      <c r="HH575">
        <v>0</v>
      </c>
      <c r="HI575">
        <v>0</v>
      </c>
    </row>
    <row r="576" spans="1:217">
      <c r="A576" t="s">
        <v>99</v>
      </c>
      <c r="B576" t="s">
        <v>98</v>
      </c>
      <c r="C576" t="str">
        <f>"121705"</f>
        <v>121705</v>
      </c>
      <c r="D576" t="s">
        <v>97</v>
      </c>
      <c r="E576">
        <v>8</v>
      </c>
      <c r="F576">
        <v>465</v>
      </c>
      <c r="G576">
        <v>360</v>
      </c>
      <c r="H576">
        <v>142</v>
      </c>
      <c r="I576">
        <v>218</v>
      </c>
      <c r="J576">
        <v>0</v>
      </c>
      <c r="K576">
        <v>3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218</v>
      </c>
      <c r="T576">
        <v>0</v>
      </c>
      <c r="U576">
        <v>0</v>
      </c>
      <c r="V576">
        <v>218</v>
      </c>
      <c r="W576">
        <v>8</v>
      </c>
      <c r="X576">
        <v>6</v>
      </c>
      <c r="Y576">
        <v>2</v>
      </c>
      <c r="Z576">
        <v>0</v>
      </c>
      <c r="AA576">
        <v>210</v>
      </c>
      <c r="AB576">
        <v>142</v>
      </c>
      <c r="AC576">
        <v>9</v>
      </c>
      <c r="AD576">
        <v>1</v>
      </c>
      <c r="AE576">
        <v>24</v>
      </c>
      <c r="AF576">
        <v>0</v>
      </c>
      <c r="AG576">
        <v>7</v>
      </c>
      <c r="AH576">
        <v>47</v>
      </c>
      <c r="AI576">
        <v>23</v>
      </c>
      <c r="AJ576">
        <v>18</v>
      </c>
      <c r="AK576">
        <v>0</v>
      </c>
      <c r="AL576">
        <v>8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2</v>
      </c>
      <c r="AS576">
        <v>1</v>
      </c>
      <c r="AT576">
        <v>1</v>
      </c>
      <c r="AU576">
        <v>1</v>
      </c>
      <c r="AV576">
        <v>0</v>
      </c>
      <c r="AW576">
        <v>142</v>
      </c>
      <c r="AX576">
        <v>39</v>
      </c>
      <c r="AY576">
        <v>0</v>
      </c>
      <c r="AZ576">
        <v>27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12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39</v>
      </c>
      <c r="BT576">
        <v>4</v>
      </c>
      <c r="BU576">
        <v>3</v>
      </c>
      <c r="BV576">
        <v>0</v>
      </c>
      <c r="BW576">
        <v>0</v>
      </c>
      <c r="BX576">
        <v>0</v>
      </c>
      <c r="BY576">
        <v>1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4</v>
      </c>
      <c r="CH576">
        <v>5</v>
      </c>
      <c r="CI576">
        <v>1</v>
      </c>
      <c r="CJ576">
        <v>0</v>
      </c>
      <c r="CK576">
        <v>0</v>
      </c>
      <c r="CL576">
        <v>1</v>
      </c>
      <c r="CM576">
        <v>0</v>
      </c>
      <c r="CN576">
        <v>0</v>
      </c>
      <c r="CO576">
        <v>3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5</v>
      </c>
      <c r="CX576">
        <v>4</v>
      </c>
      <c r="CY576">
        <v>0</v>
      </c>
      <c r="CZ576">
        <v>0</v>
      </c>
      <c r="DA576">
        <v>0</v>
      </c>
      <c r="DB576">
        <v>0</v>
      </c>
      <c r="DC576">
        <v>2</v>
      </c>
      <c r="DD576">
        <v>0</v>
      </c>
      <c r="DE576">
        <v>0</v>
      </c>
      <c r="DF576">
        <v>0</v>
      </c>
      <c r="DG576">
        <v>2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4</v>
      </c>
      <c r="DS576">
        <v>0</v>
      </c>
      <c r="DT576">
        <v>0</v>
      </c>
      <c r="DU576">
        <v>0</v>
      </c>
      <c r="DV576">
        <v>0</v>
      </c>
      <c r="DW576" t="s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9</v>
      </c>
      <c r="EP576">
        <v>3</v>
      </c>
      <c r="EQ576">
        <v>0</v>
      </c>
      <c r="ER576">
        <v>3</v>
      </c>
      <c r="ES576">
        <v>0</v>
      </c>
      <c r="ET576">
        <v>1</v>
      </c>
      <c r="EU576">
        <v>1</v>
      </c>
      <c r="EV576">
        <v>1</v>
      </c>
      <c r="EW576">
        <v>0</v>
      </c>
      <c r="EX576">
        <v>0</v>
      </c>
      <c r="EY576">
        <v>0</v>
      </c>
      <c r="EZ576">
        <v>0</v>
      </c>
      <c r="FA576">
        <v>0</v>
      </c>
      <c r="FB576">
        <v>0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0</v>
      </c>
      <c r="FJ576">
        <v>9</v>
      </c>
      <c r="FK576">
        <v>7</v>
      </c>
      <c r="FL576">
        <v>1</v>
      </c>
      <c r="FM576">
        <v>0</v>
      </c>
      <c r="FN576">
        <v>0</v>
      </c>
      <c r="FO576">
        <v>1</v>
      </c>
      <c r="FP576">
        <v>3</v>
      </c>
      <c r="FQ576">
        <v>0</v>
      </c>
      <c r="FR576">
        <v>0</v>
      </c>
      <c r="FS576">
        <v>0</v>
      </c>
      <c r="FT576">
        <v>1</v>
      </c>
      <c r="FU576">
        <v>0</v>
      </c>
      <c r="FV576">
        <v>1</v>
      </c>
      <c r="FW576">
        <v>0</v>
      </c>
      <c r="FX576">
        <v>0</v>
      </c>
      <c r="FY576">
        <v>7</v>
      </c>
      <c r="FZ576">
        <v>0</v>
      </c>
      <c r="GA576">
        <v>0</v>
      </c>
      <c r="GB576">
        <v>0</v>
      </c>
      <c r="GC576">
        <v>0</v>
      </c>
      <c r="GD576">
        <v>0</v>
      </c>
      <c r="GE576">
        <v>0</v>
      </c>
      <c r="GF576">
        <v>0</v>
      </c>
      <c r="GG576">
        <v>0</v>
      </c>
      <c r="GH576">
        <v>0</v>
      </c>
      <c r="GI576">
        <v>0</v>
      </c>
      <c r="GJ576">
        <v>0</v>
      </c>
      <c r="GK576">
        <v>0</v>
      </c>
      <c r="GL576">
        <v>0</v>
      </c>
      <c r="GM576">
        <v>0</v>
      </c>
      <c r="GN576">
        <v>0</v>
      </c>
      <c r="GO576">
        <v>0</v>
      </c>
      <c r="GP576">
        <v>0</v>
      </c>
      <c r="GQ576">
        <v>0</v>
      </c>
      <c r="GR576">
        <v>0</v>
      </c>
      <c r="GS576">
        <v>0</v>
      </c>
      <c r="GT576">
        <v>0</v>
      </c>
      <c r="GU576">
        <v>0</v>
      </c>
      <c r="GV576">
        <v>0</v>
      </c>
      <c r="GW576">
        <v>0</v>
      </c>
      <c r="GX576">
        <v>0</v>
      </c>
      <c r="GY576">
        <v>0</v>
      </c>
      <c r="GZ576">
        <v>0</v>
      </c>
      <c r="HA576">
        <v>0</v>
      </c>
      <c r="HB576">
        <v>0</v>
      </c>
      <c r="HC576">
        <v>0</v>
      </c>
      <c r="HD576">
        <v>0</v>
      </c>
      <c r="HE576">
        <v>0</v>
      </c>
      <c r="HF576">
        <v>0</v>
      </c>
      <c r="HG576">
        <v>0</v>
      </c>
      <c r="HH576">
        <v>0</v>
      </c>
      <c r="HI576">
        <v>0</v>
      </c>
    </row>
    <row r="577" spans="1:217">
      <c r="A577" t="s">
        <v>96</v>
      </c>
      <c r="B577" t="s">
        <v>2</v>
      </c>
      <c r="C577" t="str">
        <f>"126201"</f>
        <v>126201</v>
      </c>
      <c r="D577" t="s">
        <v>95</v>
      </c>
      <c r="E577">
        <v>1</v>
      </c>
      <c r="F577">
        <v>1433</v>
      </c>
      <c r="G577">
        <v>1109</v>
      </c>
      <c r="H577">
        <v>247</v>
      </c>
      <c r="I577">
        <v>862</v>
      </c>
      <c r="J577">
        <v>0</v>
      </c>
      <c r="K577">
        <v>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862</v>
      </c>
      <c r="T577">
        <v>0</v>
      </c>
      <c r="U577">
        <v>0</v>
      </c>
      <c r="V577">
        <v>862</v>
      </c>
      <c r="W577">
        <v>11</v>
      </c>
      <c r="X577">
        <v>4</v>
      </c>
      <c r="Y577">
        <v>6</v>
      </c>
      <c r="Z577">
        <v>0</v>
      </c>
      <c r="AA577">
        <v>851</v>
      </c>
      <c r="AB577">
        <v>457</v>
      </c>
      <c r="AC577">
        <v>90</v>
      </c>
      <c r="AD577">
        <v>65</v>
      </c>
      <c r="AE577">
        <v>17</v>
      </c>
      <c r="AF577">
        <v>19</v>
      </c>
      <c r="AG577">
        <v>18</v>
      </c>
      <c r="AH577">
        <v>1</v>
      </c>
      <c r="AI577">
        <v>148</v>
      </c>
      <c r="AJ577">
        <v>0</v>
      </c>
      <c r="AK577">
        <v>34</v>
      </c>
      <c r="AL577">
        <v>21</v>
      </c>
      <c r="AM577">
        <v>0</v>
      </c>
      <c r="AN577">
        <v>1</v>
      </c>
      <c r="AO577">
        <v>1</v>
      </c>
      <c r="AP577">
        <v>1</v>
      </c>
      <c r="AQ577">
        <v>0</v>
      </c>
      <c r="AR577">
        <v>4</v>
      </c>
      <c r="AS577">
        <v>10</v>
      </c>
      <c r="AT577">
        <v>2</v>
      </c>
      <c r="AU577">
        <v>1</v>
      </c>
      <c r="AV577">
        <v>24</v>
      </c>
      <c r="AW577">
        <v>457</v>
      </c>
      <c r="AX577">
        <v>149</v>
      </c>
      <c r="AY577">
        <v>120</v>
      </c>
      <c r="AZ577">
        <v>0</v>
      </c>
      <c r="BA577">
        <v>15</v>
      </c>
      <c r="BB577">
        <v>1</v>
      </c>
      <c r="BC577">
        <v>1</v>
      </c>
      <c r="BD577">
        <v>0</v>
      </c>
      <c r="BE577">
        <v>0</v>
      </c>
      <c r="BF577">
        <v>2</v>
      </c>
      <c r="BG577">
        <v>0</v>
      </c>
      <c r="BH577">
        <v>4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2</v>
      </c>
      <c r="BQ577">
        <v>0</v>
      </c>
      <c r="BR577">
        <v>4</v>
      </c>
      <c r="BS577">
        <v>149</v>
      </c>
      <c r="BT577">
        <v>22</v>
      </c>
      <c r="BU577">
        <v>11</v>
      </c>
      <c r="BV577">
        <v>1</v>
      </c>
      <c r="BW577">
        <v>4</v>
      </c>
      <c r="BX577">
        <v>2</v>
      </c>
      <c r="BY577">
        <v>1</v>
      </c>
      <c r="BZ577">
        <v>0</v>
      </c>
      <c r="CA577">
        <v>1</v>
      </c>
      <c r="CB577">
        <v>0</v>
      </c>
      <c r="CC577">
        <v>0</v>
      </c>
      <c r="CD577">
        <v>0</v>
      </c>
      <c r="CE577">
        <v>0</v>
      </c>
      <c r="CF577">
        <v>2</v>
      </c>
      <c r="CG577">
        <v>22</v>
      </c>
      <c r="CH577">
        <v>59</v>
      </c>
      <c r="CI577">
        <v>34</v>
      </c>
      <c r="CJ577">
        <v>8</v>
      </c>
      <c r="CK577">
        <v>2</v>
      </c>
      <c r="CL577">
        <v>2</v>
      </c>
      <c r="CM577">
        <v>5</v>
      </c>
      <c r="CN577">
        <v>1</v>
      </c>
      <c r="CO577">
        <v>0</v>
      </c>
      <c r="CP577">
        <v>0</v>
      </c>
      <c r="CQ577">
        <v>3</v>
      </c>
      <c r="CR577">
        <v>1</v>
      </c>
      <c r="CS577">
        <v>1</v>
      </c>
      <c r="CT577">
        <v>2</v>
      </c>
      <c r="CU577">
        <v>0</v>
      </c>
      <c r="CV577">
        <v>0</v>
      </c>
      <c r="CW577">
        <v>59</v>
      </c>
      <c r="CX577">
        <v>16</v>
      </c>
      <c r="CY577">
        <v>2</v>
      </c>
      <c r="CZ577">
        <v>9</v>
      </c>
      <c r="DA577">
        <v>0</v>
      </c>
      <c r="DB577">
        <v>0</v>
      </c>
      <c r="DC577">
        <v>0</v>
      </c>
      <c r="DD577">
        <v>0</v>
      </c>
      <c r="DE577">
        <v>1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3</v>
      </c>
      <c r="DM577">
        <v>0</v>
      </c>
      <c r="DN577">
        <v>0</v>
      </c>
      <c r="DO577">
        <v>0</v>
      </c>
      <c r="DP577">
        <v>0</v>
      </c>
      <c r="DQ577">
        <v>1</v>
      </c>
      <c r="DR577">
        <v>16</v>
      </c>
      <c r="DS577">
        <v>29</v>
      </c>
      <c r="DT577">
        <v>12</v>
      </c>
      <c r="DU577">
        <v>10</v>
      </c>
      <c r="DV577">
        <v>0</v>
      </c>
      <c r="DW577" t="s">
        <v>0</v>
      </c>
      <c r="DX577">
        <v>0</v>
      </c>
      <c r="DY577">
        <v>1</v>
      </c>
      <c r="DZ577">
        <v>0</v>
      </c>
      <c r="EA577">
        <v>1</v>
      </c>
      <c r="EB577">
        <v>2</v>
      </c>
      <c r="EC577">
        <v>0</v>
      </c>
      <c r="ED577">
        <v>0</v>
      </c>
      <c r="EE577">
        <v>0</v>
      </c>
      <c r="EF577">
        <v>0</v>
      </c>
      <c r="EG577">
        <v>2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1</v>
      </c>
      <c r="EN577">
        <v>29</v>
      </c>
      <c r="EO577">
        <v>57</v>
      </c>
      <c r="EP577">
        <v>24</v>
      </c>
      <c r="EQ577">
        <v>1</v>
      </c>
      <c r="ER577">
        <v>3</v>
      </c>
      <c r="ES577">
        <v>3</v>
      </c>
      <c r="ET577">
        <v>1</v>
      </c>
      <c r="EU577">
        <v>0</v>
      </c>
      <c r="EV577">
        <v>0</v>
      </c>
      <c r="EW577">
        <v>2</v>
      </c>
      <c r="EX577">
        <v>2</v>
      </c>
      <c r="EY577">
        <v>2</v>
      </c>
      <c r="EZ577">
        <v>0</v>
      </c>
      <c r="FA577">
        <v>1</v>
      </c>
      <c r="FB577">
        <v>1</v>
      </c>
      <c r="FC577">
        <v>1</v>
      </c>
      <c r="FD577">
        <v>0</v>
      </c>
      <c r="FE577">
        <v>7</v>
      </c>
      <c r="FF577">
        <v>0</v>
      </c>
      <c r="FG577">
        <v>1</v>
      </c>
      <c r="FH577">
        <v>2</v>
      </c>
      <c r="FI577">
        <v>6</v>
      </c>
      <c r="FJ577">
        <v>57</v>
      </c>
      <c r="FK577">
        <v>51</v>
      </c>
      <c r="FL577">
        <v>29</v>
      </c>
      <c r="FM577">
        <v>4</v>
      </c>
      <c r="FN577">
        <v>11</v>
      </c>
      <c r="FO577">
        <v>1</v>
      </c>
      <c r="FP577">
        <v>0</v>
      </c>
      <c r="FQ577">
        <v>0</v>
      </c>
      <c r="FR577">
        <v>2</v>
      </c>
      <c r="FS577">
        <v>1</v>
      </c>
      <c r="FT577">
        <v>0</v>
      </c>
      <c r="FU577">
        <v>0</v>
      </c>
      <c r="FV577">
        <v>2</v>
      </c>
      <c r="FW577">
        <v>1</v>
      </c>
      <c r="FX577">
        <v>0</v>
      </c>
      <c r="FY577">
        <v>51</v>
      </c>
      <c r="FZ577">
        <v>8</v>
      </c>
      <c r="GA577">
        <v>4</v>
      </c>
      <c r="GB577">
        <v>0</v>
      </c>
      <c r="GC577">
        <v>0</v>
      </c>
      <c r="GD577">
        <v>0</v>
      </c>
      <c r="GE577">
        <v>0</v>
      </c>
      <c r="GF577">
        <v>2</v>
      </c>
      <c r="GG577">
        <v>0</v>
      </c>
      <c r="GH577">
        <v>0</v>
      </c>
      <c r="GI577">
        <v>0</v>
      </c>
      <c r="GJ577">
        <v>0</v>
      </c>
      <c r="GK577">
        <v>0</v>
      </c>
      <c r="GL577">
        <v>1</v>
      </c>
      <c r="GM577">
        <v>0</v>
      </c>
      <c r="GN577">
        <v>1</v>
      </c>
      <c r="GO577">
        <v>8</v>
      </c>
      <c r="GP577">
        <v>3</v>
      </c>
      <c r="GQ577">
        <v>1</v>
      </c>
      <c r="GR577">
        <v>0</v>
      </c>
      <c r="GS577">
        <v>0</v>
      </c>
      <c r="GT577">
        <v>0</v>
      </c>
      <c r="GU577">
        <v>0</v>
      </c>
      <c r="GV577">
        <v>0</v>
      </c>
      <c r="GW577">
        <v>1</v>
      </c>
      <c r="GX577">
        <v>0</v>
      </c>
      <c r="GY577">
        <v>0</v>
      </c>
      <c r="GZ577">
        <v>0</v>
      </c>
      <c r="HA577">
        <v>0</v>
      </c>
      <c r="HB577">
        <v>0</v>
      </c>
      <c r="HC577">
        <v>0</v>
      </c>
      <c r="HD577">
        <v>0</v>
      </c>
      <c r="HE577">
        <v>0</v>
      </c>
      <c r="HF577">
        <v>1</v>
      </c>
      <c r="HG577">
        <v>0</v>
      </c>
      <c r="HH577">
        <v>0</v>
      </c>
      <c r="HI577">
        <v>3</v>
      </c>
    </row>
    <row r="578" spans="1:217">
      <c r="A578" t="s">
        <v>94</v>
      </c>
      <c r="B578" t="s">
        <v>2</v>
      </c>
      <c r="C578" t="str">
        <f>"126201"</f>
        <v>126201</v>
      </c>
      <c r="D578" t="s">
        <v>93</v>
      </c>
      <c r="E578">
        <v>2</v>
      </c>
      <c r="F578">
        <v>2014</v>
      </c>
      <c r="G578">
        <v>1547</v>
      </c>
      <c r="H578">
        <v>376</v>
      </c>
      <c r="I578">
        <v>1171</v>
      </c>
      <c r="J578">
        <v>0</v>
      </c>
      <c r="K578">
        <v>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1165</v>
      </c>
      <c r="T578">
        <v>0</v>
      </c>
      <c r="U578">
        <v>0</v>
      </c>
      <c r="V578">
        <v>1165</v>
      </c>
      <c r="W578">
        <v>21</v>
      </c>
      <c r="X578">
        <v>16</v>
      </c>
      <c r="Y578">
        <v>5</v>
      </c>
      <c r="Z578">
        <v>0</v>
      </c>
      <c r="AA578">
        <v>1144</v>
      </c>
      <c r="AB578">
        <v>572</v>
      </c>
      <c r="AC578">
        <v>106</v>
      </c>
      <c r="AD578">
        <v>51</v>
      </c>
      <c r="AE578">
        <v>9</v>
      </c>
      <c r="AF578">
        <v>41</v>
      </c>
      <c r="AG578">
        <v>28</v>
      </c>
      <c r="AH578">
        <v>2</v>
      </c>
      <c r="AI578">
        <v>201</v>
      </c>
      <c r="AJ578">
        <v>1</v>
      </c>
      <c r="AK578">
        <v>56</v>
      </c>
      <c r="AL578">
        <v>34</v>
      </c>
      <c r="AM578">
        <v>0</v>
      </c>
      <c r="AN578">
        <v>1</v>
      </c>
      <c r="AO578">
        <v>0</v>
      </c>
      <c r="AP578">
        <v>0</v>
      </c>
      <c r="AQ578">
        <v>1</v>
      </c>
      <c r="AR578">
        <v>2</v>
      </c>
      <c r="AS578">
        <v>9</v>
      </c>
      <c r="AT578">
        <v>0</v>
      </c>
      <c r="AU578">
        <v>3</v>
      </c>
      <c r="AV578">
        <v>27</v>
      </c>
      <c r="AW578">
        <v>572</v>
      </c>
      <c r="AX578">
        <v>221</v>
      </c>
      <c r="AY578">
        <v>188</v>
      </c>
      <c r="AZ578">
        <v>5</v>
      </c>
      <c r="BA578">
        <v>4</v>
      </c>
      <c r="BB578">
        <v>0</v>
      </c>
      <c r="BC578">
        <v>0</v>
      </c>
      <c r="BD578">
        <v>1</v>
      </c>
      <c r="BE578">
        <v>1</v>
      </c>
      <c r="BF578">
        <v>5</v>
      </c>
      <c r="BG578">
        <v>1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3</v>
      </c>
      <c r="BN578">
        <v>0</v>
      </c>
      <c r="BO578">
        <v>1</v>
      </c>
      <c r="BP578">
        <v>5</v>
      </c>
      <c r="BQ578">
        <v>0</v>
      </c>
      <c r="BR578">
        <v>7</v>
      </c>
      <c r="BS578">
        <v>221</v>
      </c>
      <c r="BT578">
        <v>44</v>
      </c>
      <c r="BU578">
        <v>26</v>
      </c>
      <c r="BV578">
        <v>3</v>
      </c>
      <c r="BW578">
        <v>4</v>
      </c>
      <c r="BX578">
        <v>4</v>
      </c>
      <c r="BY578">
        <v>0</v>
      </c>
      <c r="BZ578">
        <v>1</v>
      </c>
      <c r="CA578">
        <v>2</v>
      </c>
      <c r="CB578">
        <v>1</v>
      </c>
      <c r="CC578">
        <v>1</v>
      </c>
      <c r="CD578">
        <v>0</v>
      </c>
      <c r="CE578">
        <v>1</v>
      </c>
      <c r="CF578">
        <v>1</v>
      </c>
      <c r="CG578">
        <v>44</v>
      </c>
      <c r="CH578">
        <v>69</v>
      </c>
      <c r="CI578">
        <v>48</v>
      </c>
      <c r="CJ578">
        <v>3</v>
      </c>
      <c r="CK578">
        <v>3</v>
      </c>
      <c r="CL578">
        <v>3</v>
      </c>
      <c r="CM578">
        <v>2</v>
      </c>
      <c r="CN578">
        <v>0</v>
      </c>
      <c r="CO578">
        <v>3</v>
      </c>
      <c r="CP578">
        <v>0</v>
      </c>
      <c r="CQ578">
        <v>4</v>
      </c>
      <c r="CR578">
        <v>0</v>
      </c>
      <c r="CS578">
        <v>0</v>
      </c>
      <c r="CT578">
        <v>0</v>
      </c>
      <c r="CU578">
        <v>1</v>
      </c>
      <c r="CV578">
        <v>2</v>
      </c>
      <c r="CW578">
        <v>69</v>
      </c>
      <c r="CX578">
        <v>30</v>
      </c>
      <c r="CY578">
        <v>3</v>
      </c>
      <c r="CZ578">
        <v>16</v>
      </c>
      <c r="DA578">
        <v>0</v>
      </c>
      <c r="DB578">
        <v>0</v>
      </c>
      <c r="DC578">
        <v>0</v>
      </c>
      <c r="DD578">
        <v>1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9</v>
      </c>
      <c r="DM578">
        <v>0</v>
      </c>
      <c r="DN578">
        <v>0</v>
      </c>
      <c r="DO578">
        <v>0</v>
      </c>
      <c r="DP578">
        <v>0</v>
      </c>
      <c r="DQ578">
        <v>1</v>
      </c>
      <c r="DR578">
        <v>30</v>
      </c>
      <c r="DS578">
        <v>34</v>
      </c>
      <c r="DT578">
        <v>11</v>
      </c>
      <c r="DU578">
        <v>19</v>
      </c>
      <c r="DV578">
        <v>1</v>
      </c>
      <c r="DW578" t="s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1</v>
      </c>
      <c r="EE578">
        <v>0</v>
      </c>
      <c r="EF578">
        <v>0</v>
      </c>
      <c r="EG578">
        <v>0</v>
      </c>
      <c r="EH578">
        <v>1</v>
      </c>
      <c r="EI578">
        <v>0</v>
      </c>
      <c r="EJ578">
        <v>0</v>
      </c>
      <c r="EK578">
        <v>0</v>
      </c>
      <c r="EL578">
        <v>0</v>
      </c>
      <c r="EM578">
        <v>1</v>
      </c>
      <c r="EN578">
        <v>34</v>
      </c>
      <c r="EO578">
        <v>93</v>
      </c>
      <c r="EP578">
        <v>43</v>
      </c>
      <c r="EQ578">
        <v>9</v>
      </c>
      <c r="ER578">
        <v>5</v>
      </c>
      <c r="ES578">
        <v>2</v>
      </c>
      <c r="ET578">
        <v>1</v>
      </c>
      <c r="EU578">
        <v>2</v>
      </c>
      <c r="EV578">
        <v>0</v>
      </c>
      <c r="EW578">
        <v>2</v>
      </c>
      <c r="EX578">
        <v>2</v>
      </c>
      <c r="EY578">
        <v>1</v>
      </c>
      <c r="EZ578">
        <v>1</v>
      </c>
      <c r="FA578">
        <v>4</v>
      </c>
      <c r="FB578">
        <v>1</v>
      </c>
      <c r="FC578">
        <v>1</v>
      </c>
      <c r="FD578">
        <v>1</v>
      </c>
      <c r="FE578">
        <v>7</v>
      </c>
      <c r="FF578">
        <v>3</v>
      </c>
      <c r="FG578">
        <v>3</v>
      </c>
      <c r="FH578">
        <v>2</v>
      </c>
      <c r="FI578">
        <v>3</v>
      </c>
      <c r="FJ578">
        <v>93</v>
      </c>
      <c r="FK578">
        <v>75</v>
      </c>
      <c r="FL578">
        <v>44</v>
      </c>
      <c r="FM578">
        <v>3</v>
      </c>
      <c r="FN578">
        <v>11</v>
      </c>
      <c r="FO578">
        <v>3</v>
      </c>
      <c r="FP578">
        <v>0</v>
      </c>
      <c r="FQ578">
        <v>0</v>
      </c>
      <c r="FR578">
        <v>2</v>
      </c>
      <c r="FS578">
        <v>0</v>
      </c>
      <c r="FT578">
        <v>0</v>
      </c>
      <c r="FU578">
        <v>5</v>
      </c>
      <c r="FV578">
        <v>0</v>
      </c>
      <c r="FW578">
        <v>5</v>
      </c>
      <c r="FX578">
        <v>2</v>
      </c>
      <c r="FY578">
        <v>75</v>
      </c>
      <c r="FZ578">
        <v>3</v>
      </c>
      <c r="GA578">
        <v>1</v>
      </c>
      <c r="GB578">
        <v>1</v>
      </c>
      <c r="GC578">
        <v>0</v>
      </c>
      <c r="GD578">
        <v>0</v>
      </c>
      <c r="GE578">
        <v>0</v>
      </c>
      <c r="GF578">
        <v>0</v>
      </c>
      <c r="GG578">
        <v>0</v>
      </c>
      <c r="GH578">
        <v>0</v>
      </c>
      <c r="GI578">
        <v>0</v>
      </c>
      <c r="GJ578">
        <v>0</v>
      </c>
      <c r="GK578">
        <v>0</v>
      </c>
      <c r="GL578">
        <v>0</v>
      </c>
      <c r="GM578">
        <v>1</v>
      </c>
      <c r="GN578">
        <v>0</v>
      </c>
      <c r="GO578">
        <v>3</v>
      </c>
      <c r="GP578">
        <v>3</v>
      </c>
      <c r="GQ578">
        <v>1</v>
      </c>
      <c r="GR578">
        <v>0</v>
      </c>
      <c r="GS578">
        <v>1</v>
      </c>
      <c r="GT578">
        <v>1</v>
      </c>
      <c r="GU578">
        <v>0</v>
      </c>
      <c r="GV578">
        <v>0</v>
      </c>
      <c r="GW578">
        <v>0</v>
      </c>
      <c r="GX578">
        <v>0</v>
      </c>
      <c r="GY578">
        <v>0</v>
      </c>
      <c r="GZ578">
        <v>0</v>
      </c>
      <c r="HA578">
        <v>0</v>
      </c>
      <c r="HB578">
        <v>0</v>
      </c>
      <c r="HC578">
        <v>0</v>
      </c>
      <c r="HD578">
        <v>0</v>
      </c>
      <c r="HE578">
        <v>0</v>
      </c>
      <c r="HF578">
        <v>0</v>
      </c>
      <c r="HG578">
        <v>0</v>
      </c>
      <c r="HH578">
        <v>0</v>
      </c>
      <c r="HI578">
        <v>3</v>
      </c>
    </row>
    <row r="579" spans="1:217">
      <c r="A579" t="s">
        <v>92</v>
      </c>
      <c r="B579" t="s">
        <v>2</v>
      </c>
      <c r="C579" t="str">
        <f>"126201"</f>
        <v>126201</v>
      </c>
      <c r="D579" t="s">
        <v>91</v>
      </c>
      <c r="E579">
        <v>3</v>
      </c>
      <c r="F579">
        <v>1000</v>
      </c>
      <c r="G579">
        <v>760</v>
      </c>
      <c r="H579">
        <v>252</v>
      </c>
      <c r="I579">
        <v>508</v>
      </c>
      <c r="J579">
        <v>1</v>
      </c>
      <c r="K579">
        <v>7</v>
      </c>
      <c r="L579">
        <v>2</v>
      </c>
      <c r="M579">
        <v>2</v>
      </c>
      <c r="N579">
        <v>0</v>
      </c>
      <c r="O579">
        <v>0</v>
      </c>
      <c r="P579">
        <v>0</v>
      </c>
      <c r="Q579">
        <v>0</v>
      </c>
      <c r="R579">
        <v>2</v>
      </c>
      <c r="S579">
        <v>510</v>
      </c>
      <c r="T579">
        <v>2</v>
      </c>
      <c r="U579">
        <v>0</v>
      </c>
      <c r="V579">
        <v>510</v>
      </c>
      <c r="W579">
        <v>8</v>
      </c>
      <c r="X579">
        <v>6</v>
      </c>
      <c r="Y579">
        <v>2</v>
      </c>
      <c r="Z579">
        <v>0</v>
      </c>
      <c r="AA579">
        <v>502</v>
      </c>
      <c r="AB579">
        <v>243</v>
      </c>
      <c r="AC579">
        <v>53</v>
      </c>
      <c r="AD579">
        <v>12</v>
      </c>
      <c r="AE579">
        <v>10</v>
      </c>
      <c r="AF579">
        <v>11</v>
      </c>
      <c r="AG579">
        <v>6</v>
      </c>
      <c r="AH579">
        <v>1</v>
      </c>
      <c r="AI579">
        <v>52</v>
      </c>
      <c r="AJ579">
        <v>1</v>
      </c>
      <c r="AK579">
        <v>62</v>
      </c>
      <c r="AL579">
        <v>15</v>
      </c>
      <c r="AM579">
        <v>0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2</v>
      </c>
      <c r="AT579">
        <v>0</v>
      </c>
      <c r="AU579">
        <v>0</v>
      </c>
      <c r="AV579">
        <v>16</v>
      </c>
      <c r="AW579">
        <v>243</v>
      </c>
      <c r="AX579">
        <v>108</v>
      </c>
      <c r="AY579">
        <v>90</v>
      </c>
      <c r="AZ579">
        <v>3</v>
      </c>
      <c r="BA579">
        <v>4</v>
      </c>
      <c r="BB579">
        <v>1</v>
      </c>
      <c r="BC579">
        <v>0</v>
      </c>
      <c r="BD579">
        <v>0</v>
      </c>
      <c r="BE579">
        <v>0</v>
      </c>
      <c r="BF579">
        <v>3</v>
      </c>
      <c r="BG579">
        <v>0</v>
      </c>
      <c r="BH579">
        <v>0</v>
      </c>
      <c r="BI579">
        <v>0</v>
      </c>
      <c r="BJ579">
        <v>0</v>
      </c>
      <c r="BK579">
        <v>1</v>
      </c>
      <c r="BL579">
        <v>0</v>
      </c>
      <c r="BM579">
        <v>0</v>
      </c>
      <c r="BN579">
        <v>1</v>
      </c>
      <c r="BO579">
        <v>0</v>
      </c>
      <c r="BP579">
        <v>1</v>
      </c>
      <c r="BQ579">
        <v>0</v>
      </c>
      <c r="BR579">
        <v>4</v>
      </c>
      <c r="BS579">
        <v>108</v>
      </c>
      <c r="BT579">
        <v>16</v>
      </c>
      <c r="BU579">
        <v>12</v>
      </c>
      <c r="BV579">
        <v>1</v>
      </c>
      <c r="BW579">
        <v>1</v>
      </c>
      <c r="BX579">
        <v>1</v>
      </c>
      <c r="BY579">
        <v>1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16</v>
      </c>
      <c r="CH579">
        <v>28</v>
      </c>
      <c r="CI579">
        <v>12</v>
      </c>
      <c r="CJ579">
        <v>1</v>
      </c>
      <c r="CK579">
        <v>1</v>
      </c>
      <c r="CL579">
        <v>0</v>
      </c>
      <c r="CM579">
        <v>5</v>
      </c>
      <c r="CN579">
        <v>0</v>
      </c>
      <c r="CO579">
        <v>1</v>
      </c>
      <c r="CP579">
        <v>0</v>
      </c>
      <c r="CQ579">
        <v>6</v>
      </c>
      <c r="CR579">
        <v>2</v>
      </c>
      <c r="CS579">
        <v>0</v>
      </c>
      <c r="CT579">
        <v>0</v>
      </c>
      <c r="CU579">
        <v>0</v>
      </c>
      <c r="CV579">
        <v>0</v>
      </c>
      <c r="CW579">
        <v>28</v>
      </c>
      <c r="CX579">
        <v>13</v>
      </c>
      <c r="CY579">
        <v>3</v>
      </c>
      <c r="CZ579">
        <v>8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2</v>
      </c>
      <c r="DR579">
        <v>13</v>
      </c>
      <c r="DS579">
        <v>17</v>
      </c>
      <c r="DT579">
        <v>6</v>
      </c>
      <c r="DU579">
        <v>7</v>
      </c>
      <c r="DV579">
        <v>1</v>
      </c>
      <c r="DW579" t="s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1</v>
      </c>
      <c r="EH579">
        <v>0</v>
      </c>
      <c r="EI579">
        <v>0</v>
      </c>
      <c r="EJ579">
        <v>0</v>
      </c>
      <c r="EK579">
        <v>1</v>
      </c>
      <c r="EL579">
        <v>0</v>
      </c>
      <c r="EM579">
        <v>1</v>
      </c>
      <c r="EN579">
        <v>17</v>
      </c>
      <c r="EO579">
        <v>49</v>
      </c>
      <c r="EP579">
        <v>24</v>
      </c>
      <c r="EQ579">
        <v>4</v>
      </c>
      <c r="ER579">
        <v>1</v>
      </c>
      <c r="ES579">
        <v>3</v>
      </c>
      <c r="ET579">
        <v>0</v>
      </c>
      <c r="EU579">
        <v>1</v>
      </c>
      <c r="EV579">
        <v>0</v>
      </c>
      <c r="EW579">
        <v>1</v>
      </c>
      <c r="EX579">
        <v>1</v>
      </c>
      <c r="EY579">
        <v>1</v>
      </c>
      <c r="EZ579">
        <v>2</v>
      </c>
      <c r="FA579">
        <v>0</v>
      </c>
      <c r="FB579">
        <v>3</v>
      </c>
      <c r="FC579">
        <v>0</v>
      </c>
      <c r="FD579">
        <v>1</v>
      </c>
      <c r="FE579">
        <v>5</v>
      </c>
      <c r="FF579">
        <v>0</v>
      </c>
      <c r="FG579">
        <v>1</v>
      </c>
      <c r="FH579">
        <v>1</v>
      </c>
      <c r="FI579">
        <v>0</v>
      </c>
      <c r="FJ579">
        <v>49</v>
      </c>
      <c r="FK579">
        <v>26</v>
      </c>
      <c r="FL579">
        <v>16</v>
      </c>
      <c r="FM579">
        <v>0</v>
      </c>
      <c r="FN579">
        <v>6</v>
      </c>
      <c r="FO579">
        <v>1</v>
      </c>
      <c r="FP579">
        <v>0</v>
      </c>
      <c r="FQ579">
        <v>0</v>
      </c>
      <c r="FR579">
        <v>0</v>
      </c>
      <c r="FS579">
        <v>1</v>
      </c>
      <c r="FT579">
        <v>0</v>
      </c>
      <c r="FU579">
        <v>0</v>
      </c>
      <c r="FV579">
        <v>0</v>
      </c>
      <c r="FW579">
        <v>0</v>
      </c>
      <c r="FX579">
        <v>2</v>
      </c>
      <c r="FY579">
        <v>26</v>
      </c>
      <c r="FZ579">
        <v>2</v>
      </c>
      <c r="GA579">
        <v>1</v>
      </c>
      <c r="GB579">
        <v>0</v>
      </c>
      <c r="GC579">
        <v>0</v>
      </c>
      <c r="GD579">
        <v>0</v>
      </c>
      <c r="GE579">
        <v>0</v>
      </c>
      <c r="GF579">
        <v>0</v>
      </c>
      <c r="GG579">
        <v>0</v>
      </c>
      <c r="GH579">
        <v>0</v>
      </c>
      <c r="GI579">
        <v>0</v>
      </c>
      <c r="GJ579">
        <v>1</v>
      </c>
      <c r="GK579">
        <v>0</v>
      </c>
      <c r="GL579">
        <v>0</v>
      </c>
      <c r="GM579">
        <v>0</v>
      </c>
      <c r="GN579">
        <v>0</v>
      </c>
      <c r="GO579">
        <v>2</v>
      </c>
      <c r="GP579">
        <v>0</v>
      </c>
      <c r="GQ579">
        <v>0</v>
      </c>
      <c r="GR579">
        <v>0</v>
      </c>
      <c r="GS579">
        <v>0</v>
      </c>
      <c r="GT579">
        <v>0</v>
      </c>
      <c r="GU579">
        <v>0</v>
      </c>
      <c r="GV579">
        <v>0</v>
      </c>
      <c r="GW579">
        <v>0</v>
      </c>
      <c r="GX579">
        <v>0</v>
      </c>
      <c r="GY579">
        <v>0</v>
      </c>
      <c r="GZ579">
        <v>0</v>
      </c>
      <c r="HA579">
        <v>0</v>
      </c>
      <c r="HB579">
        <v>0</v>
      </c>
      <c r="HC579">
        <v>0</v>
      </c>
      <c r="HD579">
        <v>0</v>
      </c>
      <c r="HE579">
        <v>0</v>
      </c>
      <c r="HF579">
        <v>0</v>
      </c>
      <c r="HG579">
        <v>0</v>
      </c>
      <c r="HH579">
        <v>0</v>
      </c>
      <c r="HI579">
        <v>0</v>
      </c>
    </row>
    <row r="580" spans="1:217">
      <c r="A580" t="s">
        <v>90</v>
      </c>
      <c r="B580" t="s">
        <v>2</v>
      </c>
      <c r="C580" t="str">
        <f>"126201"</f>
        <v>126201</v>
      </c>
      <c r="D580" t="s">
        <v>89</v>
      </c>
      <c r="E580">
        <v>4</v>
      </c>
      <c r="F580">
        <v>869</v>
      </c>
      <c r="G580">
        <v>670</v>
      </c>
      <c r="H580">
        <v>210</v>
      </c>
      <c r="I580">
        <v>460</v>
      </c>
      <c r="J580">
        <v>0</v>
      </c>
      <c r="K580">
        <v>10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460</v>
      </c>
      <c r="T580">
        <v>0</v>
      </c>
      <c r="U580">
        <v>0</v>
      </c>
      <c r="V580">
        <v>460</v>
      </c>
      <c r="W580">
        <v>10</v>
      </c>
      <c r="X580">
        <v>9</v>
      </c>
      <c r="Y580">
        <v>1</v>
      </c>
      <c r="Z580">
        <v>0</v>
      </c>
      <c r="AA580">
        <v>450</v>
      </c>
      <c r="AB580">
        <v>212</v>
      </c>
      <c r="AC580">
        <v>53</v>
      </c>
      <c r="AD580">
        <v>18</v>
      </c>
      <c r="AE580">
        <v>6</v>
      </c>
      <c r="AF580">
        <v>18</v>
      </c>
      <c r="AG580">
        <v>8</v>
      </c>
      <c r="AH580">
        <v>0</v>
      </c>
      <c r="AI580">
        <v>51</v>
      </c>
      <c r="AJ580">
        <v>1</v>
      </c>
      <c r="AK580">
        <v>29</v>
      </c>
      <c r="AL580">
        <v>6</v>
      </c>
      <c r="AM580">
        <v>1</v>
      </c>
      <c r="AN580">
        <v>0</v>
      </c>
      <c r="AO580">
        <v>1</v>
      </c>
      <c r="AP580">
        <v>0</v>
      </c>
      <c r="AQ580">
        <v>1</v>
      </c>
      <c r="AR580">
        <v>7</v>
      </c>
      <c r="AS580">
        <v>1</v>
      </c>
      <c r="AT580">
        <v>0</v>
      </c>
      <c r="AU580">
        <v>2</v>
      </c>
      <c r="AV580">
        <v>9</v>
      </c>
      <c r="AW580">
        <v>212</v>
      </c>
      <c r="AX580">
        <v>108</v>
      </c>
      <c r="AY580">
        <v>86</v>
      </c>
      <c r="AZ580">
        <v>4</v>
      </c>
      <c r="BA580">
        <v>5</v>
      </c>
      <c r="BB580">
        <v>0</v>
      </c>
      <c r="BC580">
        <v>0</v>
      </c>
      <c r="BD580">
        <v>1</v>
      </c>
      <c r="BE580">
        <v>0</v>
      </c>
      <c r="BF580">
        <v>2</v>
      </c>
      <c r="BG580">
        <v>1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2</v>
      </c>
      <c r="BN580">
        <v>1</v>
      </c>
      <c r="BO580">
        <v>0</v>
      </c>
      <c r="BP580">
        <v>0</v>
      </c>
      <c r="BQ580">
        <v>1</v>
      </c>
      <c r="BR580">
        <v>5</v>
      </c>
      <c r="BS580">
        <v>108</v>
      </c>
      <c r="BT580">
        <v>7</v>
      </c>
      <c r="BU580">
        <v>2</v>
      </c>
      <c r="BV580">
        <v>1</v>
      </c>
      <c r="BW580">
        <v>2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2</v>
      </c>
      <c r="CD580">
        <v>0</v>
      </c>
      <c r="CE580">
        <v>0</v>
      </c>
      <c r="CF580">
        <v>0</v>
      </c>
      <c r="CG580">
        <v>7</v>
      </c>
      <c r="CH580">
        <v>29</v>
      </c>
      <c r="CI580">
        <v>18</v>
      </c>
      <c r="CJ580">
        <v>3</v>
      </c>
      <c r="CK580">
        <v>0</v>
      </c>
      <c r="CL580">
        <v>1</v>
      </c>
      <c r="CM580">
        <v>1</v>
      </c>
      <c r="CN580">
        <v>1</v>
      </c>
      <c r="CO580">
        <v>1</v>
      </c>
      <c r="CP580">
        <v>0</v>
      </c>
      <c r="CQ580">
        <v>0</v>
      </c>
      <c r="CR580">
        <v>1</v>
      </c>
      <c r="CS580">
        <v>0</v>
      </c>
      <c r="CT580">
        <v>0</v>
      </c>
      <c r="CU580">
        <v>0</v>
      </c>
      <c r="CV580">
        <v>3</v>
      </c>
      <c r="CW580">
        <v>29</v>
      </c>
      <c r="CX580">
        <v>4</v>
      </c>
      <c r="CY580">
        <v>1</v>
      </c>
      <c r="CZ580">
        <v>3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4</v>
      </c>
      <c r="DS580">
        <v>23</v>
      </c>
      <c r="DT580">
        <v>8</v>
      </c>
      <c r="DU580">
        <v>7</v>
      </c>
      <c r="DV580">
        <v>0</v>
      </c>
      <c r="DW580" t="s">
        <v>0</v>
      </c>
      <c r="DX580">
        <v>0</v>
      </c>
      <c r="DY580">
        <v>0</v>
      </c>
      <c r="DZ580">
        <v>2</v>
      </c>
      <c r="EA580">
        <v>0</v>
      </c>
      <c r="EB580">
        <v>0</v>
      </c>
      <c r="EC580">
        <v>0</v>
      </c>
      <c r="ED580">
        <v>1</v>
      </c>
      <c r="EE580">
        <v>1</v>
      </c>
      <c r="EF580">
        <v>0</v>
      </c>
      <c r="EG580">
        <v>0</v>
      </c>
      <c r="EH580">
        <v>0</v>
      </c>
      <c r="EI580">
        <v>1</v>
      </c>
      <c r="EJ580">
        <v>0</v>
      </c>
      <c r="EK580">
        <v>0</v>
      </c>
      <c r="EL580">
        <v>1</v>
      </c>
      <c r="EM580">
        <v>1</v>
      </c>
      <c r="EN580">
        <v>22</v>
      </c>
      <c r="EO580">
        <v>32</v>
      </c>
      <c r="EP580">
        <v>17</v>
      </c>
      <c r="EQ580">
        <v>0</v>
      </c>
      <c r="ER580">
        <v>0</v>
      </c>
      <c r="ES580">
        <v>1</v>
      </c>
      <c r="ET580">
        <v>1</v>
      </c>
      <c r="EU580">
        <v>1</v>
      </c>
      <c r="EV580">
        <v>2</v>
      </c>
      <c r="EW580">
        <v>1</v>
      </c>
      <c r="EX580">
        <v>1</v>
      </c>
      <c r="EY580">
        <v>0</v>
      </c>
      <c r="EZ580">
        <v>0</v>
      </c>
      <c r="FA580">
        <v>1</v>
      </c>
      <c r="FB580">
        <v>1</v>
      </c>
      <c r="FC580">
        <v>0</v>
      </c>
      <c r="FD580">
        <v>0</v>
      </c>
      <c r="FE580">
        <v>3</v>
      </c>
      <c r="FF580">
        <v>0</v>
      </c>
      <c r="FG580">
        <v>0</v>
      </c>
      <c r="FH580">
        <v>1</v>
      </c>
      <c r="FI580">
        <v>2</v>
      </c>
      <c r="FJ580">
        <v>32</v>
      </c>
      <c r="FK580">
        <v>31</v>
      </c>
      <c r="FL580">
        <v>9</v>
      </c>
      <c r="FM580">
        <v>3</v>
      </c>
      <c r="FN580">
        <v>5</v>
      </c>
      <c r="FO580">
        <v>5</v>
      </c>
      <c r="FP580">
        <v>1</v>
      </c>
      <c r="FQ580">
        <v>0</v>
      </c>
      <c r="FR580">
        <v>2</v>
      </c>
      <c r="FS580">
        <v>1</v>
      </c>
      <c r="FT580">
        <v>0</v>
      </c>
      <c r="FU580">
        <v>1</v>
      </c>
      <c r="FV580">
        <v>3</v>
      </c>
      <c r="FW580">
        <v>0</v>
      </c>
      <c r="FX580">
        <v>1</v>
      </c>
      <c r="FY580">
        <v>31</v>
      </c>
      <c r="FZ580">
        <v>2</v>
      </c>
      <c r="GA580">
        <v>2</v>
      </c>
      <c r="GB580">
        <v>0</v>
      </c>
      <c r="GC580">
        <v>0</v>
      </c>
      <c r="GD580">
        <v>0</v>
      </c>
      <c r="GE580">
        <v>0</v>
      </c>
      <c r="GF580">
        <v>0</v>
      </c>
      <c r="GG580">
        <v>0</v>
      </c>
      <c r="GH580">
        <v>0</v>
      </c>
      <c r="GI580">
        <v>0</v>
      </c>
      <c r="GJ580">
        <v>0</v>
      </c>
      <c r="GK580">
        <v>0</v>
      </c>
      <c r="GL580">
        <v>0</v>
      </c>
      <c r="GM580">
        <v>0</v>
      </c>
      <c r="GN580">
        <v>0</v>
      </c>
      <c r="GO580">
        <v>2</v>
      </c>
      <c r="GP580">
        <v>2</v>
      </c>
      <c r="GQ580">
        <v>1</v>
      </c>
      <c r="GR580">
        <v>0</v>
      </c>
      <c r="GS580">
        <v>0</v>
      </c>
      <c r="GT580">
        <v>0</v>
      </c>
      <c r="GU580">
        <v>0</v>
      </c>
      <c r="GV580">
        <v>0</v>
      </c>
      <c r="GW580">
        <v>0</v>
      </c>
      <c r="GX580">
        <v>0</v>
      </c>
      <c r="GY580">
        <v>0</v>
      </c>
      <c r="GZ580">
        <v>0</v>
      </c>
      <c r="HA580">
        <v>0</v>
      </c>
      <c r="HB580">
        <v>0</v>
      </c>
      <c r="HC580">
        <v>0</v>
      </c>
      <c r="HD580">
        <v>0</v>
      </c>
      <c r="HE580">
        <v>0</v>
      </c>
      <c r="HF580">
        <v>0</v>
      </c>
      <c r="HG580">
        <v>0</v>
      </c>
      <c r="HH580">
        <v>1</v>
      </c>
      <c r="HI580">
        <v>2</v>
      </c>
    </row>
    <row r="581" spans="1:217">
      <c r="A581" t="s">
        <v>88</v>
      </c>
      <c r="B581" t="s">
        <v>2</v>
      </c>
      <c r="C581" t="str">
        <f>"126201"</f>
        <v>126201</v>
      </c>
      <c r="D581" t="s">
        <v>87</v>
      </c>
      <c r="E581">
        <v>5</v>
      </c>
      <c r="F581">
        <v>1404</v>
      </c>
      <c r="G581">
        <v>1080</v>
      </c>
      <c r="H581">
        <v>291</v>
      </c>
      <c r="I581">
        <v>789</v>
      </c>
      <c r="J581">
        <v>1</v>
      </c>
      <c r="K581">
        <v>17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789</v>
      </c>
      <c r="T581">
        <v>0</v>
      </c>
      <c r="U581">
        <v>0</v>
      </c>
      <c r="V581">
        <v>789</v>
      </c>
      <c r="W581">
        <v>12</v>
      </c>
      <c r="X581">
        <v>7</v>
      </c>
      <c r="Y581">
        <v>5</v>
      </c>
      <c r="Z581">
        <v>0</v>
      </c>
      <c r="AA581">
        <v>777</v>
      </c>
      <c r="AB581">
        <v>356</v>
      </c>
      <c r="AC581">
        <v>99</v>
      </c>
      <c r="AD581">
        <v>27</v>
      </c>
      <c r="AE581">
        <v>12</v>
      </c>
      <c r="AF581">
        <v>31</v>
      </c>
      <c r="AG581">
        <v>12</v>
      </c>
      <c r="AH581">
        <v>4</v>
      </c>
      <c r="AI581">
        <v>104</v>
      </c>
      <c r="AJ581">
        <v>1</v>
      </c>
      <c r="AK581">
        <v>29</v>
      </c>
      <c r="AL581">
        <v>17</v>
      </c>
      <c r="AM581">
        <v>0</v>
      </c>
      <c r="AN581">
        <v>3</v>
      </c>
      <c r="AO581">
        <v>1</v>
      </c>
      <c r="AP581">
        <v>0</v>
      </c>
      <c r="AQ581">
        <v>0</v>
      </c>
      <c r="AR581">
        <v>3</v>
      </c>
      <c r="AS581">
        <v>1</v>
      </c>
      <c r="AT581">
        <v>1</v>
      </c>
      <c r="AU581">
        <v>0</v>
      </c>
      <c r="AV581">
        <v>11</v>
      </c>
      <c r="AW581">
        <v>356</v>
      </c>
      <c r="AX581">
        <v>190</v>
      </c>
      <c r="AY581">
        <v>167</v>
      </c>
      <c r="AZ581">
        <v>3</v>
      </c>
      <c r="BA581">
        <v>4</v>
      </c>
      <c r="BB581">
        <v>1</v>
      </c>
      <c r="BC581">
        <v>1</v>
      </c>
      <c r="BD581">
        <v>0</v>
      </c>
      <c r="BE581">
        <v>0</v>
      </c>
      <c r="BF581">
        <v>3</v>
      </c>
      <c r="BG581">
        <v>0</v>
      </c>
      <c r="BH581">
        <v>0</v>
      </c>
      <c r="BI581">
        <v>1</v>
      </c>
      <c r="BJ581">
        <v>1</v>
      </c>
      <c r="BK581">
        <v>1</v>
      </c>
      <c r="BL581">
        <v>0</v>
      </c>
      <c r="BM581">
        <v>1</v>
      </c>
      <c r="BN581">
        <v>2</v>
      </c>
      <c r="BO581">
        <v>0</v>
      </c>
      <c r="BP581">
        <v>2</v>
      </c>
      <c r="BQ581">
        <v>0</v>
      </c>
      <c r="BR581">
        <v>3</v>
      </c>
      <c r="BS581">
        <v>190</v>
      </c>
      <c r="BT581">
        <v>21</v>
      </c>
      <c r="BU581">
        <v>16</v>
      </c>
      <c r="BV581">
        <v>1</v>
      </c>
      <c r="BW581">
        <v>1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1</v>
      </c>
      <c r="CF581">
        <v>2</v>
      </c>
      <c r="CG581">
        <v>21</v>
      </c>
      <c r="CH581">
        <v>51</v>
      </c>
      <c r="CI581">
        <v>38</v>
      </c>
      <c r="CJ581">
        <v>3</v>
      </c>
      <c r="CK581">
        <v>0</v>
      </c>
      <c r="CL581">
        <v>1</v>
      </c>
      <c r="CM581">
        <v>6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1</v>
      </c>
      <c r="CT581">
        <v>1</v>
      </c>
      <c r="CU581">
        <v>0</v>
      </c>
      <c r="CV581">
        <v>1</v>
      </c>
      <c r="CW581">
        <v>51</v>
      </c>
      <c r="CX581">
        <v>19</v>
      </c>
      <c r="CY581">
        <v>2</v>
      </c>
      <c r="CZ581">
        <v>10</v>
      </c>
      <c r="DA581">
        <v>0</v>
      </c>
      <c r="DB581">
        <v>1</v>
      </c>
      <c r="DC581">
        <v>0</v>
      </c>
      <c r="DD581">
        <v>2</v>
      </c>
      <c r="DE581">
        <v>0</v>
      </c>
      <c r="DF581">
        <v>0</v>
      </c>
      <c r="DG581">
        <v>0</v>
      </c>
      <c r="DH581">
        <v>0</v>
      </c>
      <c r="DI581">
        <v>1</v>
      </c>
      <c r="DJ581">
        <v>0</v>
      </c>
      <c r="DK581">
        <v>0</v>
      </c>
      <c r="DL581">
        <v>1</v>
      </c>
      <c r="DM581">
        <v>0</v>
      </c>
      <c r="DN581">
        <v>0</v>
      </c>
      <c r="DO581">
        <v>0</v>
      </c>
      <c r="DP581">
        <v>0</v>
      </c>
      <c r="DQ581">
        <v>2</v>
      </c>
      <c r="DR581">
        <v>19</v>
      </c>
      <c r="DS581">
        <v>38</v>
      </c>
      <c r="DT581">
        <v>17</v>
      </c>
      <c r="DU581">
        <v>12</v>
      </c>
      <c r="DV581">
        <v>1</v>
      </c>
      <c r="DW581" t="s">
        <v>0</v>
      </c>
      <c r="DX581">
        <v>0</v>
      </c>
      <c r="DY581">
        <v>0</v>
      </c>
      <c r="DZ581">
        <v>0</v>
      </c>
      <c r="EA581">
        <v>1</v>
      </c>
      <c r="EB581">
        <v>2</v>
      </c>
      <c r="EC581">
        <v>1</v>
      </c>
      <c r="ED581">
        <v>1</v>
      </c>
      <c r="EE581">
        <v>1</v>
      </c>
      <c r="EF581">
        <v>0</v>
      </c>
      <c r="EG581">
        <v>0</v>
      </c>
      <c r="EH581">
        <v>0</v>
      </c>
      <c r="EI581">
        <v>0</v>
      </c>
      <c r="EJ581">
        <v>1</v>
      </c>
      <c r="EK581">
        <v>1</v>
      </c>
      <c r="EL581">
        <v>0</v>
      </c>
      <c r="EM581">
        <v>0</v>
      </c>
      <c r="EN581">
        <v>38</v>
      </c>
      <c r="EO581">
        <v>57</v>
      </c>
      <c r="EP581">
        <v>21</v>
      </c>
      <c r="EQ581">
        <v>5</v>
      </c>
      <c r="ER581">
        <v>1</v>
      </c>
      <c r="ES581">
        <v>3</v>
      </c>
      <c r="ET581">
        <v>2</v>
      </c>
      <c r="EU581">
        <v>1</v>
      </c>
      <c r="EV581">
        <v>4</v>
      </c>
      <c r="EW581">
        <v>0</v>
      </c>
      <c r="EX581">
        <v>0</v>
      </c>
      <c r="EY581">
        <v>1</v>
      </c>
      <c r="EZ581">
        <v>1</v>
      </c>
      <c r="FA581">
        <v>6</v>
      </c>
      <c r="FB581">
        <v>3</v>
      </c>
      <c r="FC581">
        <v>1</v>
      </c>
      <c r="FD581">
        <v>1</v>
      </c>
      <c r="FE581">
        <v>1</v>
      </c>
      <c r="FF581">
        <v>0</v>
      </c>
      <c r="FG581">
        <v>1</v>
      </c>
      <c r="FH581">
        <v>0</v>
      </c>
      <c r="FI581">
        <v>5</v>
      </c>
      <c r="FJ581">
        <v>57</v>
      </c>
      <c r="FK581">
        <v>43</v>
      </c>
      <c r="FL581">
        <v>14</v>
      </c>
      <c r="FM581">
        <v>1</v>
      </c>
      <c r="FN581">
        <v>16</v>
      </c>
      <c r="FO581">
        <v>6</v>
      </c>
      <c r="FP581">
        <v>0</v>
      </c>
      <c r="FQ581">
        <v>0</v>
      </c>
      <c r="FR581">
        <v>1</v>
      </c>
      <c r="FS581">
        <v>0</v>
      </c>
      <c r="FT581">
        <v>0</v>
      </c>
      <c r="FU581">
        <v>0</v>
      </c>
      <c r="FV581">
        <v>1</v>
      </c>
      <c r="FW581">
        <v>0</v>
      </c>
      <c r="FX581">
        <v>4</v>
      </c>
      <c r="FY581">
        <v>43</v>
      </c>
      <c r="FZ581">
        <v>2</v>
      </c>
      <c r="GA581">
        <v>1</v>
      </c>
      <c r="GB581">
        <v>1</v>
      </c>
      <c r="GC581">
        <v>0</v>
      </c>
      <c r="GD581">
        <v>0</v>
      </c>
      <c r="GE581">
        <v>0</v>
      </c>
      <c r="GF581">
        <v>0</v>
      </c>
      <c r="GG581">
        <v>0</v>
      </c>
      <c r="GH581">
        <v>0</v>
      </c>
      <c r="GI581">
        <v>0</v>
      </c>
      <c r="GJ581">
        <v>0</v>
      </c>
      <c r="GK581">
        <v>0</v>
      </c>
      <c r="GL581">
        <v>0</v>
      </c>
      <c r="GM581">
        <v>0</v>
      </c>
      <c r="GN581">
        <v>0</v>
      </c>
      <c r="GO581">
        <v>2</v>
      </c>
      <c r="GP581">
        <v>0</v>
      </c>
      <c r="GQ581">
        <v>0</v>
      </c>
      <c r="GR581">
        <v>0</v>
      </c>
      <c r="GS581">
        <v>0</v>
      </c>
      <c r="GT581">
        <v>0</v>
      </c>
      <c r="GU581">
        <v>0</v>
      </c>
      <c r="GV581">
        <v>0</v>
      </c>
      <c r="GW581">
        <v>0</v>
      </c>
      <c r="GX581">
        <v>0</v>
      </c>
      <c r="GY581">
        <v>0</v>
      </c>
      <c r="GZ581">
        <v>0</v>
      </c>
      <c r="HA581">
        <v>0</v>
      </c>
      <c r="HB581">
        <v>0</v>
      </c>
      <c r="HC581">
        <v>0</v>
      </c>
      <c r="HD581">
        <v>0</v>
      </c>
      <c r="HE581">
        <v>0</v>
      </c>
      <c r="HF581">
        <v>0</v>
      </c>
      <c r="HG581">
        <v>0</v>
      </c>
      <c r="HH581">
        <v>0</v>
      </c>
      <c r="HI581">
        <v>0</v>
      </c>
    </row>
    <row r="582" spans="1:217">
      <c r="A582" t="s">
        <v>86</v>
      </c>
      <c r="B582" t="s">
        <v>2</v>
      </c>
      <c r="C582" t="str">
        <f>"126201"</f>
        <v>126201</v>
      </c>
      <c r="D582" t="s">
        <v>85</v>
      </c>
      <c r="E582">
        <v>6</v>
      </c>
      <c r="F582">
        <v>1398</v>
      </c>
      <c r="G582">
        <v>1066</v>
      </c>
      <c r="H582">
        <v>166</v>
      </c>
      <c r="I582">
        <v>900</v>
      </c>
      <c r="J582">
        <v>0</v>
      </c>
      <c r="K582">
        <v>7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899</v>
      </c>
      <c r="T582">
        <v>0</v>
      </c>
      <c r="U582">
        <v>0</v>
      </c>
      <c r="V582">
        <v>899</v>
      </c>
      <c r="W582">
        <v>8</v>
      </c>
      <c r="X582">
        <v>4</v>
      </c>
      <c r="Y582">
        <v>4</v>
      </c>
      <c r="Z582">
        <v>0</v>
      </c>
      <c r="AA582">
        <v>891</v>
      </c>
      <c r="AB582">
        <v>413</v>
      </c>
      <c r="AC582">
        <v>84</v>
      </c>
      <c r="AD582">
        <v>24</v>
      </c>
      <c r="AE582">
        <v>15</v>
      </c>
      <c r="AF582">
        <v>11</v>
      </c>
      <c r="AG582">
        <v>11</v>
      </c>
      <c r="AH582">
        <v>2</v>
      </c>
      <c r="AI582">
        <v>168</v>
      </c>
      <c r="AJ582">
        <v>1</v>
      </c>
      <c r="AK582">
        <v>24</v>
      </c>
      <c r="AL582">
        <v>29</v>
      </c>
      <c r="AM582">
        <v>0</v>
      </c>
      <c r="AN582">
        <v>0</v>
      </c>
      <c r="AO582">
        <v>3</v>
      </c>
      <c r="AP582">
        <v>0</v>
      </c>
      <c r="AQ582">
        <v>0</v>
      </c>
      <c r="AR582">
        <v>2</v>
      </c>
      <c r="AS582">
        <v>5</v>
      </c>
      <c r="AT582">
        <v>2</v>
      </c>
      <c r="AU582">
        <v>1</v>
      </c>
      <c r="AV582">
        <v>31</v>
      </c>
      <c r="AW582">
        <v>413</v>
      </c>
      <c r="AX582">
        <v>195</v>
      </c>
      <c r="AY582">
        <v>148</v>
      </c>
      <c r="AZ582">
        <v>5</v>
      </c>
      <c r="BA582">
        <v>6</v>
      </c>
      <c r="BB582">
        <v>0</v>
      </c>
      <c r="BC582">
        <v>5</v>
      </c>
      <c r="BD582">
        <v>0</v>
      </c>
      <c r="BE582">
        <v>0</v>
      </c>
      <c r="BF582">
        <v>1</v>
      </c>
      <c r="BG582">
        <v>1</v>
      </c>
      <c r="BH582">
        <v>3</v>
      </c>
      <c r="BI582">
        <v>1</v>
      </c>
      <c r="BJ582">
        <v>0</v>
      </c>
      <c r="BK582">
        <v>2</v>
      </c>
      <c r="BL582">
        <v>1</v>
      </c>
      <c r="BM582">
        <v>0</v>
      </c>
      <c r="BN582">
        <v>0</v>
      </c>
      <c r="BO582">
        <v>0</v>
      </c>
      <c r="BP582">
        <v>6</v>
      </c>
      <c r="BQ582">
        <v>0</v>
      </c>
      <c r="BR582">
        <v>16</v>
      </c>
      <c r="BS582">
        <v>195</v>
      </c>
      <c r="BT582">
        <v>17</v>
      </c>
      <c r="BU582">
        <v>11</v>
      </c>
      <c r="BV582">
        <v>2</v>
      </c>
      <c r="BW582">
        <v>0</v>
      </c>
      <c r="BX582">
        <v>1</v>
      </c>
      <c r="BY582">
        <v>0</v>
      </c>
      <c r="BZ582">
        <v>1</v>
      </c>
      <c r="CA582">
        <v>0</v>
      </c>
      <c r="CB582">
        <v>0</v>
      </c>
      <c r="CC582">
        <v>0</v>
      </c>
      <c r="CD582">
        <v>1</v>
      </c>
      <c r="CE582">
        <v>0</v>
      </c>
      <c r="CF582">
        <v>1</v>
      </c>
      <c r="CG582">
        <v>17</v>
      </c>
      <c r="CH582">
        <v>57</v>
      </c>
      <c r="CI582">
        <v>41</v>
      </c>
      <c r="CJ582">
        <v>1</v>
      </c>
      <c r="CK582">
        <v>1</v>
      </c>
      <c r="CL582">
        <v>2</v>
      </c>
      <c r="CM582">
        <v>2</v>
      </c>
      <c r="CN582">
        <v>2</v>
      </c>
      <c r="CO582">
        <v>0</v>
      </c>
      <c r="CP582">
        <v>0</v>
      </c>
      <c r="CQ582">
        <v>5</v>
      </c>
      <c r="CR582">
        <v>0</v>
      </c>
      <c r="CS582">
        <v>0</v>
      </c>
      <c r="CT582">
        <v>2</v>
      </c>
      <c r="CU582">
        <v>1</v>
      </c>
      <c r="CV582">
        <v>0</v>
      </c>
      <c r="CW582">
        <v>57</v>
      </c>
      <c r="CX582">
        <v>18</v>
      </c>
      <c r="CY582">
        <v>3</v>
      </c>
      <c r="CZ582">
        <v>7</v>
      </c>
      <c r="DA582">
        <v>3</v>
      </c>
      <c r="DB582">
        <v>0</v>
      </c>
      <c r="DC582">
        <v>1</v>
      </c>
      <c r="DD582">
        <v>3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1</v>
      </c>
      <c r="DR582">
        <v>18</v>
      </c>
      <c r="DS582">
        <v>29</v>
      </c>
      <c r="DT582">
        <v>12</v>
      </c>
      <c r="DU582">
        <v>13</v>
      </c>
      <c r="DV582">
        <v>2</v>
      </c>
      <c r="DW582" t="s">
        <v>0</v>
      </c>
      <c r="DX582">
        <v>0</v>
      </c>
      <c r="DY582">
        <v>0</v>
      </c>
      <c r="DZ582">
        <v>0</v>
      </c>
      <c r="EA582">
        <v>1</v>
      </c>
      <c r="EB582">
        <v>0</v>
      </c>
      <c r="EC582">
        <v>0</v>
      </c>
      <c r="ED582">
        <v>0</v>
      </c>
      <c r="EE582">
        <v>1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29</v>
      </c>
      <c r="EO582">
        <v>80</v>
      </c>
      <c r="EP582">
        <v>41</v>
      </c>
      <c r="EQ582">
        <v>13</v>
      </c>
      <c r="ER582">
        <v>1</v>
      </c>
      <c r="ES582">
        <v>2</v>
      </c>
      <c r="ET582">
        <v>2</v>
      </c>
      <c r="EU582">
        <v>0</v>
      </c>
      <c r="EV582">
        <v>2</v>
      </c>
      <c r="EW582">
        <v>5</v>
      </c>
      <c r="EX582">
        <v>0</v>
      </c>
      <c r="EY582">
        <v>0</v>
      </c>
      <c r="EZ582">
        <v>0</v>
      </c>
      <c r="FA582">
        <v>2</v>
      </c>
      <c r="FB582">
        <v>0</v>
      </c>
      <c r="FC582">
        <v>0</v>
      </c>
      <c r="FD582">
        <v>2</v>
      </c>
      <c r="FE582">
        <v>2</v>
      </c>
      <c r="FF582">
        <v>1</v>
      </c>
      <c r="FG582">
        <v>2</v>
      </c>
      <c r="FH582">
        <v>0</v>
      </c>
      <c r="FI582">
        <v>5</v>
      </c>
      <c r="FJ582">
        <v>80</v>
      </c>
      <c r="FK582">
        <v>69</v>
      </c>
      <c r="FL582">
        <v>31</v>
      </c>
      <c r="FM582">
        <v>5</v>
      </c>
      <c r="FN582">
        <v>14</v>
      </c>
      <c r="FO582">
        <v>11</v>
      </c>
      <c r="FP582">
        <v>1</v>
      </c>
      <c r="FQ582">
        <v>1</v>
      </c>
      <c r="FR582">
        <v>2</v>
      </c>
      <c r="FS582">
        <v>1</v>
      </c>
      <c r="FT582">
        <v>0</v>
      </c>
      <c r="FU582">
        <v>0</v>
      </c>
      <c r="FV582">
        <v>1</v>
      </c>
      <c r="FW582">
        <v>0</v>
      </c>
      <c r="FX582">
        <v>2</v>
      </c>
      <c r="FY582">
        <v>69</v>
      </c>
      <c r="FZ582">
        <v>9</v>
      </c>
      <c r="GA582">
        <v>5</v>
      </c>
      <c r="GB582">
        <v>0</v>
      </c>
      <c r="GC582">
        <v>1</v>
      </c>
      <c r="GD582">
        <v>0</v>
      </c>
      <c r="GE582">
        <v>0</v>
      </c>
      <c r="GF582">
        <v>1</v>
      </c>
      <c r="GG582">
        <v>0</v>
      </c>
      <c r="GH582">
        <v>0</v>
      </c>
      <c r="GI582">
        <v>2</v>
      </c>
      <c r="GJ582">
        <v>0</v>
      </c>
      <c r="GK582">
        <v>0</v>
      </c>
      <c r="GL582">
        <v>0</v>
      </c>
      <c r="GM582">
        <v>0</v>
      </c>
      <c r="GN582">
        <v>0</v>
      </c>
      <c r="GO582">
        <v>9</v>
      </c>
      <c r="GP582">
        <v>4</v>
      </c>
      <c r="GQ582">
        <v>3</v>
      </c>
      <c r="GR582">
        <v>0</v>
      </c>
      <c r="GS582">
        <v>0</v>
      </c>
      <c r="GT582">
        <v>0</v>
      </c>
      <c r="GU582">
        <v>0</v>
      </c>
      <c r="GV582">
        <v>0</v>
      </c>
      <c r="GW582">
        <v>0</v>
      </c>
      <c r="GX582">
        <v>0</v>
      </c>
      <c r="GY582">
        <v>0</v>
      </c>
      <c r="GZ582">
        <v>0</v>
      </c>
      <c r="HA582">
        <v>0</v>
      </c>
      <c r="HB582">
        <v>0</v>
      </c>
      <c r="HC582">
        <v>0</v>
      </c>
      <c r="HD582">
        <v>0</v>
      </c>
      <c r="HE582">
        <v>0</v>
      </c>
      <c r="HF582">
        <v>0</v>
      </c>
      <c r="HG582">
        <v>1</v>
      </c>
      <c r="HH582">
        <v>0</v>
      </c>
      <c r="HI582">
        <v>4</v>
      </c>
    </row>
    <row r="583" spans="1:217">
      <c r="A583" t="s">
        <v>84</v>
      </c>
      <c r="B583" t="s">
        <v>2</v>
      </c>
      <c r="C583" t="str">
        <f>"126201"</f>
        <v>126201</v>
      </c>
      <c r="D583" t="s">
        <v>83</v>
      </c>
      <c r="E583">
        <v>7</v>
      </c>
      <c r="F583">
        <v>1881</v>
      </c>
      <c r="G583">
        <v>1447</v>
      </c>
      <c r="H583">
        <v>333</v>
      </c>
      <c r="I583">
        <v>1114</v>
      </c>
      <c r="J583">
        <v>1</v>
      </c>
      <c r="K583">
        <v>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1114</v>
      </c>
      <c r="T583">
        <v>0</v>
      </c>
      <c r="U583">
        <v>0</v>
      </c>
      <c r="V583">
        <v>1114</v>
      </c>
      <c r="W583">
        <v>16</v>
      </c>
      <c r="X583">
        <v>12</v>
      </c>
      <c r="Y583">
        <v>4</v>
      </c>
      <c r="Z583">
        <v>0</v>
      </c>
      <c r="AA583">
        <v>1098</v>
      </c>
      <c r="AB583">
        <v>487</v>
      </c>
      <c r="AC583">
        <v>107</v>
      </c>
      <c r="AD583">
        <v>43</v>
      </c>
      <c r="AE583">
        <v>14</v>
      </c>
      <c r="AF583">
        <v>36</v>
      </c>
      <c r="AG583">
        <v>21</v>
      </c>
      <c r="AH583">
        <v>0</v>
      </c>
      <c r="AI583">
        <v>113</v>
      </c>
      <c r="AJ583">
        <v>0</v>
      </c>
      <c r="AK583">
        <v>80</v>
      </c>
      <c r="AL583">
        <v>27</v>
      </c>
      <c r="AM583">
        <v>0</v>
      </c>
      <c r="AN583">
        <v>3</v>
      </c>
      <c r="AO583">
        <v>1</v>
      </c>
      <c r="AP583">
        <v>1</v>
      </c>
      <c r="AQ583">
        <v>0</v>
      </c>
      <c r="AR583">
        <v>7</v>
      </c>
      <c r="AS583">
        <v>12</v>
      </c>
      <c r="AT583">
        <v>0</v>
      </c>
      <c r="AU583">
        <v>0</v>
      </c>
      <c r="AV583">
        <v>22</v>
      </c>
      <c r="AW583">
        <v>487</v>
      </c>
      <c r="AX583">
        <v>257</v>
      </c>
      <c r="AY583">
        <v>217</v>
      </c>
      <c r="AZ583">
        <v>3</v>
      </c>
      <c r="BA583">
        <v>11</v>
      </c>
      <c r="BB583">
        <v>3</v>
      </c>
      <c r="BC583">
        <v>0</v>
      </c>
      <c r="BD583">
        <v>2</v>
      </c>
      <c r="BE583">
        <v>0</v>
      </c>
      <c r="BF583">
        <v>1</v>
      </c>
      <c r="BG583">
        <v>2</v>
      </c>
      <c r="BH583">
        <v>1</v>
      </c>
      <c r="BI583">
        <v>0</v>
      </c>
      <c r="BJ583">
        <v>0</v>
      </c>
      <c r="BK583">
        <v>0</v>
      </c>
      <c r="BL583">
        <v>0</v>
      </c>
      <c r="BM583">
        <v>1</v>
      </c>
      <c r="BN583">
        <v>0</v>
      </c>
      <c r="BO583">
        <v>0</v>
      </c>
      <c r="BP583">
        <v>0</v>
      </c>
      <c r="BQ583">
        <v>1</v>
      </c>
      <c r="BR583">
        <v>15</v>
      </c>
      <c r="BS583">
        <v>257</v>
      </c>
      <c r="BT583">
        <v>27</v>
      </c>
      <c r="BU583">
        <v>8</v>
      </c>
      <c r="BV583">
        <v>5</v>
      </c>
      <c r="BW583">
        <v>1</v>
      </c>
      <c r="BX583">
        <v>7</v>
      </c>
      <c r="BY583">
        <v>0</v>
      </c>
      <c r="BZ583">
        <v>2</v>
      </c>
      <c r="CA583">
        <v>0</v>
      </c>
      <c r="CB583">
        <v>0</v>
      </c>
      <c r="CC583">
        <v>0</v>
      </c>
      <c r="CD583">
        <v>1</v>
      </c>
      <c r="CE583">
        <v>0</v>
      </c>
      <c r="CF583">
        <v>3</v>
      </c>
      <c r="CG583">
        <v>27</v>
      </c>
      <c r="CH583">
        <v>75</v>
      </c>
      <c r="CI583">
        <v>48</v>
      </c>
      <c r="CJ583">
        <v>7</v>
      </c>
      <c r="CK583">
        <v>1</v>
      </c>
      <c r="CL583">
        <v>2</v>
      </c>
      <c r="CM583">
        <v>9</v>
      </c>
      <c r="CN583">
        <v>2</v>
      </c>
      <c r="CO583">
        <v>2</v>
      </c>
      <c r="CP583">
        <v>0</v>
      </c>
      <c r="CQ583">
        <v>0</v>
      </c>
      <c r="CR583">
        <v>0</v>
      </c>
      <c r="CS583">
        <v>1</v>
      </c>
      <c r="CT583">
        <v>0</v>
      </c>
      <c r="CU583">
        <v>3</v>
      </c>
      <c r="CV583">
        <v>0</v>
      </c>
      <c r="CW583">
        <v>75</v>
      </c>
      <c r="CX583">
        <v>31</v>
      </c>
      <c r="CY583">
        <v>3</v>
      </c>
      <c r="CZ583">
        <v>20</v>
      </c>
      <c r="DA583">
        <v>0</v>
      </c>
      <c r="DB583">
        <v>1</v>
      </c>
      <c r="DC583">
        <v>0</v>
      </c>
      <c r="DD583">
        <v>5</v>
      </c>
      <c r="DE583">
        <v>1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1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31</v>
      </c>
      <c r="DS583">
        <v>63</v>
      </c>
      <c r="DT583">
        <v>27</v>
      </c>
      <c r="DU583">
        <v>24</v>
      </c>
      <c r="DV583">
        <v>1</v>
      </c>
      <c r="DW583" t="s">
        <v>0</v>
      </c>
      <c r="DX583">
        <v>0</v>
      </c>
      <c r="DY583">
        <v>1</v>
      </c>
      <c r="DZ583">
        <v>0</v>
      </c>
      <c r="EA583">
        <v>1</v>
      </c>
      <c r="EB583">
        <v>2</v>
      </c>
      <c r="EC583">
        <v>1</v>
      </c>
      <c r="ED583">
        <v>0</v>
      </c>
      <c r="EE583">
        <v>0</v>
      </c>
      <c r="EF583">
        <v>0</v>
      </c>
      <c r="EG583">
        <v>2</v>
      </c>
      <c r="EH583">
        <v>0</v>
      </c>
      <c r="EI583">
        <v>1</v>
      </c>
      <c r="EJ583">
        <v>3</v>
      </c>
      <c r="EK583">
        <v>0</v>
      </c>
      <c r="EL583">
        <v>0</v>
      </c>
      <c r="EM583">
        <v>0</v>
      </c>
      <c r="EN583">
        <v>63</v>
      </c>
      <c r="EO583">
        <v>75</v>
      </c>
      <c r="EP583">
        <v>31</v>
      </c>
      <c r="EQ583">
        <v>5</v>
      </c>
      <c r="ER583">
        <v>2</v>
      </c>
      <c r="ES583">
        <v>6</v>
      </c>
      <c r="ET583">
        <v>2</v>
      </c>
      <c r="EU583">
        <v>4</v>
      </c>
      <c r="EV583">
        <v>0</v>
      </c>
      <c r="EW583">
        <v>0</v>
      </c>
      <c r="EX583">
        <v>4</v>
      </c>
      <c r="EY583">
        <v>0</v>
      </c>
      <c r="EZ583">
        <v>5</v>
      </c>
      <c r="FA583">
        <v>0</v>
      </c>
      <c r="FB583">
        <v>6</v>
      </c>
      <c r="FC583">
        <v>1</v>
      </c>
      <c r="FD583">
        <v>1</v>
      </c>
      <c r="FE583">
        <v>4</v>
      </c>
      <c r="FF583">
        <v>0</v>
      </c>
      <c r="FG583">
        <v>2</v>
      </c>
      <c r="FH583">
        <v>0</v>
      </c>
      <c r="FI583">
        <v>2</v>
      </c>
      <c r="FJ583">
        <v>75</v>
      </c>
      <c r="FK583">
        <v>70</v>
      </c>
      <c r="FL583">
        <v>15</v>
      </c>
      <c r="FM583">
        <v>0</v>
      </c>
      <c r="FN583">
        <v>31</v>
      </c>
      <c r="FO583">
        <v>7</v>
      </c>
      <c r="FP583">
        <v>2</v>
      </c>
      <c r="FQ583">
        <v>1</v>
      </c>
      <c r="FR583">
        <v>3</v>
      </c>
      <c r="FS583">
        <v>2</v>
      </c>
      <c r="FT583">
        <v>0</v>
      </c>
      <c r="FU583">
        <v>0</v>
      </c>
      <c r="FV583">
        <v>3</v>
      </c>
      <c r="FW583">
        <v>3</v>
      </c>
      <c r="FX583">
        <v>3</v>
      </c>
      <c r="FY583">
        <v>70</v>
      </c>
      <c r="FZ583">
        <v>5</v>
      </c>
      <c r="GA583">
        <v>3</v>
      </c>
      <c r="GB583">
        <v>0</v>
      </c>
      <c r="GC583">
        <v>0</v>
      </c>
      <c r="GD583">
        <v>0</v>
      </c>
      <c r="GE583">
        <v>0</v>
      </c>
      <c r="GF583">
        <v>1</v>
      </c>
      <c r="GG583">
        <v>0</v>
      </c>
      <c r="GH583">
        <v>0</v>
      </c>
      <c r="GI583">
        <v>0</v>
      </c>
      <c r="GJ583">
        <v>0</v>
      </c>
      <c r="GK583">
        <v>1</v>
      </c>
      <c r="GL583">
        <v>0</v>
      </c>
      <c r="GM583">
        <v>0</v>
      </c>
      <c r="GN583">
        <v>0</v>
      </c>
      <c r="GO583">
        <v>5</v>
      </c>
      <c r="GP583">
        <v>8</v>
      </c>
      <c r="GQ583">
        <v>1</v>
      </c>
      <c r="GR583">
        <v>1</v>
      </c>
      <c r="GS583">
        <v>0</v>
      </c>
      <c r="GT583">
        <v>6</v>
      </c>
      <c r="GU583">
        <v>0</v>
      </c>
      <c r="GV583">
        <v>0</v>
      </c>
      <c r="GW583">
        <v>0</v>
      </c>
      <c r="GX583">
        <v>0</v>
      </c>
      <c r="GY583">
        <v>0</v>
      </c>
      <c r="GZ583">
        <v>0</v>
      </c>
      <c r="HA583">
        <v>0</v>
      </c>
      <c r="HB583">
        <v>0</v>
      </c>
      <c r="HC583">
        <v>0</v>
      </c>
      <c r="HD583">
        <v>0</v>
      </c>
      <c r="HE583">
        <v>0</v>
      </c>
      <c r="HF583">
        <v>0</v>
      </c>
      <c r="HG583">
        <v>0</v>
      </c>
      <c r="HH583">
        <v>0</v>
      </c>
      <c r="HI583">
        <v>8</v>
      </c>
    </row>
    <row r="584" spans="1:217">
      <c r="A584" t="s">
        <v>82</v>
      </c>
      <c r="B584" t="s">
        <v>2</v>
      </c>
      <c r="C584" t="str">
        <f>"126201"</f>
        <v>126201</v>
      </c>
      <c r="D584" t="s">
        <v>81</v>
      </c>
      <c r="E584">
        <v>8</v>
      </c>
      <c r="F584">
        <v>1860</v>
      </c>
      <c r="G584">
        <v>1430</v>
      </c>
      <c r="H584">
        <v>419</v>
      </c>
      <c r="I584">
        <v>1011</v>
      </c>
      <c r="J584">
        <v>2</v>
      </c>
      <c r="K584">
        <v>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1011</v>
      </c>
      <c r="T584">
        <v>0</v>
      </c>
      <c r="U584">
        <v>0</v>
      </c>
      <c r="V584">
        <v>1011</v>
      </c>
      <c r="W584">
        <v>16</v>
      </c>
      <c r="X584">
        <v>4</v>
      </c>
      <c r="Y584">
        <v>12</v>
      </c>
      <c r="Z584">
        <v>0</v>
      </c>
      <c r="AA584">
        <v>995</v>
      </c>
      <c r="AB584">
        <v>484</v>
      </c>
      <c r="AC584">
        <v>104</v>
      </c>
      <c r="AD584">
        <v>40</v>
      </c>
      <c r="AE584">
        <v>13</v>
      </c>
      <c r="AF584">
        <v>24</v>
      </c>
      <c r="AG584">
        <v>22</v>
      </c>
      <c r="AH584">
        <v>1</v>
      </c>
      <c r="AI584">
        <v>150</v>
      </c>
      <c r="AJ584">
        <v>1</v>
      </c>
      <c r="AK584">
        <v>73</v>
      </c>
      <c r="AL584">
        <v>19</v>
      </c>
      <c r="AM584">
        <v>0</v>
      </c>
      <c r="AN584">
        <v>1</v>
      </c>
      <c r="AO584">
        <v>1</v>
      </c>
      <c r="AP584">
        <v>0</v>
      </c>
      <c r="AQ584">
        <v>1</v>
      </c>
      <c r="AR584">
        <v>5</v>
      </c>
      <c r="AS584">
        <v>3</v>
      </c>
      <c r="AT584">
        <v>0</v>
      </c>
      <c r="AU584">
        <v>0</v>
      </c>
      <c r="AV584">
        <v>26</v>
      </c>
      <c r="AW584">
        <v>484</v>
      </c>
      <c r="AX584">
        <v>226</v>
      </c>
      <c r="AY584">
        <v>193</v>
      </c>
      <c r="AZ584">
        <v>5</v>
      </c>
      <c r="BA584">
        <v>5</v>
      </c>
      <c r="BB584">
        <v>1</v>
      </c>
      <c r="BC584">
        <v>1</v>
      </c>
      <c r="BD584">
        <v>0</v>
      </c>
      <c r="BE584">
        <v>3</v>
      </c>
      <c r="BF584">
        <v>0</v>
      </c>
      <c r="BG584">
        <v>0</v>
      </c>
      <c r="BH584">
        <v>3</v>
      </c>
      <c r="BI584">
        <v>1</v>
      </c>
      <c r="BJ584">
        <v>0</v>
      </c>
      <c r="BK584">
        <v>0</v>
      </c>
      <c r="BL584">
        <v>0</v>
      </c>
      <c r="BM584">
        <v>1</v>
      </c>
      <c r="BN584">
        <v>0</v>
      </c>
      <c r="BO584">
        <v>0</v>
      </c>
      <c r="BP584">
        <v>1</v>
      </c>
      <c r="BQ584">
        <v>3</v>
      </c>
      <c r="BR584">
        <v>9</v>
      </c>
      <c r="BS584">
        <v>226</v>
      </c>
      <c r="BT584">
        <v>29</v>
      </c>
      <c r="BU584">
        <v>16</v>
      </c>
      <c r="BV584">
        <v>2</v>
      </c>
      <c r="BW584">
        <v>5</v>
      </c>
      <c r="BX584">
        <v>0</v>
      </c>
      <c r="BY584">
        <v>0</v>
      </c>
      <c r="BZ584">
        <v>1</v>
      </c>
      <c r="CA584">
        <v>2</v>
      </c>
      <c r="CB584">
        <v>0</v>
      </c>
      <c r="CC584">
        <v>1</v>
      </c>
      <c r="CD584">
        <v>2</v>
      </c>
      <c r="CE584">
        <v>0</v>
      </c>
      <c r="CF584">
        <v>0</v>
      </c>
      <c r="CG584">
        <v>29</v>
      </c>
      <c r="CH584">
        <v>64</v>
      </c>
      <c r="CI584">
        <v>41</v>
      </c>
      <c r="CJ584">
        <v>6</v>
      </c>
      <c r="CK584">
        <v>5</v>
      </c>
      <c r="CL584">
        <v>1</v>
      </c>
      <c r="CM584">
        <v>3</v>
      </c>
      <c r="CN584">
        <v>0</v>
      </c>
      <c r="CO584">
        <v>2</v>
      </c>
      <c r="CP584">
        <v>0</v>
      </c>
      <c r="CQ584">
        <v>1</v>
      </c>
      <c r="CR584">
        <v>0</v>
      </c>
      <c r="CS584">
        <v>0</v>
      </c>
      <c r="CT584">
        <v>1</v>
      </c>
      <c r="CU584">
        <v>2</v>
      </c>
      <c r="CV584">
        <v>2</v>
      </c>
      <c r="CW584">
        <v>64</v>
      </c>
      <c r="CX584">
        <v>15</v>
      </c>
      <c r="CY584">
        <v>0</v>
      </c>
      <c r="CZ584">
        <v>7</v>
      </c>
      <c r="DA584">
        <v>0</v>
      </c>
      <c r="DB584">
        <v>0</v>
      </c>
      <c r="DC584">
        <v>0</v>
      </c>
      <c r="DD584">
        <v>0</v>
      </c>
      <c r="DE584">
        <v>1</v>
      </c>
      <c r="DF584">
        <v>0</v>
      </c>
      <c r="DG584">
        <v>0</v>
      </c>
      <c r="DH584">
        <v>1</v>
      </c>
      <c r="DI584">
        <v>0</v>
      </c>
      <c r="DJ584">
        <v>0</v>
      </c>
      <c r="DK584">
        <v>0</v>
      </c>
      <c r="DL584">
        <v>2</v>
      </c>
      <c r="DM584">
        <v>1</v>
      </c>
      <c r="DN584">
        <v>0</v>
      </c>
      <c r="DO584">
        <v>0</v>
      </c>
      <c r="DP584">
        <v>0</v>
      </c>
      <c r="DQ584">
        <v>3</v>
      </c>
      <c r="DR584">
        <v>15</v>
      </c>
      <c r="DS584">
        <v>46</v>
      </c>
      <c r="DT584">
        <v>16</v>
      </c>
      <c r="DU584">
        <v>19</v>
      </c>
      <c r="DV584">
        <v>1</v>
      </c>
      <c r="DW584" t="s">
        <v>0</v>
      </c>
      <c r="DX584">
        <v>0</v>
      </c>
      <c r="DY584">
        <v>0</v>
      </c>
      <c r="DZ584">
        <v>0</v>
      </c>
      <c r="EA584">
        <v>1</v>
      </c>
      <c r="EB584">
        <v>1</v>
      </c>
      <c r="EC584">
        <v>0</v>
      </c>
      <c r="ED584">
        <v>1</v>
      </c>
      <c r="EE584">
        <v>1</v>
      </c>
      <c r="EF584">
        <v>0</v>
      </c>
      <c r="EG584">
        <v>1</v>
      </c>
      <c r="EH584">
        <v>1</v>
      </c>
      <c r="EI584">
        <v>3</v>
      </c>
      <c r="EJ584">
        <v>0</v>
      </c>
      <c r="EK584">
        <v>0</v>
      </c>
      <c r="EL584">
        <v>0</v>
      </c>
      <c r="EM584">
        <v>1</v>
      </c>
      <c r="EN584">
        <v>46</v>
      </c>
      <c r="EO584">
        <v>71</v>
      </c>
      <c r="EP584">
        <v>36</v>
      </c>
      <c r="EQ584">
        <v>5</v>
      </c>
      <c r="ER584">
        <v>0</v>
      </c>
      <c r="ES584">
        <v>4</v>
      </c>
      <c r="ET584">
        <v>2</v>
      </c>
      <c r="EU584">
        <v>3</v>
      </c>
      <c r="EV584">
        <v>0</v>
      </c>
      <c r="EW584">
        <v>1</v>
      </c>
      <c r="EX584">
        <v>3</v>
      </c>
      <c r="EY584">
        <v>1</v>
      </c>
      <c r="EZ584">
        <v>0</v>
      </c>
      <c r="FA584">
        <v>3</v>
      </c>
      <c r="FB584">
        <v>1</v>
      </c>
      <c r="FC584">
        <v>1</v>
      </c>
      <c r="FD584">
        <v>3</v>
      </c>
      <c r="FE584">
        <v>3</v>
      </c>
      <c r="FF584">
        <v>0</v>
      </c>
      <c r="FG584">
        <v>1</v>
      </c>
      <c r="FH584">
        <v>0</v>
      </c>
      <c r="FI584">
        <v>4</v>
      </c>
      <c r="FJ584">
        <v>71</v>
      </c>
      <c r="FK584">
        <v>55</v>
      </c>
      <c r="FL584">
        <v>19</v>
      </c>
      <c r="FM584">
        <v>5</v>
      </c>
      <c r="FN584">
        <v>18</v>
      </c>
      <c r="FO584">
        <v>4</v>
      </c>
      <c r="FP584">
        <v>0</v>
      </c>
      <c r="FQ584">
        <v>0</v>
      </c>
      <c r="FR584">
        <v>2</v>
      </c>
      <c r="FS584">
        <v>0</v>
      </c>
      <c r="FT584">
        <v>0</v>
      </c>
      <c r="FU584">
        <v>1</v>
      </c>
      <c r="FV584">
        <v>3</v>
      </c>
      <c r="FW584">
        <v>0</v>
      </c>
      <c r="FX584">
        <v>3</v>
      </c>
      <c r="FY584">
        <v>55</v>
      </c>
      <c r="FZ584">
        <v>2</v>
      </c>
      <c r="GA584">
        <v>2</v>
      </c>
      <c r="GB584">
        <v>0</v>
      </c>
      <c r="GC584">
        <v>0</v>
      </c>
      <c r="GD584">
        <v>0</v>
      </c>
      <c r="GE584">
        <v>0</v>
      </c>
      <c r="GF584">
        <v>0</v>
      </c>
      <c r="GG584">
        <v>0</v>
      </c>
      <c r="GH584">
        <v>0</v>
      </c>
      <c r="GI584">
        <v>0</v>
      </c>
      <c r="GJ584">
        <v>0</v>
      </c>
      <c r="GK584">
        <v>0</v>
      </c>
      <c r="GL584">
        <v>0</v>
      </c>
      <c r="GM584">
        <v>0</v>
      </c>
      <c r="GN584">
        <v>0</v>
      </c>
      <c r="GO584">
        <v>2</v>
      </c>
      <c r="GP584">
        <v>3</v>
      </c>
      <c r="GQ584">
        <v>0</v>
      </c>
      <c r="GR584">
        <v>0</v>
      </c>
      <c r="GS584">
        <v>0</v>
      </c>
      <c r="GT584">
        <v>1</v>
      </c>
      <c r="GU584">
        <v>1</v>
      </c>
      <c r="GV584">
        <v>0</v>
      </c>
      <c r="GW584">
        <v>0</v>
      </c>
      <c r="GX584">
        <v>0</v>
      </c>
      <c r="GY584">
        <v>0</v>
      </c>
      <c r="GZ584">
        <v>0</v>
      </c>
      <c r="HA584">
        <v>0</v>
      </c>
      <c r="HB584">
        <v>0</v>
      </c>
      <c r="HC584">
        <v>0</v>
      </c>
      <c r="HD584">
        <v>0</v>
      </c>
      <c r="HE584">
        <v>1</v>
      </c>
      <c r="HF584">
        <v>0</v>
      </c>
      <c r="HG584">
        <v>0</v>
      </c>
      <c r="HH584">
        <v>0</v>
      </c>
      <c r="HI584">
        <v>3</v>
      </c>
    </row>
    <row r="585" spans="1:217">
      <c r="A585" t="s">
        <v>80</v>
      </c>
      <c r="B585" t="s">
        <v>2</v>
      </c>
      <c r="C585" t="str">
        <f>"126201"</f>
        <v>126201</v>
      </c>
      <c r="D585" t="s">
        <v>79</v>
      </c>
      <c r="E585">
        <v>9</v>
      </c>
      <c r="F585">
        <v>1423</v>
      </c>
      <c r="G585">
        <v>1080</v>
      </c>
      <c r="H585">
        <v>174</v>
      </c>
      <c r="I585">
        <v>906</v>
      </c>
      <c r="J585">
        <v>1</v>
      </c>
      <c r="K585">
        <v>5</v>
      </c>
      <c r="L585">
        <v>4</v>
      </c>
      <c r="M585">
        <v>4</v>
      </c>
      <c r="N585">
        <v>0</v>
      </c>
      <c r="O585">
        <v>0</v>
      </c>
      <c r="P585">
        <v>0</v>
      </c>
      <c r="Q585">
        <v>0</v>
      </c>
      <c r="R585">
        <v>4</v>
      </c>
      <c r="S585">
        <v>910</v>
      </c>
      <c r="T585">
        <v>4</v>
      </c>
      <c r="U585">
        <v>0</v>
      </c>
      <c r="V585">
        <v>910</v>
      </c>
      <c r="W585">
        <v>15</v>
      </c>
      <c r="X585">
        <v>11</v>
      </c>
      <c r="Y585">
        <v>4</v>
      </c>
      <c r="Z585">
        <v>0</v>
      </c>
      <c r="AA585">
        <v>895</v>
      </c>
      <c r="AB585">
        <v>424</v>
      </c>
      <c r="AC585">
        <v>88</v>
      </c>
      <c r="AD585">
        <v>36</v>
      </c>
      <c r="AE585">
        <v>16</v>
      </c>
      <c r="AF585">
        <v>24</v>
      </c>
      <c r="AG585">
        <v>29</v>
      </c>
      <c r="AH585">
        <v>0</v>
      </c>
      <c r="AI585">
        <v>104</v>
      </c>
      <c r="AJ585">
        <v>0</v>
      </c>
      <c r="AK585">
        <v>55</v>
      </c>
      <c r="AL585">
        <v>21</v>
      </c>
      <c r="AM585">
        <v>3</v>
      </c>
      <c r="AN585">
        <v>1</v>
      </c>
      <c r="AO585">
        <v>3</v>
      </c>
      <c r="AP585">
        <v>1</v>
      </c>
      <c r="AQ585">
        <v>0</v>
      </c>
      <c r="AR585">
        <v>7</v>
      </c>
      <c r="AS585">
        <v>11</v>
      </c>
      <c r="AT585">
        <v>2</v>
      </c>
      <c r="AU585">
        <v>0</v>
      </c>
      <c r="AV585">
        <v>23</v>
      </c>
      <c r="AW585">
        <v>424</v>
      </c>
      <c r="AX585">
        <v>195</v>
      </c>
      <c r="AY585">
        <v>156</v>
      </c>
      <c r="AZ585">
        <v>2</v>
      </c>
      <c r="BA585">
        <v>10</v>
      </c>
      <c r="BB585">
        <v>0</v>
      </c>
      <c r="BC585">
        <v>5</v>
      </c>
      <c r="BD585">
        <v>0</v>
      </c>
      <c r="BE585">
        <v>0</v>
      </c>
      <c r="BF585">
        <v>0</v>
      </c>
      <c r="BG585">
        <v>2</v>
      </c>
      <c r="BH585">
        <v>0</v>
      </c>
      <c r="BI585">
        <v>0</v>
      </c>
      <c r="BJ585">
        <v>1</v>
      </c>
      <c r="BK585">
        <v>0</v>
      </c>
      <c r="BL585">
        <v>1</v>
      </c>
      <c r="BM585">
        <v>0</v>
      </c>
      <c r="BN585">
        <v>0</v>
      </c>
      <c r="BO585">
        <v>0</v>
      </c>
      <c r="BP585">
        <v>1</v>
      </c>
      <c r="BQ585">
        <v>0</v>
      </c>
      <c r="BR585">
        <v>17</v>
      </c>
      <c r="BS585">
        <v>195</v>
      </c>
      <c r="BT585">
        <v>17</v>
      </c>
      <c r="BU585">
        <v>12</v>
      </c>
      <c r="BV585">
        <v>1</v>
      </c>
      <c r="BW585">
        <v>0</v>
      </c>
      <c r="BX585">
        <v>1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1</v>
      </c>
      <c r="CE585">
        <v>1</v>
      </c>
      <c r="CF585">
        <v>1</v>
      </c>
      <c r="CG585">
        <v>17</v>
      </c>
      <c r="CH585">
        <v>59</v>
      </c>
      <c r="CI585">
        <v>35</v>
      </c>
      <c r="CJ585">
        <v>2</v>
      </c>
      <c r="CK585">
        <v>1</v>
      </c>
      <c r="CL585">
        <v>1</v>
      </c>
      <c r="CM585">
        <v>6</v>
      </c>
      <c r="CN585">
        <v>0</v>
      </c>
      <c r="CO585">
        <v>0</v>
      </c>
      <c r="CP585">
        <v>0</v>
      </c>
      <c r="CQ585">
        <v>2</v>
      </c>
      <c r="CR585">
        <v>2</v>
      </c>
      <c r="CS585">
        <v>0</v>
      </c>
      <c r="CT585">
        <v>0</v>
      </c>
      <c r="CU585">
        <v>10</v>
      </c>
      <c r="CV585">
        <v>0</v>
      </c>
      <c r="CW585">
        <v>59</v>
      </c>
      <c r="CX585">
        <v>27</v>
      </c>
      <c r="CY585">
        <v>5</v>
      </c>
      <c r="CZ585">
        <v>17</v>
      </c>
      <c r="DA585">
        <v>0</v>
      </c>
      <c r="DB585">
        <v>0</v>
      </c>
      <c r="DC585">
        <v>0</v>
      </c>
      <c r="DD585">
        <v>2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1</v>
      </c>
      <c r="DK585">
        <v>0</v>
      </c>
      <c r="DL585">
        <v>1</v>
      </c>
      <c r="DM585">
        <v>0</v>
      </c>
      <c r="DN585">
        <v>0</v>
      </c>
      <c r="DO585">
        <v>0</v>
      </c>
      <c r="DP585">
        <v>1</v>
      </c>
      <c r="DQ585">
        <v>0</v>
      </c>
      <c r="DR585">
        <v>27</v>
      </c>
      <c r="DS585">
        <v>39</v>
      </c>
      <c r="DT585">
        <v>11</v>
      </c>
      <c r="DU585">
        <v>22</v>
      </c>
      <c r="DV585">
        <v>0</v>
      </c>
      <c r="DW585" t="s">
        <v>0</v>
      </c>
      <c r="DX585">
        <v>0</v>
      </c>
      <c r="DY585">
        <v>0</v>
      </c>
      <c r="DZ585">
        <v>0</v>
      </c>
      <c r="EA585">
        <v>1</v>
      </c>
      <c r="EB585">
        <v>4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1</v>
      </c>
      <c r="EM585">
        <v>0</v>
      </c>
      <c r="EN585">
        <v>39</v>
      </c>
      <c r="EO585">
        <v>70</v>
      </c>
      <c r="EP585">
        <v>34</v>
      </c>
      <c r="EQ585">
        <v>8</v>
      </c>
      <c r="ER585">
        <v>2</v>
      </c>
      <c r="ES585">
        <v>5</v>
      </c>
      <c r="ET585">
        <v>1</v>
      </c>
      <c r="EU585">
        <v>0</v>
      </c>
      <c r="EV585">
        <v>2</v>
      </c>
      <c r="EW585">
        <v>2</v>
      </c>
      <c r="EX585">
        <v>0</v>
      </c>
      <c r="EY585">
        <v>2</v>
      </c>
      <c r="EZ585">
        <v>0</v>
      </c>
      <c r="FA585">
        <v>1</v>
      </c>
      <c r="FB585">
        <v>2</v>
      </c>
      <c r="FC585">
        <v>1</v>
      </c>
      <c r="FD585">
        <v>2</v>
      </c>
      <c r="FE585">
        <v>0</v>
      </c>
      <c r="FF585">
        <v>1</v>
      </c>
      <c r="FG585">
        <v>0</v>
      </c>
      <c r="FH585">
        <v>1</v>
      </c>
      <c r="FI585">
        <v>6</v>
      </c>
      <c r="FJ585">
        <v>70</v>
      </c>
      <c r="FK585">
        <v>60</v>
      </c>
      <c r="FL585">
        <v>21</v>
      </c>
      <c r="FM585">
        <v>7</v>
      </c>
      <c r="FN585">
        <v>21</v>
      </c>
      <c r="FO585">
        <v>2</v>
      </c>
      <c r="FP585">
        <v>0</v>
      </c>
      <c r="FQ585">
        <v>0</v>
      </c>
      <c r="FR585">
        <v>1</v>
      </c>
      <c r="FS585">
        <v>2</v>
      </c>
      <c r="FT585">
        <v>0</v>
      </c>
      <c r="FU585">
        <v>0</v>
      </c>
      <c r="FV585">
        <v>3</v>
      </c>
      <c r="FW585">
        <v>2</v>
      </c>
      <c r="FX585">
        <v>1</v>
      </c>
      <c r="FY585">
        <v>60</v>
      </c>
      <c r="FZ585">
        <v>3</v>
      </c>
      <c r="GA585">
        <v>1</v>
      </c>
      <c r="GB585">
        <v>0</v>
      </c>
      <c r="GC585">
        <v>0</v>
      </c>
      <c r="GD585">
        <v>0</v>
      </c>
      <c r="GE585">
        <v>0</v>
      </c>
      <c r="GF585">
        <v>1</v>
      </c>
      <c r="GG585">
        <v>1</v>
      </c>
      <c r="GH585">
        <v>0</v>
      </c>
      <c r="GI585">
        <v>0</v>
      </c>
      <c r="GJ585">
        <v>0</v>
      </c>
      <c r="GK585">
        <v>0</v>
      </c>
      <c r="GL585">
        <v>0</v>
      </c>
      <c r="GM585">
        <v>0</v>
      </c>
      <c r="GN585">
        <v>0</v>
      </c>
      <c r="GO585">
        <v>3</v>
      </c>
      <c r="GP585">
        <v>1</v>
      </c>
      <c r="GQ585">
        <v>0</v>
      </c>
      <c r="GR585">
        <v>0</v>
      </c>
      <c r="GS585">
        <v>0</v>
      </c>
      <c r="GT585">
        <v>0</v>
      </c>
      <c r="GU585">
        <v>0</v>
      </c>
      <c r="GV585">
        <v>0</v>
      </c>
      <c r="GW585">
        <v>1</v>
      </c>
      <c r="GX585">
        <v>0</v>
      </c>
      <c r="GY585">
        <v>0</v>
      </c>
      <c r="GZ585">
        <v>0</v>
      </c>
      <c r="HA585">
        <v>0</v>
      </c>
      <c r="HB585">
        <v>0</v>
      </c>
      <c r="HC585">
        <v>0</v>
      </c>
      <c r="HD585">
        <v>0</v>
      </c>
      <c r="HE585">
        <v>0</v>
      </c>
      <c r="HF585">
        <v>0</v>
      </c>
      <c r="HG585">
        <v>0</v>
      </c>
      <c r="HH585">
        <v>0</v>
      </c>
      <c r="HI585">
        <v>1</v>
      </c>
    </row>
    <row r="586" spans="1:217">
      <c r="A586" t="s">
        <v>78</v>
      </c>
      <c r="B586" t="s">
        <v>2</v>
      </c>
      <c r="C586" t="str">
        <f>"126201"</f>
        <v>126201</v>
      </c>
      <c r="D586" t="s">
        <v>71</v>
      </c>
      <c r="E586">
        <v>10</v>
      </c>
      <c r="F586">
        <v>1982</v>
      </c>
      <c r="G586">
        <v>1529</v>
      </c>
      <c r="H586">
        <v>414</v>
      </c>
      <c r="I586">
        <v>1115</v>
      </c>
      <c r="J586">
        <v>0</v>
      </c>
      <c r="K586">
        <v>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1115</v>
      </c>
      <c r="T586">
        <v>0</v>
      </c>
      <c r="U586">
        <v>0</v>
      </c>
      <c r="V586">
        <v>1115</v>
      </c>
      <c r="W586">
        <v>28</v>
      </c>
      <c r="X586">
        <v>24</v>
      </c>
      <c r="Y586">
        <v>4</v>
      </c>
      <c r="Z586">
        <v>0</v>
      </c>
      <c r="AA586">
        <v>1087</v>
      </c>
      <c r="AB586">
        <v>552</v>
      </c>
      <c r="AC586">
        <v>82</v>
      </c>
      <c r="AD586">
        <v>41</v>
      </c>
      <c r="AE586">
        <v>7</v>
      </c>
      <c r="AF586">
        <v>38</v>
      </c>
      <c r="AG586">
        <v>16</v>
      </c>
      <c r="AH586">
        <v>1</v>
      </c>
      <c r="AI586">
        <v>212</v>
      </c>
      <c r="AJ586">
        <v>3</v>
      </c>
      <c r="AK586">
        <v>81</v>
      </c>
      <c r="AL586">
        <v>20</v>
      </c>
      <c r="AM586">
        <v>1</v>
      </c>
      <c r="AN586">
        <v>0</v>
      </c>
      <c r="AO586">
        <v>1</v>
      </c>
      <c r="AP586">
        <v>0</v>
      </c>
      <c r="AQ586">
        <v>0</v>
      </c>
      <c r="AR586">
        <v>2</v>
      </c>
      <c r="AS586">
        <v>10</v>
      </c>
      <c r="AT586">
        <v>0</v>
      </c>
      <c r="AU586">
        <v>1</v>
      </c>
      <c r="AV586">
        <v>36</v>
      </c>
      <c r="AW586">
        <v>552</v>
      </c>
      <c r="AX586">
        <v>239</v>
      </c>
      <c r="AY586">
        <v>205</v>
      </c>
      <c r="AZ586">
        <v>5</v>
      </c>
      <c r="BA586">
        <v>2</v>
      </c>
      <c r="BB586">
        <v>2</v>
      </c>
      <c r="BC586">
        <v>4</v>
      </c>
      <c r="BD586">
        <v>1</v>
      </c>
      <c r="BE586">
        <v>0</v>
      </c>
      <c r="BF586">
        <v>3</v>
      </c>
      <c r="BG586">
        <v>2</v>
      </c>
      <c r="BH586">
        <v>1</v>
      </c>
      <c r="BI586">
        <v>0</v>
      </c>
      <c r="BJ586">
        <v>1</v>
      </c>
      <c r="BK586">
        <v>1</v>
      </c>
      <c r="BL586">
        <v>1</v>
      </c>
      <c r="BM586">
        <v>0</v>
      </c>
      <c r="BN586">
        <v>0</v>
      </c>
      <c r="BO586">
        <v>0</v>
      </c>
      <c r="BP586">
        <v>1</v>
      </c>
      <c r="BQ586">
        <v>0</v>
      </c>
      <c r="BR586">
        <v>10</v>
      </c>
      <c r="BS586">
        <v>239</v>
      </c>
      <c r="BT586">
        <v>36</v>
      </c>
      <c r="BU586">
        <v>28</v>
      </c>
      <c r="BV586">
        <v>1</v>
      </c>
      <c r="BW586">
        <v>3</v>
      </c>
      <c r="BX586">
        <v>0</v>
      </c>
      <c r="BY586">
        <v>1</v>
      </c>
      <c r="BZ586">
        <v>0</v>
      </c>
      <c r="CA586">
        <v>0</v>
      </c>
      <c r="CB586">
        <v>1</v>
      </c>
      <c r="CC586">
        <v>0</v>
      </c>
      <c r="CD586">
        <v>2</v>
      </c>
      <c r="CE586">
        <v>0</v>
      </c>
      <c r="CF586">
        <v>0</v>
      </c>
      <c r="CG586">
        <v>36</v>
      </c>
      <c r="CH586">
        <v>76</v>
      </c>
      <c r="CI586">
        <v>58</v>
      </c>
      <c r="CJ586">
        <v>3</v>
      </c>
      <c r="CK586">
        <v>1</v>
      </c>
      <c r="CL586">
        <v>0</v>
      </c>
      <c r="CM586">
        <v>5</v>
      </c>
      <c r="CN586">
        <v>0</v>
      </c>
      <c r="CO586">
        <v>0</v>
      </c>
      <c r="CP586">
        <v>1</v>
      </c>
      <c r="CQ586">
        <v>0</v>
      </c>
      <c r="CR586">
        <v>2</v>
      </c>
      <c r="CS586">
        <v>0</v>
      </c>
      <c r="CT586">
        <v>2</v>
      </c>
      <c r="CU586">
        <v>2</v>
      </c>
      <c r="CV586">
        <v>2</v>
      </c>
      <c r="CW586">
        <v>76</v>
      </c>
      <c r="CX586">
        <v>24</v>
      </c>
      <c r="CY586">
        <v>2</v>
      </c>
      <c r="CZ586">
        <v>18</v>
      </c>
      <c r="DA586">
        <v>0</v>
      </c>
      <c r="DB586">
        <v>0</v>
      </c>
      <c r="DC586">
        <v>0</v>
      </c>
      <c r="DD586">
        <v>1</v>
      </c>
      <c r="DE586">
        <v>0</v>
      </c>
      <c r="DF586">
        <v>0</v>
      </c>
      <c r="DG586">
        <v>1</v>
      </c>
      <c r="DH586">
        <v>0</v>
      </c>
      <c r="DI586">
        <v>0</v>
      </c>
      <c r="DJ586">
        <v>0</v>
      </c>
      <c r="DK586">
        <v>0</v>
      </c>
      <c r="DL586">
        <v>2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24</v>
      </c>
      <c r="DS586">
        <v>59</v>
      </c>
      <c r="DT586">
        <v>31</v>
      </c>
      <c r="DU586">
        <v>18</v>
      </c>
      <c r="DV586">
        <v>1</v>
      </c>
      <c r="DW586" t="s">
        <v>0</v>
      </c>
      <c r="DX586">
        <v>0</v>
      </c>
      <c r="DY586">
        <v>0</v>
      </c>
      <c r="DZ586">
        <v>0</v>
      </c>
      <c r="EA586">
        <v>0</v>
      </c>
      <c r="EB586">
        <v>5</v>
      </c>
      <c r="EC586">
        <v>0</v>
      </c>
      <c r="ED586">
        <v>1</v>
      </c>
      <c r="EE586">
        <v>0</v>
      </c>
      <c r="EF586">
        <v>0</v>
      </c>
      <c r="EG586">
        <v>0</v>
      </c>
      <c r="EH586">
        <v>0</v>
      </c>
      <c r="EI586">
        <v>1</v>
      </c>
      <c r="EJ586">
        <v>0</v>
      </c>
      <c r="EK586">
        <v>0</v>
      </c>
      <c r="EL586">
        <v>0</v>
      </c>
      <c r="EM586">
        <v>0</v>
      </c>
      <c r="EN586">
        <v>57</v>
      </c>
      <c r="EO586">
        <v>56</v>
      </c>
      <c r="EP586">
        <v>25</v>
      </c>
      <c r="EQ586">
        <v>7</v>
      </c>
      <c r="ER586">
        <v>0</v>
      </c>
      <c r="ES586">
        <v>3</v>
      </c>
      <c r="ET586">
        <v>4</v>
      </c>
      <c r="EU586">
        <v>1</v>
      </c>
      <c r="EV586">
        <v>3</v>
      </c>
      <c r="EW586">
        <v>0</v>
      </c>
      <c r="EX586">
        <v>0</v>
      </c>
      <c r="EY586">
        <v>0</v>
      </c>
      <c r="EZ586">
        <v>0</v>
      </c>
      <c r="FA586">
        <v>2</v>
      </c>
      <c r="FB586">
        <v>2</v>
      </c>
      <c r="FC586">
        <v>0</v>
      </c>
      <c r="FD586">
        <v>0</v>
      </c>
      <c r="FE586">
        <v>4</v>
      </c>
      <c r="FF586">
        <v>0</v>
      </c>
      <c r="FG586">
        <v>1</v>
      </c>
      <c r="FH586">
        <v>0</v>
      </c>
      <c r="FI586">
        <v>4</v>
      </c>
      <c r="FJ586">
        <v>56</v>
      </c>
      <c r="FK586">
        <v>42</v>
      </c>
      <c r="FL586">
        <v>20</v>
      </c>
      <c r="FM586">
        <v>5</v>
      </c>
      <c r="FN586">
        <v>9</v>
      </c>
      <c r="FO586">
        <v>1</v>
      </c>
      <c r="FP586">
        <v>1</v>
      </c>
      <c r="FQ586">
        <v>1</v>
      </c>
      <c r="FR586">
        <v>0</v>
      </c>
      <c r="FS586">
        <v>1</v>
      </c>
      <c r="FT586">
        <v>0</v>
      </c>
      <c r="FU586">
        <v>2</v>
      </c>
      <c r="FV586">
        <v>0</v>
      </c>
      <c r="FW586">
        <v>1</v>
      </c>
      <c r="FX586">
        <v>1</v>
      </c>
      <c r="FY586">
        <v>42</v>
      </c>
      <c r="FZ586">
        <v>3</v>
      </c>
      <c r="GA586">
        <v>2</v>
      </c>
      <c r="GB586">
        <v>0</v>
      </c>
      <c r="GC586">
        <v>0</v>
      </c>
      <c r="GD586">
        <v>0</v>
      </c>
      <c r="GE586">
        <v>0</v>
      </c>
      <c r="GF586">
        <v>0</v>
      </c>
      <c r="GG586">
        <v>0</v>
      </c>
      <c r="GH586">
        <v>0</v>
      </c>
      <c r="GI586">
        <v>0</v>
      </c>
      <c r="GJ586">
        <v>0</v>
      </c>
      <c r="GK586">
        <v>0</v>
      </c>
      <c r="GL586">
        <v>0</v>
      </c>
      <c r="GM586">
        <v>0</v>
      </c>
      <c r="GN586">
        <v>1</v>
      </c>
      <c r="GO586">
        <v>3</v>
      </c>
      <c r="GP586">
        <v>0</v>
      </c>
      <c r="GQ586">
        <v>0</v>
      </c>
      <c r="GR586">
        <v>0</v>
      </c>
      <c r="GS586">
        <v>0</v>
      </c>
      <c r="GT586">
        <v>0</v>
      </c>
      <c r="GU586">
        <v>0</v>
      </c>
      <c r="GV586">
        <v>0</v>
      </c>
      <c r="GW586">
        <v>0</v>
      </c>
      <c r="GX586">
        <v>0</v>
      </c>
      <c r="GY586">
        <v>0</v>
      </c>
      <c r="GZ586">
        <v>0</v>
      </c>
      <c r="HA586">
        <v>0</v>
      </c>
      <c r="HB586">
        <v>0</v>
      </c>
      <c r="HC586">
        <v>0</v>
      </c>
      <c r="HD586">
        <v>0</v>
      </c>
      <c r="HE586">
        <v>0</v>
      </c>
      <c r="HF586">
        <v>0</v>
      </c>
      <c r="HG586">
        <v>0</v>
      </c>
      <c r="HH586">
        <v>0</v>
      </c>
      <c r="HI586">
        <v>0</v>
      </c>
    </row>
    <row r="587" spans="1:217">
      <c r="A587" t="s">
        <v>77</v>
      </c>
      <c r="B587" t="s">
        <v>2</v>
      </c>
      <c r="C587" t="str">
        <f>"126201"</f>
        <v>126201</v>
      </c>
      <c r="D587" t="s">
        <v>76</v>
      </c>
      <c r="E587">
        <v>11</v>
      </c>
      <c r="F587">
        <v>937</v>
      </c>
      <c r="G587">
        <v>720</v>
      </c>
      <c r="H587">
        <v>189</v>
      </c>
      <c r="I587">
        <v>531</v>
      </c>
      <c r="J587">
        <v>0</v>
      </c>
      <c r="K587">
        <v>2</v>
      </c>
      <c r="L587">
        <v>1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1</v>
      </c>
      <c r="S587">
        <v>532</v>
      </c>
      <c r="T587">
        <v>1</v>
      </c>
      <c r="U587">
        <v>0</v>
      </c>
      <c r="V587">
        <v>532</v>
      </c>
      <c r="W587">
        <v>8</v>
      </c>
      <c r="X587">
        <v>6</v>
      </c>
      <c r="Y587">
        <v>1</v>
      </c>
      <c r="Z587">
        <v>0</v>
      </c>
      <c r="AA587">
        <v>524</v>
      </c>
      <c r="AB587">
        <v>342</v>
      </c>
      <c r="AC587">
        <v>21</v>
      </c>
      <c r="AD587">
        <v>18</v>
      </c>
      <c r="AE587">
        <v>0</v>
      </c>
      <c r="AF587">
        <v>10</v>
      </c>
      <c r="AG587">
        <v>16</v>
      </c>
      <c r="AH587">
        <v>1</v>
      </c>
      <c r="AI587">
        <v>43</v>
      </c>
      <c r="AJ587">
        <v>0</v>
      </c>
      <c r="AK587">
        <v>53</v>
      </c>
      <c r="AL587">
        <v>11</v>
      </c>
      <c r="AM587">
        <v>0</v>
      </c>
      <c r="AN587">
        <v>0</v>
      </c>
      <c r="AO587">
        <v>1</v>
      </c>
      <c r="AP587">
        <v>0</v>
      </c>
      <c r="AQ587">
        <v>0</v>
      </c>
      <c r="AR587">
        <v>1</v>
      </c>
      <c r="AS587">
        <v>11</v>
      </c>
      <c r="AT587">
        <v>0</v>
      </c>
      <c r="AU587">
        <v>0</v>
      </c>
      <c r="AV587">
        <v>156</v>
      </c>
      <c r="AW587">
        <v>342</v>
      </c>
      <c r="AX587">
        <v>60</v>
      </c>
      <c r="AY587">
        <v>51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1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2</v>
      </c>
      <c r="BQ587">
        <v>0</v>
      </c>
      <c r="BR587">
        <v>6</v>
      </c>
      <c r="BS587">
        <v>60</v>
      </c>
      <c r="BT587">
        <v>7</v>
      </c>
      <c r="BU587">
        <v>4</v>
      </c>
      <c r="BV587">
        <v>1</v>
      </c>
      <c r="BW587">
        <v>0</v>
      </c>
      <c r="BX587">
        <v>0</v>
      </c>
      <c r="BY587">
        <v>1</v>
      </c>
      <c r="BZ587">
        <v>0</v>
      </c>
      <c r="CA587">
        <v>1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7</v>
      </c>
      <c r="CH587">
        <v>27</v>
      </c>
      <c r="CI587">
        <v>18</v>
      </c>
      <c r="CJ587">
        <v>1</v>
      </c>
      <c r="CK587">
        <v>0</v>
      </c>
      <c r="CL587">
        <v>2</v>
      </c>
      <c r="CM587">
        <v>3</v>
      </c>
      <c r="CN587">
        <v>0</v>
      </c>
      <c r="CO587">
        <v>1</v>
      </c>
      <c r="CP587">
        <v>0</v>
      </c>
      <c r="CQ587">
        <v>1</v>
      </c>
      <c r="CR587">
        <v>0</v>
      </c>
      <c r="CS587">
        <v>0</v>
      </c>
      <c r="CT587">
        <v>1</v>
      </c>
      <c r="CU587">
        <v>0</v>
      </c>
      <c r="CV587">
        <v>0</v>
      </c>
      <c r="CW587">
        <v>27</v>
      </c>
      <c r="CX587">
        <v>7</v>
      </c>
      <c r="CY587">
        <v>0</v>
      </c>
      <c r="CZ587">
        <v>4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2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1</v>
      </c>
      <c r="DR587">
        <v>7</v>
      </c>
      <c r="DS587">
        <v>15</v>
      </c>
      <c r="DT587">
        <v>9</v>
      </c>
      <c r="DU587">
        <v>3</v>
      </c>
      <c r="DV587">
        <v>0</v>
      </c>
      <c r="DW587" t="s">
        <v>0</v>
      </c>
      <c r="DX587">
        <v>0</v>
      </c>
      <c r="DY587">
        <v>0</v>
      </c>
      <c r="DZ587">
        <v>0</v>
      </c>
      <c r="EA587">
        <v>0</v>
      </c>
      <c r="EB587">
        <v>1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2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15</v>
      </c>
      <c r="EO587">
        <v>47</v>
      </c>
      <c r="EP587">
        <v>21</v>
      </c>
      <c r="EQ587">
        <v>5</v>
      </c>
      <c r="ER587">
        <v>2</v>
      </c>
      <c r="ES587">
        <v>2</v>
      </c>
      <c r="ET587">
        <v>0</v>
      </c>
      <c r="EU587">
        <v>0</v>
      </c>
      <c r="EV587">
        <v>0</v>
      </c>
      <c r="EW587">
        <v>3</v>
      </c>
      <c r="EX587">
        <v>0</v>
      </c>
      <c r="EY587">
        <v>0</v>
      </c>
      <c r="EZ587">
        <v>1</v>
      </c>
      <c r="FA587">
        <v>3</v>
      </c>
      <c r="FB587">
        <v>1</v>
      </c>
      <c r="FC587">
        <v>1</v>
      </c>
      <c r="FD587">
        <v>1</v>
      </c>
      <c r="FE587">
        <v>1</v>
      </c>
      <c r="FF587">
        <v>0</v>
      </c>
      <c r="FG587">
        <v>2</v>
      </c>
      <c r="FH587">
        <v>0</v>
      </c>
      <c r="FI587">
        <v>4</v>
      </c>
      <c r="FJ587">
        <v>47</v>
      </c>
      <c r="FK587">
        <v>13</v>
      </c>
      <c r="FL587">
        <v>6</v>
      </c>
      <c r="FM587">
        <v>1</v>
      </c>
      <c r="FN587">
        <v>2</v>
      </c>
      <c r="FO587">
        <v>0</v>
      </c>
      <c r="FP587">
        <v>1</v>
      </c>
      <c r="FQ587">
        <v>0</v>
      </c>
      <c r="FR587">
        <v>0</v>
      </c>
      <c r="FS587">
        <v>1</v>
      </c>
      <c r="FT587">
        <v>0</v>
      </c>
      <c r="FU587">
        <v>0</v>
      </c>
      <c r="FV587">
        <v>1</v>
      </c>
      <c r="FW587">
        <v>1</v>
      </c>
      <c r="FX587">
        <v>0</v>
      </c>
      <c r="FY587">
        <v>13</v>
      </c>
      <c r="FZ587">
        <v>3</v>
      </c>
      <c r="GA587">
        <v>3</v>
      </c>
      <c r="GB587">
        <v>0</v>
      </c>
      <c r="GC587">
        <v>0</v>
      </c>
      <c r="GD587">
        <v>0</v>
      </c>
      <c r="GE587">
        <v>0</v>
      </c>
      <c r="GF587">
        <v>0</v>
      </c>
      <c r="GG587">
        <v>0</v>
      </c>
      <c r="GH587">
        <v>0</v>
      </c>
      <c r="GI587">
        <v>0</v>
      </c>
      <c r="GJ587">
        <v>0</v>
      </c>
      <c r="GK587">
        <v>0</v>
      </c>
      <c r="GL587">
        <v>0</v>
      </c>
      <c r="GM587">
        <v>0</v>
      </c>
      <c r="GN587">
        <v>0</v>
      </c>
      <c r="GO587">
        <v>3</v>
      </c>
      <c r="GP587">
        <v>3</v>
      </c>
      <c r="GQ587">
        <v>1</v>
      </c>
      <c r="GR587">
        <v>0</v>
      </c>
      <c r="GS587">
        <v>0</v>
      </c>
      <c r="GT587">
        <v>0</v>
      </c>
      <c r="GU587">
        <v>0</v>
      </c>
      <c r="GV587">
        <v>0</v>
      </c>
      <c r="GW587">
        <v>0</v>
      </c>
      <c r="GX587">
        <v>2</v>
      </c>
      <c r="GY587">
        <v>0</v>
      </c>
      <c r="GZ587">
        <v>0</v>
      </c>
      <c r="HA587">
        <v>0</v>
      </c>
      <c r="HB587">
        <v>0</v>
      </c>
      <c r="HC587">
        <v>0</v>
      </c>
      <c r="HD587">
        <v>0</v>
      </c>
      <c r="HE587">
        <v>0</v>
      </c>
      <c r="HF587">
        <v>0</v>
      </c>
      <c r="HG587">
        <v>0</v>
      </c>
      <c r="HH587">
        <v>0</v>
      </c>
      <c r="HI587">
        <v>3</v>
      </c>
    </row>
    <row r="588" spans="1:217">
      <c r="A588" t="s">
        <v>75</v>
      </c>
      <c r="B588" t="s">
        <v>2</v>
      </c>
      <c r="C588" t="str">
        <f>"126201"</f>
        <v>126201</v>
      </c>
      <c r="D588" t="s">
        <v>73</v>
      </c>
      <c r="E588">
        <v>12</v>
      </c>
      <c r="F588">
        <v>1098</v>
      </c>
      <c r="G588">
        <v>850</v>
      </c>
      <c r="H588">
        <v>248</v>
      </c>
      <c r="I588">
        <v>602</v>
      </c>
      <c r="J588">
        <v>0</v>
      </c>
      <c r="K588">
        <v>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602</v>
      </c>
      <c r="T588">
        <v>0</v>
      </c>
      <c r="U588">
        <v>0</v>
      </c>
      <c r="V588">
        <v>602</v>
      </c>
      <c r="W588">
        <v>12</v>
      </c>
      <c r="X588">
        <v>9</v>
      </c>
      <c r="Y588">
        <v>3</v>
      </c>
      <c r="Z588">
        <v>0</v>
      </c>
      <c r="AA588">
        <v>590</v>
      </c>
      <c r="AB588">
        <v>288</v>
      </c>
      <c r="AC588">
        <v>51</v>
      </c>
      <c r="AD588">
        <v>30</v>
      </c>
      <c r="AE588">
        <v>9</v>
      </c>
      <c r="AF588">
        <v>12</v>
      </c>
      <c r="AG588">
        <v>12</v>
      </c>
      <c r="AH588">
        <v>0</v>
      </c>
      <c r="AI588">
        <v>101</v>
      </c>
      <c r="AJ588">
        <v>1</v>
      </c>
      <c r="AK588">
        <v>36</v>
      </c>
      <c r="AL588">
        <v>9</v>
      </c>
      <c r="AM588">
        <v>0</v>
      </c>
      <c r="AN588">
        <v>1</v>
      </c>
      <c r="AO588">
        <v>2</v>
      </c>
      <c r="AP588">
        <v>0</v>
      </c>
      <c r="AQ588">
        <v>1</v>
      </c>
      <c r="AR588">
        <v>4</v>
      </c>
      <c r="AS588">
        <v>5</v>
      </c>
      <c r="AT588">
        <v>0</v>
      </c>
      <c r="AU588">
        <v>0</v>
      </c>
      <c r="AV588">
        <v>14</v>
      </c>
      <c r="AW588">
        <v>288</v>
      </c>
      <c r="AX588">
        <v>130</v>
      </c>
      <c r="AY588">
        <v>112</v>
      </c>
      <c r="AZ588">
        <v>1</v>
      </c>
      <c r="BA588">
        <v>6</v>
      </c>
      <c r="BB588">
        <v>0</v>
      </c>
      <c r="BC588">
        <v>1</v>
      </c>
      <c r="BD588">
        <v>3</v>
      </c>
      <c r="BE588">
        <v>0</v>
      </c>
      <c r="BF588">
        <v>0</v>
      </c>
      <c r="BG588">
        <v>1</v>
      </c>
      <c r="BH588">
        <v>0</v>
      </c>
      <c r="BI588">
        <v>0</v>
      </c>
      <c r="BJ588">
        <v>0</v>
      </c>
      <c r="BK588">
        <v>1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5</v>
      </c>
      <c r="BS588">
        <v>130</v>
      </c>
      <c r="BT588">
        <v>24</v>
      </c>
      <c r="BU588">
        <v>16</v>
      </c>
      <c r="BV588">
        <v>2</v>
      </c>
      <c r="BW588">
        <v>3</v>
      </c>
      <c r="BX588">
        <v>1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1</v>
      </c>
      <c r="CE588">
        <v>0</v>
      </c>
      <c r="CF588">
        <v>1</v>
      </c>
      <c r="CG588">
        <v>24</v>
      </c>
      <c r="CH588">
        <v>27</v>
      </c>
      <c r="CI588">
        <v>16</v>
      </c>
      <c r="CJ588">
        <v>2</v>
      </c>
      <c r="CK588">
        <v>2</v>
      </c>
      <c r="CL588">
        <v>0</v>
      </c>
      <c r="CM588">
        <v>1</v>
      </c>
      <c r="CN588">
        <v>0</v>
      </c>
      <c r="CO588">
        <v>0</v>
      </c>
      <c r="CP588">
        <v>0</v>
      </c>
      <c r="CQ588">
        <v>2</v>
      </c>
      <c r="CR588">
        <v>0</v>
      </c>
      <c r="CS588">
        <v>0</v>
      </c>
      <c r="CT588">
        <v>1</v>
      </c>
      <c r="CU588">
        <v>3</v>
      </c>
      <c r="CV588">
        <v>0</v>
      </c>
      <c r="CW588">
        <v>27</v>
      </c>
      <c r="CX588">
        <v>11</v>
      </c>
      <c r="CY588">
        <v>4</v>
      </c>
      <c r="CZ588">
        <v>4</v>
      </c>
      <c r="DA588">
        <v>0</v>
      </c>
      <c r="DB588">
        <v>0</v>
      </c>
      <c r="DC588">
        <v>1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1</v>
      </c>
      <c r="DQ588">
        <v>1</v>
      </c>
      <c r="DR588">
        <v>11</v>
      </c>
      <c r="DS588">
        <v>19</v>
      </c>
      <c r="DT588">
        <v>7</v>
      </c>
      <c r="DU588">
        <v>9</v>
      </c>
      <c r="DV588">
        <v>0</v>
      </c>
      <c r="DW588" t="s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1</v>
      </c>
      <c r="ED588">
        <v>1</v>
      </c>
      <c r="EE588">
        <v>0</v>
      </c>
      <c r="EF588">
        <v>0</v>
      </c>
      <c r="EG588">
        <v>1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19</v>
      </c>
      <c r="EO588">
        <v>47</v>
      </c>
      <c r="EP588">
        <v>19</v>
      </c>
      <c r="EQ588">
        <v>4</v>
      </c>
      <c r="ER588">
        <v>3</v>
      </c>
      <c r="ES588">
        <v>2</v>
      </c>
      <c r="ET588">
        <v>2</v>
      </c>
      <c r="EU588">
        <v>0</v>
      </c>
      <c r="EV588">
        <v>0</v>
      </c>
      <c r="EW588">
        <v>1</v>
      </c>
      <c r="EX588">
        <v>0</v>
      </c>
      <c r="EY588">
        <v>0</v>
      </c>
      <c r="EZ588">
        <v>1</v>
      </c>
      <c r="FA588">
        <v>1</v>
      </c>
      <c r="FB588">
        <v>2</v>
      </c>
      <c r="FC588">
        <v>0</v>
      </c>
      <c r="FD588">
        <v>4</v>
      </c>
      <c r="FE588">
        <v>2</v>
      </c>
      <c r="FF588">
        <v>0</v>
      </c>
      <c r="FG588">
        <v>3</v>
      </c>
      <c r="FH588">
        <v>1</v>
      </c>
      <c r="FI588">
        <v>2</v>
      </c>
      <c r="FJ588">
        <v>47</v>
      </c>
      <c r="FK588">
        <v>39</v>
      </c>
      <c r="FL588">
        <v>17</v>
      </c>
      <c r="FM588">
        <v>1</v>
      </c>
      <c r="FN588">
        <v>14</v>
      </c>
      <c r="FO588">
        <v>3</v>
      </c>
      <c r="FP588">
        <v>0</v>
      </c>
      <c r="FQ588">
        <v>0</v>
      </c>
      <c r="FR588">
        <v>0</v>
      </c>
      <c r="FS588">
        <v>1</v>
      </c>
      <c r="FT588">
        <v>0</v>
      </c>
      <c r="FU588">
        <v>0</v>
      </c>
      <c r="FV588">
        <v>0</v>
      </c>
      <c r="FW588">
        <v>1</v>
      </c>
      <c r="FX588">
        <v>2</v>
      </c>
      <c r="FY588">
        <v>39</v>
      </c>
      <c r="FZ588">
        <v>5</v>
      </c>
      <c r="GA588">
        <v>2</v>
      </c>
      <c r="GB588">
        <v>0</v>
      </c>
      <c r="GC588">
        <v>0</v>
      </c>
      <c r="GD588">
        <v>0</v>
      </c>
      <c r="GE588">
        <v>1</v>
      </c>
      <c r="GF588">
        <v>0</v>
      </c>
      <c r="GG588">
        <v>0</v>
      </c>
      <c r="GH588">
        <v>0</v>
      </c>
      <c r="GI588">
        <v>0</v>
      </c>
      <c r="GJ588">
        <v>0</v>
      </c>
      <c r="GK588">
        <v>1</v>
      </c>
      <c r="GL588">
        <v>0</v>
      </c>
      <c r="GM588">
        <v>1</v>
      </c>
      <c r="GN588">
        <v>0</v>
      </c>
      <c r="GO588">
        <v>5</v>
      </c>
      <c r="GP588">
        <v>0</v>
      </c>
      <c r="GQ588">
        <v>0</v>
      </c>
      <c r="GR588">
        <v>0</v>
      </c>
      <c r="GS588">
        <v>0</v>
      </c>
      <c r="GT588">
        <v>0</v>
      </c>
      <c r="GU588">
        <v>0</v>
      </c>
      <c r="GV588">
        <v>0</v>
      </c>
      <c r="GW588">
        <v>0</v>
      </c>
      <c r="GX588">
        <v>0</v>
      </c>
      <c r="GY588">
        <v>0</v>
      </c>
      <c r="GZ588">
        <v>0</v>
      </c>
      <c r="HA588">
        <v>0</v>
      </c>
      <c r="HB588">
        <v>0</v>
      </c>
      <c r="HC588">
        <v>0</v>
      </c>
      <c r="HD588">
        <v>0</v>
      </c>
      <c r="HE588">
        <v>0</v>
      </c>
      <c r="HF588">
        <v>0</v>
      </c>
      <c r="HG588">
        <v>0</v>
      </c>
      <c r="HH588">
        <v>0</v>
      </c>
      <c r="HI588">
        <v>0</v>
      </c>
    </row>
    <row r="589" spans="1:217">
      <c r="A589" t="s">
        <v>74</v>
      </c>
      <c r="B589" t="s">
        <v>2</v>
      </c>
      <c r="C589" t="str">
        <f>"126201"</f>
        <v>126201</v>
      </c>
      <c r="D589" t="s">
        <v>73</v>
      </c>
      <c r="E589">
        <v>13</v>
      </c>
      <c r="F589">
        <v>928</v>
      </c>
      <c r="G589">
        <v>710</v>
      </c>
      <c r="H589">
        <v>200</v>
      </c>
      <c r="I589">
        <v>510</v>
      </c>
      <c r="J589">
        <v>0</v>
      </c>
      <c r="K589">
        <v>3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510</v>
      </c>
      <c r="T589">
        <v>0</v>
      </c>
      <c r="U589">
        <v>0</v>
      </c>
      <c r="V589">
        <v>510</v>
      </c>
      <c r="W589">
        <v>7</v>
      </c>
      <c r="X589">
        <v>7</v>
      </c>
      <c r="Y589">
        <v>0</v>
      </c>
      <c r="Z589">
        <v>0</v>
      </c>
      <c r="AA589">
        <v>503</v>
      </c>
      <c r="AB589">
        <v>229</v>
      </c>
      <c r="AC589">
        <v>35</v>
      </c>
      <c r="AD589">
        <v>18</v>
      </c>
      <c r="AE589">
        <v>5</v>
      </c>
      <c r="AF589">
        <v>11</v>
      </c>
      <c r="AG589">
        <v>13</v>
      </c>
      <c r="AH589">
        <v>0</v>
      </c>
      <c r="AI589">
        <v>74</v>
      </c>
      <c r="AJ589">
        <v>0</v>
      </c>
      <c r="AK589">
        <v>43</v>
      </c>
      <c r="AL589">
        <v>6</v>
      </c>
      <c r="AM589">
        <v>0</v>
      </c>
      <c r="AN589">
        <v>1</v>
      </c>
      <c r="AO589">
        <v>1</v>
      </c>
      <c r="AP589">
        <v>1</v>
      </c>
      <c r="AQ589">
        <v>2</v>
      </c>
      <c r="AR589">
        <v>2</v>
      </c>
      <c r="AS589">
        <v>3</v>
      </c>
      <c r="AT589">
        <v>2</v>
      </c>
      <c r="AU589">
        <v>0</v>
      </c>
      <c r="AV589">
        <v>12</v>
      </c>
      <c r="AW589">
        <v>229</v>
      </c>
      <c r="AX589">
        <v>131</v>
      </c>
      <c r="AY589">
        <v>110</v>
      </c>
      <c r="AZ589">
        <v>3</v>
      </c>
      <c r="BA589">
        <v>7</v>
      </c>
      <c r="BB589">
        <v>0</v>
      </c>
      <c r="BC589">
        <v>1</v>
      </c>
      <c r="BD589">
        <v>0</v>
      </c>
      <c r="BE589">
        <v>0</v>
      </c>
      <c r="BF589">
        <v>1</v>
      </c>
      <c r="BG589">
        <v>0</v>
      </c>
      <c r="BH589">
        <v>0</v>
      </c>
      <c r="BI589">
        <v>1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3</v>
      </c>
      <c r="BQ589">
        <v>0</v>
      </c>
      <c r="BR589">
        <v>5</v>
      </c>
      <c r="BS589">
        <v>131</v>
      </c>
      <c r="BT589">
        <v>14</v>
      </c>
      <c r="BU589">
        <v>8</v>
      </c>
      <c r="BV589">
        <v>2</v>
      </c>
      <c r="BW589">
        <v>1</v>
      </c>
      <c r="BX589">
        <v>1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2</v>
      </c>
      <c r="CG589">
        <v>14</v>
      </c>
      <c r="CH589">
        <v>26</v>
      </c>
      <c r="CI589">
        <v>13</v>
      </c>
      <c r="CJ589">
        <v>0</v>
      </c>
      <c r="CK589">
        <v>2</v>
      </c>
      <c r="CL589">
        <v>1</v>
      </c>
      <c r="CM589">
        <v>3</v>
      </c>
      <c r="CN589">
        <v>3</v>
      </c>
      <c r="CO589">
        <v>0</v>
      </c>
      <c r="CP589">
        <v>1</v>
      </c>
      <c r="CQ589">
        <v>0</v>
      </c>
      <c r="CR589">
        <v>1</v>
      </c>
      <c r="CS589">
        <v>0</v>
      </c>
      <c r="CT589">
        <v>0</v>
      </c>
      <c r="CU589">
        <v>1</v>
      </c>
      <c r="CV589">
        <v>1</v>
      </c>
      <c r="CW589">
        <v>26</v>
      </c>
      <c r="CX589">
        <v>17</v>
      </c>
      <c r="CY589">
        <v>1</v>
      </c>
      <c r="CZ589">
        <v>11</v>
      </c>
      <c r="DA589">
        <v>0</v>
      </c>
      <c r="DB589">
        <v>0</v>
      </c>
      <c r="DC589">
        <v>0</v>
      </c>
      <c r="DD589">
        <v>1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1</v>
      </c>
      <c r="DM589">
        <v>0</v>
      </c>
      <c r="DN589">
        <v>0</v>
      </c>
      <c r="DO589">
        <v>0</v>
      </c>
      <c r="DP589">
        <v>0</v>
      </c>
      <c r="DQ589">
        <v>3</v>
      </c>
      <c r="DR589">
        <v>17</v>
      </c>
      <c r="DS589">
        <v>17</v>
      </c>
      <c r="DT589">
        <v>4</v>
      </c>
      <c r="DU589">
        <v>5</v>
      </c>
      <c r="DV589">
        <v>0</v>
      </c>
      <c r="DW589" t="s">
        <v>0</v>
      </c>
      <c r="DX589">
        <v>1</v>
      </c>
      <c r="DY589">
        <v>1</v>
      </c>
      <c r="DZ589">
        <v>1</v>
      </c>
      <c r="EA589">
        <v>1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2</v>
      </c>
      <c r="EK589">
        <v>0</v>
      </c>
      <c r="EL589">
        <v>1</v>
      </c>
      <c r="EM589">
        <v>1</v>
      </c>
      <c r="EN589">
        <v>17</v>
      </c>
      <c r="EO589">
        <v>27</v>
      </c>
      <c r="EP589">
        <v>10</v>
      </c>
      <c r="EQ589">
        <v>3</v>
      </c>
      <c r="ER589">
        <v>3</v>
      </c>
      <c r="ES589">
        <v>3</v>
      </c>
      <c r="ET589">
        <v>0</v>
      </c>
      <c r="EU589">
        <v>1</v>
      </c>
      <c r="EV589">
        <v>0</v>
      </c>
      <c r="EW589">
        <v>1</v>
      </c>
      <c r="EX589">
        <v>0</v>
      </c>
      <c r="EY589">
        <v>1</v>
      </c>
      <c r="EZ589">
        <v>0</v>
      </c>
      <c r="FA589">
        <v>1</v>
      </c>
      <c r="FB589">
        <v>0</v>
      </c>
      <c r="FC589">
        <v>0</v>
      </c>
      <c r="FD589">
        <v>2</v>
      </c>
      <c r="FE589">
        <v>0</v>
      </c>
      <c r="FF589">
        <v>0</v>
      </c>
      <c r="FG589">
        <v>1</v>
      </c>
      <c r="FH589">
        <v>0</v>
      </c>
      <c r="FI589">
        <v>1</v>
      </c>
      <c r="FJ589">
        <v>27</v>
      </c>
      <c r="FK589">
        <v>38</v>
      </c>
      <c r="FL589">
        <v>15</v>
      </c>
      <c r="FM589">
        <v>3</v>
      </c>
      <c r="FN589">
        <v>5</v>
      </c>
      <c r="FO589">
        <v>6</v>
      </c>
      <c r="FP589">
        <v>5</v>
      </c>
      <c r="FQ589">
        <v>1</v>
      </c>
      <c r="FR589">
        <v>0</v>
      </c>
      <c r="FS589">
        <v>0</v>
      </c>
      <c r="FT589">
        <v>2</v>
      </c>
      <c r="FU589">
        <v>0</v>
      </c>
      <c r="FV589">
        <v>1</v>
      </c>
      <c r="FW589">
        <v>0</v>
      </c>
      <c r="FX589">
        <v>0</v>
      </c>
      <c r="FY589">
        <v>38</v>
      </c>
      <c r="FZ589">
        <v>4</v>
      </c>
      <c r="GA589">
        <v>1</v>
      </c>
      <c r="GB589">
        <v>0</v>
      </c>
      <c r="GC589">
        <v>0</v>
      </c>
      <c r="GD589">
        <v>1</v>
      </c>
      <c r="GE589">
        <v>0</v>
      </c>
      <c r="GF589">
        <v>2</v>
      </c>
      <c r="GG589">
        <v>0</v>
      </c>
      <c r="GH589">
        <v>0</v>
      </c>
      <c r="GI589">
        <v>0</v>
      </c>
      <c r="GJ589">
        <v>0</v>
      </c>
      <c r="GK589">
        <v>0</v>
      </c>
      <c r="GL589">
        <v>0</v>
      </c>
      <c r="GM589">
        <v>0</v>
      </c>
      <c r="GN589">
        <v>0</v>
      </c>
      <c r="GO589">
        <v>4</v>
      </c>
      <c r="GP589">
        <v>0</v>
      </c>
      <c r="GQ589">
        <v>0</v>
      </c>
      <c r="GR589">
        <v>0</v>
      </c>
      <c r="GS589">
        <v>0</v>
      </c>
      <c r="GT589">
        <v>0</v>
      </c>
      <c r="GU589">
        <v>0</v>
      </c>
      <c r="GV589">
        <v>0</v>
      </c>
      <c r="GW589">
        <v>0</v>
      </c>
      <c r="GX589">
        <v>0</v>
      </c>
      <c r="GY589">
        <v>0</v>
      </c>
      <c r="GZ589">
        <v>0</v>
      </c>
      <c r="HA589">
        <v>0</v>
      </c>
      <c r="HB589">
        <v>0</v>
      </c>
      <c r="HC589">
        <v>0</v>
      </c>
      <c r="HD589">
        <v>0</v>
      </c>
      <c r="HE589">
        <v>0</v>
      </c>
      <c r="HF589">
        <v>0</v>
      </c>
      <c r="HG589">
        <v>0</v>
      </c>
      <c r="HH589">
        <v>0</v>
      </c>
      <c r="HI589">
        <v>0</v>
      </c>
    </row>
    <row r="590" spans="1:217">
      <c r="A590" t="s">
        <v>72</v>
      </c>
      <c r="B590" t="s">
        <v>2</v>
      </c>
      <c r="C590" t="str">
        <f>"126201"</f>
        <v>126201</v>
      </c>
      <c r="D590" t="s">
        <v>71</v>
      </c>
      <c r="E590">
        <v>14</v>
      </c>
      <c r="F590">
        <v>1361</v>
      </c>
      <c r="G590">
        <v>1040</v>
      </c>
      <c r="H590">
        <v>239</v>
      </c>
      <c r="I590">
        <v>801</v>
      </c>
      <c r="J590">
        <v>0</v>
      </c>
      <c r="K590">
        <v>3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801</v>
      </c>
      <c r="T590">
        <v>0</v>
      </c>
      <c r="U590">
        <v>0</v>
      </c>
      <c r="V590">
        <v>801</v>
      </c>
      <c r="W590">
        <v>17</v>
      </c>
      <c r="X590">
        <v>14</v>
      </c>
      <c r="Y590">
        <v>3</v>
      </c>
      <c r="Z590">
        <v>0</v>
      </c>
      <c r="AA590">
        <v>784</v>
      </c>
      <c r="AB590">
        <v>424</v>
      </c>
      <c r="AC590">
        <v>103</v>
      </c>
      <c r="AD590">
        <v>21</v>
      </c>
      <c r="AE590">
        <v>11</v>
      </c>
      <c r="AF590">
        <v>25</v>
      </c>
      <c r="AG590">
        <v>12</v>
      </c>
      <c r="AH590">
        <v>2</v>
      </c>
      <c r="AI590">
        <v>137</v>
      </c>
      <c r="AJ590">
        <v>1</v>
      </c>
      <c r="AK590">
        <v>66</v>
      </c>
      <c r="AL590">
        <v>10</v>
      </c>
      <c r="AM590">
        <v>0</v>
      </c>
      <c r="AN590">
        <v>1</v>
      </c>
      <c r="AO590">
        <v>0</v>
      </c>
      <c r="AP590">
        <v>0</v>
      </c>
      <c r="AQ590">
        <v>2</v>
      </c>
      <c r="AR590">
        <v>4</v>
      </c>
      <c r="AS590">
        <v>4</v>
      </c>
      <c r="AT590">
        <v>2</v>
      </c>
      <c r="AU590">
        <v>2</v>
      </c>
      <c r="AV590">
        <v>21</v>
      </c>
      <c r="AW590">
        <v>424</v>
      </c>
      <c r="AX590">
        <v>181</v>
      </c>
      <c r="AY590">
        <v>154</v>
      </c>
      <c r="AZ590">
        <v>1</v>
      </c>
      <c r="BA590">
        <v>8</v>
      </c>
      <c r="BB590">
        <v>1</v>
      </c>
      <c r="BC590">
        <v>1</v>
      </c>
      <c r="BD590">
        <v>0</v>
      </c>
      <c r="BE590">
        <v>1</v>
      </c>
      <c r="BF590">
        <v>1</v>
      </c>
      <c r="BG590">
        <v>1</v>
      </c>
      <c r="BH590">
        <v>0</v>
      </c>
      <c r="BI590">
        <v>1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7</v>
      </c>
      <c r="BQ590">
        <v>0</v>
      </c>
      <c r="BR590">
        <v>5</v>
      </c>
      <c r="BS590">
        <v>181</v>
      </c>
      <c r="BT590">
        <v>18</v>
      </c>
      <c r="BU590">
        <v>12</v>
      </c>
      <c r="BV590">
        <v>2</v>
      </c>
      <c r="BW590">
        <v>0</v>
      </c>
      <c r="BX590">
        <v>2</v>
      </c>
      <c r="BY590">
        <v>0</v>
      </c>
      <c r="BZ590">
        <v>0</v>
      </c>
      <c r="CA590">
        <v>1</v>
      </c>
      <c r="CB590">
        <v>0</v>
      </c>
      <c r="CC590">
        <v>0</v>
      </c>
      <c r="CD590">
        <v>0</v>
      </c>
      <c r="CE590">
        <v>0</v>
      </c>
      <c r="CF590">
        <v>1</v>
      </c>
      <c r="CG590">
        <v>18</v>
      </c>
      <c r="CH590">
        <v>44</v>
      </c>
      <c r="CI590">
        <v>33</v>
      </c>
      <c r="CJ590">
        <v>1</v>
      </c>
      <c r="CK590">
        <v>1</v>
      </c>
      <c r="CL590">
        <v>2</v>
      </c>
      <c r="CM590">
        <v>4</v>
      </c>
      <c r="CN590">
        <v>0</v>
      </c>
      <c r="CO590">
        <v>0</v>
      </c>
      <c r="CP590">
        <v>0</v>
      </c>
      <c r="CQ590">
        <v>2</v>
      </c>
      <c r="CR590">
        <v>1</v>
      </c>
      <c r="CS590">
        <v>0</v>
      </c>
      <c r="CT590">
        <v>0</v>
      </c>
      <c r="CU590">
        <v>0</v>
      </c>
      <c r="CV590">
        <v>0</v>
      </c>
      <c r="CW590">
        <v>44</v>
      </c>
      <c r="CX590">
        <v>7</v>
      </c>
      <c r="CY590">
        <v>1</v>
      </c>
      <c r="CZ590">
        <v>4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1</v>
      </c>
      <c r="DM590">
        <v>0</v>
      </c>
      <c r="DN590">
        <v>0</v>
      </c>
      <c r="DO590">
        <v>0</v>
      </c>
      <c r="DP590">
        <v>0</v>
      </c>
      <c r="DQ590">
        <v>1</v>
      </c>
      <c r="DR590">
        <v>7</v>
      </c>
      <c r="DS590">
        <v>25</v>
      </c>
      <c r="DT590">
        <v>11</v>
      </c>
      <c r="DU590">
        <v>9</v>
      </c>
      <c r="DV590">
        <v>0</v>
      </c>
      <c r="DW590" t="s">
        <v>0</v>
      </c>
      <c r="DX590">
        <v>0</v>
      </c>
      <c r="DY590">
        <v>0</v>
      </c>
      <c r="DZ590">
        <v>1</v>
      </c>
      <c r="EA590">
        <v>0</v>
      </c>
      <c r="EB590">
        <v>0</v>
      </c>
      <c r="EC590">
        <v>0</v>
      </c>
      <c r="ED590">
        <v>0</v>
      </c>
      <c r="EE590">
        <v>1</v>
      </c>
      <c r="EF590">
        <v>0</v>
      </c>
      <c r="EG590">
        <v>0</v>
      </c>
      <c r="EH590">
        <v>0</v>
      </c>
      <c r="EI590">
        <v>1</v>
      </c>
      <c r="EJ590">
        <v>0</v>
      </c>
      <c r="EK590">
        <v>1</v>
      </c>
      <c r="EL590">
        <v>0</v>
      </c>
      <c r="EM590">
        <v>1</v>
      </c>
      <c r="EN590">
        <v>25</v>
      </c>
      <c r="EO590">
        <v>38</v>
      </c>
      <c r="EP590">
        <v>18</v>
      </c>
      <c r="EQ590">
        <v>0</v>
      </c>
      <c r="ER590">
        <v>1</v>
      </c>
      <c r="ES590">
        <v>0</v>
      </c>
      <c r="ET590">
        <v>0</v>
      </c>
      <c r="EU590">
        <v>0</v>
      </c>
      <c r="EV590">
        <v>1</v>
      </c>
      <c r="EW590">
        <v>4</v>
      </c>
      <c r="EX590">
        <v>1</v>
      </c>
      <c r="EY590">
        <v>2</v>
      </c>
      <c r="EZ590">
        <v>2</v>
      </c>
      <c r="FA590">
        <v>0</v>
      </c>
      <c r="FB590">
        <v>1</v>
      </c>
      <c r="FC590">
        <v>1</v>
      </c>
      <c r="FD590">
        <v>0</v>
      </c>
      <c r="FE590">
        <v>2</v>
      </c>
      <c r="FF590">
        <v>0</v>
      </c>
      <c r="FG590">
        <v>0</v>
      </c>
      <c r="FH590">
        <v>1</v>
      </c>
      <c r="FI590">
        <v>4</v>
      </c>
      <c r="FJ590">
        <v>38</v>
      </c>
      <c r="FK590">
        <v>42</v>
      </c>
      <c r="FL590">
        <v>21</v>
      </c>
      <c r="FM590">
        <v>1</v>
      </c>
      <c r="FN590">
        <v>13</v>
      </c>
      <c r="FO590">
        <v>2</v>
      </c>
      <c r="FP590">
        <v>2</v>
      </c>
      <c r="FQ590">
        <v>0</v>
      </c>
      <c r="FR590">
        <v>2</v>
      </c>
      <c r="FS590">
        <v>0</v>
      </c>
      <c r="FT590">
        <v>0</v>
      </c>
      <c r="FU590">
        <v>0</v>
      </c>
      <c r="FV590">
        <v>0</v>
      </c>
      <c r="FW590">
        <v>0</v>
      </c>
      <c r="FX590">
        <v>1</v>
      </c>
      <c r="FY590">
        <v>42</v>
      </c>
      <c r="FZ590">
        <v>3</v>
      </c>
      <c r="GA590">
        <v>1</v>
      </c>
      <c r="GB590">
        <v>1</v>
      </c>
      <c r="GC590">
        <v>0</v>
      </c>
      <c r="GD590">
        <v>1</v>
      </c>
      <c r="GE590">
        <v>0</v>
      </c>
      <c r="GF590">
        <v>0</v>
      </c>
      <c r="GG590">
        <v>0</v>
      </c>
      <c r="GH590">
        <v>0</v>
      </c>
      <c r="GI590">
        <v>0</v>
      </c>
      <c r="GJ590">
        <v>0</v>
      </c>
      <c r="GK590">
        <v>0</v>
      </c>
      <c r="GL590">
        <v>0</v>
      </c>
      <c r="GM590">
        <v>0</v>
      </c>
      <c r="GN590">
        <v>0</v>
      </c>
      <c r="GO590">
        <v>3</v>
      </c>
      <c r="GP590">
        <v>2</v>
      </c>
      <c r="GQ590">
        <v>0</v>
      </c>
      <c r="GR590">
        <v>0</v>
      </c>
      <c r="GS590">
        <v>0</v>
      </c>
      <c r="GT590">
        <v>0</v>
      </c>
      <c r="GU590">
        <v>0</v>
      </c>
      <c r="GV590">
        <v>0</v>
      </c>
      <c r="GW590">
        <v>0</v>
      </c>
      <c r="GX590">
        <v>0</v>
      </c>
      <c r="GY590">
        <v>0</v>
      </c>
      <c r="GZ590">
        <v>0</v>
      </c>
      <c r="HA590">
        <v>0</v>
      </c>
      <c r="HB590">
        <v>0</v>
      </c>
      <c r="HC590">
        <v>2</v>
      </c>
      <c r="HD590">
        <v>0</v>
      </c>
      <c r="HE590">
        <v>0</v>
      </c>
      <c r="HF590">
        <v>0</v>
      </c>
      <c r="HG590">
        <v>0</v>
      </c>
      <c r="HH590">
        <v>0</v>
      </c>
      <c r="HI590">
        <v>2</v>
      </c>
    </row>
    <row r="591" spans="1:217">
      <c r="A591" t="s">
        <v>70</v>
      </c>
      <c r="B591" t="s">
        <v>2</v>
      </c>
      <c r="C591" t="str">
        <f>"126201"</f>
        <v>126201</v>
      </c>
      <c r="D591" t="s">
        <v>69</v>
      </c>
      <c r="E591">
        <v>15</v>
      </c>
      <c r="F591">
        <v>1466</v>
      </c>
      <c r="G591">
        <v>1120</v>
      </c>
      <c r="H591">
        <v>355</v>
      </c>
      <c r="I591">
        <v>765</v>
      </c>
      <c r="J591">
        <v>1</v>
      </c>
      <c r="K591">
        <v>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765</v>
      </c>
      <c r="T591">
        <v>0</v>
      </c>
      <c r="U591">
        <v>0</v>
      </c>
      <c r="V591">
        <v>765</v>
      </c>
      <c r="W591">
        <v>22</v>
      </c>
      <c r="X591">
        <v>18</v>
      </c>
      <c r="Y591">
        <v>4</v>
      </c>
      <c r="Z591">
        <v>0</v>
      </c>
      <c r="AA591">
        <v>743</v>
      </c>
      <c r="AB591">
        <v>336</v>
      </c>
      <c r="AC591">
        <v>65</v>
      </c>
      <c r="AD591">
        <v>30</v>
      </c>
      <c r="AE591">
        <v>9</v>
      </c>
      <c r="AF591">
        <v>16</v>
      </c>
      <c r="AG591">
        <v>5</v>
      </c>
      <c r="AH591">
        <v>1</v>
      </c>
      <c r="AI591">
        <v>108</v>
      </c>
      <c r="AJ591">
        <v>2</v>
      </c>
      <c r="AK591">
        <v>58</v>
      </c>
      <c r="AL591">
        <v>13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2</v>
      </c>
      <c r="AS591">
        <v>3</v>
      </c>
      <c r="AT591">
        <v>0</v>
      </c>
      <c r="AU591">
        <v>0</v>
      </c>
      <c r="AV591">
        <v>24</v>
      </c>
      <c r="AW591">
        <v>336</v>
      </c>
      <c r="AX591">
        <v>168</v>
      </c>
      <c r="AY591">
        <v>147</v>
      </c>
      <c r="AZ591">
        <v>2</v>
      </c>
      <c r="BA591">
        <v>6</v>
      </c>
      <c r="BB591">
        <v>2</v>
      </c>
      <c r="BC591">
        <v>1</v>
      </c>
      <c r="BD591">
        <v>0</v>
      </c>
      <c r="BE591">
        <v>0</v>
      </c>
      <c r="BF591">
        <v>1</v>
      </c>
      <c r="BG591">
        <v>0</v>
      </c>
      <c r="BH591">
        <v>0</v>
      </c>
      <c r="BI591">
        <v>0</v>
      </c>
      <c r="BJ591">
        <v>0</v>
      </c>
      <c r="BK591">
        <v>1</v>
      </c>
      <c r="BL591">
        <v>0</v>
      </c>
      <c r="BM591">
        <v>3</v>
      </c>
      <c r="BN591">
        <v>0</v>
      </c>
      <c r="BO591">
        <v>0</v>
      </c>
      <c r="BP591">
        <v>0</v>
      </c>
      <c r="BQ591">
        <v>0</v>
      </c>
      <c r="BR591">
        <v>5</v>
      </c>
      <c r="BS591">
        <v>168</v>
      </c>
      <c r="BT591">
        <v>16</v>
      </c>
      <c r="BU591">
        <v>10</v>
      </c>
      <c r="BV591">
        <v>1</v>
      </c>
      <c r="BW591">
        <v>1</v>
      </c>
      <c r="BX591">
        <v>0</v>
      </c>
      <c r="BY591">
        <v>0</v>
      </c>
      <c r="BZ591">
        <v>1</v>
      </c>
      <c r="CA591">
        <v>0</v>
      </c>
      <c r="CB591">
        <v>0</v>
      </c>
      <c r="CC591">
        <v>0</v>
      </c>
      <c r="CD591">
        <v>2</v>
      </c>
      <c r="CE591">
        <v>0</v>
      </c>
      <c r="CF591">
        <v>1</v>
      </c>
      <c r="CG591">
        <v>16</v>
      </c>
      <c r="CH591">
        <v>49</v>
      </c>
      <c r="CI591">
        <v>34</v>
      </c>
      <c r="CJ591">
        <v>1</v>
      </c>
      <c r="CK591">
        <v>0</v>
      </c>
      <c r="CL591">
        <v>0</v>
      </c>
      <c r="CM591">
        <v>8</v>
      </c>
      <c r="CN591">
        <v>0</v>
      </c>
      <c r="CO591">
        <v>0</v>
      </c>
      <c r="CP591">
        <v>2</v>
      </c>
      <c r="CQ591">
        <v>1</v>
      </c>
      <c r="CR591">
        <v>0</v>
      </c>
      <c r="CS591">
        <v>1</v>
      </c>
      <c r="CT591">
        <v>0</v>
      </c>
      <c r="CU591">
        <v>2</v>
      </c>
      <c r="CV591">
        <v>0</v>
      </c>
      <c r="CW591">
        <v>49</v>
      </c>
      <c r="CX591">
        <v>14</v>
      </c>
      <c r="CY591">
        <v>3</v>
      </c>
      <c r="CZ591">
        <v>9</v>
      </c>
      <c r="DA591">
        <v>0</v>
      </c>
      <c r="DB591">
        <v>1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1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14</v>
      </c>
      <c r="DS591">
        <v>38</v>
      </c>
      <c r="DT591">
        <v>9</v>
      </c>
      <c r="DU591">
        <v>21</v>
      </c>
      <c r="DV591">
        <v>0</v>
      </c>
      <c r="DW591" t="s">
        <v>0</v>
      </c>
      <c r="DX591">
        <v>0</v>
      </c>
      <c r="DY591">
        <v>1</v>
      </c>
      <c r="DZ591">
        <v>0</v>
      </c>
      <c r="EA591">
        <v>0</v>
      </c>
      <c r="EB591">
        <v>3</v>
      </c>
      <c r="EC591">
        <v>0</v>
      </c>
      <c r="ED591">
        <v>0</v>
      </c>
      <c r="EE591">
        <v>1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2</v>
      </c>
      <c r="EL591">
        <v>1</v>
      </c>
      <c r="EM591">
        <v>0</v>
      </c>
      <c r="EN591">
        <v>38</v>
      </c>
      <c r="EO591">
        <v>90</v>
      </c>
      <c r="EP591">
        <v>35</v>
      </c>
      <c r="EQ591">
        <v>3</v>
      </c>
      <c r="ER591">
        <v>7</v>
      </c>
      <c r="ES591">
        <v>2</v>
      </c>
      <c r="ET591">
        <v>1</v>
      </c>
      <c r="EU591">
        <v>5</v>
      </c>
      <c r="EV591">
        <v>2</v>
      </c>
      <c r="EW591">
        <v>0</v>
      </c>
      <c r="EX591">
        <v>1</v>
      </c>
      <c r="EY591">
        <v>2</v>
      </c>
      <c r="EZ591">
        <v>1</v>
      </c>
      <c r="FA591">
        <v>7</v>
      </c>
      <c r="FB591">
        <v>5</v>
      </c>
      <c r="FC591">
        <v>4</v>
      </c>
      <c r="FD591">
        <v>2</v>
      </c>
      <c r="FE591">
        <v>6</v>
      </c>
      <c r="FF591">
        <v>2</v>
      </c>
      <c r="FG591">
        <v>1</v>
      </c>
      <c r="FH591">
        <v>1</v>
      </c>
      <c r="FI591">
        <v>3</v>
      </c>
      <c r="FJ591">
        <v>90</v>
      </c>
      <c r="FK591">
        <v>25</v>
      </c>
      <c r="FL591">
        <v>5</v>
      </c>
      <c r="FM591">
        <v>2</v>
      </c>
      <c r="FN591">
        <v>8</v>
      </c>
      <c r="FO591">
        <v>1</v>
      </c>
      <c r="FP591">
        <v>0</v>
      </c>
      <c r="FQ591">
        <v>0</v>
      </c>
      <c r="FR591">
        <v>0</v>
      </c>
      <c r="FS591">
        <v>1</v>
      </c>
      <c r="FT591">
        <v>0</v>
      </c>
      <c r="FU591">
        <v>1</v>
      </c>
      <c r="FV591">
        <v>2</v>
      </c>
      <c r="FW591">
        <v>2</v>
      </c>
      <c r="FX591">
        <v>3</v>
      </c>
      <c r="FY591">
        <v>25</v>
      </c>
      <c r="FZ591">
        <v>3</v>
      </c>
      <c r="GA591">
        <v>3</v>
      </c>
      <c r="GB591">
        <v>0</v>
      </c>
      <c r="GC591">
        <v>0</v>
      </c>
      <c r="GD591">
        <v>0</v>
      </c>
      <c r="GE591">
        <v>0</v>
      </c>
      <c r="GF591">
        <v>0</v>
      </c>
      <c r="GG591">
        <v>0</v>
      </c>
      <c r="GH591">
        <v>0</v>
      </c>
      <c r="GI591">
        <v>0</v>
      </c>
      <c r="GJ591">
        <v>0</v>
      </c>
      <c r="GK591">
        <v>0</v>
      </c>
      <c r="GL591">
        <v>0</v>
      </c>
      <c r="GM591">
        <v>0</v>
      </c>
      <c r="GN591">
        <v>0</v>
      </c>
      <c r="GO591">
        <v>3</v>
      </c>
      <c r="GP591">
        <v>4</v>
      </c>
      <c r="GQ591">
        <v>2</v>
      </c>
      <c r="GR591">
        <v>0</v>
      </c>
      <c r="GS591">
        <v>0</v>
      </c>
      <c r="GT591">
        <v>0</v>
      </c>
      <c r="GU591">
        <v>1</v>
      </c>
      <c r="GV591">
        <v>0</v>
      </c>
      <c r="GW591">
        <v>0</v>
      </c>
      <c r="GX591">
        <v>0</v>
      </c>
      <c r="GY591">
        <v>0</v>
      </c>
      <c r="GZ591">
        <v>0</v>
      </c>
      <c r="HA591">
        <v>0</v>
      </c>
      <c r="HB591">
        <v>0</v>
      </c>
      <c r="HC591">
        <v>0</v>
      </c>
      <c r="HD591">
        <v>0</v>
      </c>
      <c r="HE591">
        <v>0</v>
      </c>
      <c r="HF591">
        <v>0</v>
      </c>
      <c r="HG591">
        <v>1</v>
      </c>
      <c r="HH591">
        <v>0</v>
      </c>
      <c r="HI591">
        <v>4</v>
      </c>
    </row>
    <row r="592" spans="1:217">
      <c r="A592" t="s">
        <v>68</v>
      </c>
      <c r="B592" t="s">
        <v>2</v>
      </c>
      <c r="C592" t="str">
        <f>"126201"</f>
        <v>126201</v>
      </c>
      <c r="D592" t="s">
        <v>67</v>
      </c>
      <c r="E592">
        <v>16</v>
      </c>
      <c r="F592">
        <v>1328</v>
      </c>
      <c r="G592">
        <v>1030</v>
      </c>
      <c r="H592">
        <v>294</v>
      </c>
      <c r="I592">
        <v>736</v>
      </c>
      <c r="J592">
        <v>1</v>
      </c>
      <c r="K592">
        <v>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736</v>
      </c>
      <c r="T592">
        <v>0</v>
      </c>
      <c r="U592">
        <v>0</v>
      </c>
      <c r="V592">
        <v>736</v>
      </c>
      <c r="W592">
        <v>11</v>
      </c>
      <c r="X592">
        <v>6</v>
      </c>
      <c r="Y592">
        <v>5</v>
      </c>
      <c r="Z592">
        <v>0</v>
      </c>
      <c r="AA592">
        <v>725</v>
      </c>
      <c r="AB592">
        <v>348</v>
      </c>
      <c r="AC592">
        <v>74</v>
      </c>
      <c r="AD592">
        <v>25</v>
      </c>
      <c r="AE592">
        <v>7</v>
      </c>
      <c r="AF592">
        <v>15</v>
      </c>
      <c r="AG592">
        <v>23</v>
      </c>
      <c r="AH592">
        <v>0</v>
      </c>
      <c r="AI592">
        <v>116</v>
      </c>
      <c r="AJ592">
        <v>2</v>
      </c>
      <c r="AK592">
        <v>43</v>
      </c>
      <c r="AL592">
        <v>21</v>
      </c>
      <c r="AM592">
        <v>1</v>
      </c>
      <c r="AN592">
        <v>2</v>
      </c>
      <c r="AO592">
        <v>0</v>
      </c>
      <c r="AP592">
        <v>0</v>
      </c>
      <c r="AQ592">
        <v>2</v>
      </c>
      <c r="AR592">
        <v>3</v>
      </c>
      <c r="AS592">
        <v>0</v>
      </c>
      <c r="AT592">
        <v>0</v>
      </c>
      <c r="AU592">
        <v>0</v>
      </c>
      <c r="AV592">
        <v>14</v>
      </c>
      <c r="AW592">
        <v>348</v>
      </c>
      <c r="AX592">
        <v>161</v>
      </c>
      <c r="AY592">
        <v>130</v>
      </c>
      <c r="AZ592">
        <v>3</v>
      </c>
      <c r="BA592">
        <v>2</v>
      </c>
      <c r="BB592">
        <v>0</v>
      </c>
      <c r="BC592">
        <v>1</v>
      </c>
      <c r="BD592">
        <v>2</v>
      </c>
      <c r="BE592">
        <v>0</v>
      </c>
      <c r="BF592">
        <v>4</v>
      </c>
      <c r="BG592">
        <v>0</v>
      </c>
      <c r="BH592">
        <v>0</v>
      </c>
      <c r="BI592">
        <v>0</v>
      </c>
      <c r="BJ592">
        <v>0</v>
      </c>
      <c r="BK592">
        <v>1</v>
      </c>
      <c r="BL592">
        <v>0</v>
      </c>
      <c r="BM592">
        <v>2</v>
      </c>
      <c r="BN592">
        <v>0</v>
      </c>
      <c r="BO592">
        <v>1</v>
      </c>
      <c r="BP592">
        <v>2</v>
      </c>
      <c r="BQ592">
        <v>0</v>
      </c>
      <c r="BR592">
        <v>13</v>
      </c>
      <c r="BS592">
        <v>161</v>
      </c>
      <c r="BT592">
        <v>8</v>
      </c>
      <c r="BU592">
        <v>1</v>
      </c>
      <c r="BV592">
        <v>2</v>
      </c>
      <c r="BW592">
        <v>0</v>
      </c>
      <c r="BX592">
        <v>1</v>
      </c>
      <c r="BY592">
        <v>0</v>
      </c>
      <c r="BZ592">
        <v>0</v>
      </c>
      <c r="CA592">
        <v>1</v>
      </c>
      <c r="CB592">
        <v>0</v>
      </c>
      <c r="CC592">
        <v>2</v>
      </c>
      <c r="CD592">
        <v>0</v>
      </c>
      <c r="CE592">
        <v>0</v>
      </c>
      <c r="CF592">
        <v>1</v>
      </c>
      <c r="CG592">
        <v>8</v>
      </c>
      <c r="CH592">
        <v>57</v>
      </c>
      <c r="CI592">
        <v>44</v>
      </c>
      <c r="CJ592">
        <v>2</v>
      </c>
      <c r="CK592">
        <v>0</v>
      </c>
      <c r="CL592">
        <v>1</v>
      </c>
      <c r="CM592">
        <v>4</v>
      </c>
      <c r="CN592">
        <v>4</v>
      </c>
      <c r="CO592">
        <v>0</v>
      </c>
      <c r="CP592">
        <v>0</v>
      </c>
      <c r="CQ592">
        <v>1</v>
      </c>
      <c r="CR592">
        <v>0</v>
      </c>
      <c r="CS592">
        <v>1</v>
      </c>
      <c r="CT592">
        <v>0</v>
      </c>
      <c r="CU592">
        <v>0</v>
      </c>
      <c r="CV592">
        <v>0</v>
      </c>
      <c r="CW592">
        <v>57</v>
      </c>
      <c r="CX592">
        <v>16</v>
      </c>
      <c r="CY592">
        <v>1</v>
      </c>
      <c r="CZ592">
        <v>6</v>
      </c>
      <c r="DA592">
        <v>1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3</v>
      </c>
      <c r="DM592">
        <v>0</v>
      </c>
      <c r="DN592">
        <v>0</v>
      </c>
      <c r="DO592">
        <v>1</v>
      </c>
      <c r="DP592">
        <v>1</v>
      </c>
      <c r="DQ592">
        <v>3</v>
      </c>
      <c r="DR592">
        <v>16</v>
      </c>
      <c r="DS592">
        <v>39</v>
      </c>
      <c r="DT592">
        <v>13</v>
      </c>
      <c r="DU592">
        <v>12</v>
      </c>
      <c r="DV592">
        <v>2</v>
      </c>
      <c r="DW592" t="s">
        <v>0</v>
      </c>
      <c r="DX592">
        <v>0</v>
      </c>
      <c r="DY592">
        <v>0</v>
      </c>
      <c r="DZ592">
        <v>0</v>
      </c>
      <c r="EA592">
        <v>2</v>
      </c>
      <c r="EB592">
        <v>2</v>
      </c>
      <c r="EC592">
        <v>0</v>
      </c>
      <c r="ED592">
        <v>0</v>
      </c>
      <c r="EE592">
        <v>0</v>
      </c>
      <c r="EF592">
        <v>2</v>
      </c>
      <c r="EG592">
        <v>0</v>
      </c>
      <c r="EH592">
        <v>0</v>
      </c>
      <c r="EI592">
        <v>0</v>
      </c>
      <c r="EJ592">
        <v>1</v>
      </c>
      <c r="EK592">
        <v>2</v>
      </c>
      <c r="EL592">
        <v>0</v>
      </c>
      <c r="EM592">
        <v>1</v>
      </c>
      <c r="EN592">
        <v>37</v>
      </c>
      <c r="EO592">
        <v>51</v>
      </c>
      <c r="EP592">
        <v>12</v>
      </c>
      <c r="EQ592">
        <v>8</v>
      </c>
      <c r="ER592">
        <v>2</v>
      </c>
      <c r="ES592">
        <v>6</v>
      </c>
      <c r="ET592">
        <v>0</v>
      </c>
      <c r="EU592">
        <v>0</v>
      </c>
      <c r="EV592">
        <v>3</v>
      </c>
      <c r="EW592">
        <v>2</v>
      </c>
      <c r="EX592">
        <v>0</v>
      </c>
      <c r="EY592">
        <v>0</v>
      </c>
      <c r="EZ592">
        <v>2</v>
      </c>
      <c r="FA592">
        <v>1</v>
      </c>
      <c r="FB592">
        <v>3</v>
      </c>
      <c r="FC592">
        <v>2</v>
      </c>
      <c r="FD592">
        <v>1</v>
      </c>
      <c r="FE592">
        <v>0</v>
      </c>
      <c r="FF592">
        <v>1</v>
      </c>
      <c r="FG592">
        <v>2</v>
      </c>
      <c r="FH592">
        <v>1</v>
      </c>
      <c r="FI592">
        <v>5</v>
      </c>
      <c r="FJ592">
        <v>51</v>
      </c>
      <c r="FK592">
        <v>36</v>
      </c>
      <c r="FL592">
        <v>13</v>
      </c>
      <c r="FM592">
        <v>2</v>
      </c>
      <c r="FN592">
        <v>13</v>
      </c>
      <c r="FO592">
        <v>2</v>
      </c>
      <c r="FP592">
        <v>0</v>
      </c>
      <c r="FQ592">
        <v>0</v>
      </c>
      <c r="FR592">
        <v>2</v>
      </c>
      <c r="FS592">
        <v>0</v>
      </c>
      <c r="FT592">
        <v>2</v>
      </c>
      <c r="FU592">
        <v>0</v>
      </c>
      <c r="FV592">
        <v>0</v>
      </c>
      <c r="FW592">
        <v>0</v>
      </c>
      <c r="FX592">
        <v>2</v>
      </c>
      <c r="FY592">
        <v>36</v>
      </c>
      <c r="FZ592">
        <v>4</v>
      </c>
      <c r="GA592">
        <v>2</v>
      </c>
      <c r="GB592">
        <v>0</v>
      </c>
      <c r="GC592">
        <v>0</v>
      </c>
      <c r="GD592">
        <v>0</v>
      </c>
      <c r="GE592">
        <v>0</v>
      </c>
      <c r="GF592">
        <v>0</v>
      </c>
      <c r="GG592">
        <v>0</v>
      </c>
      <c r="GH592">
        <v>1</v>
      </c>
      <c r="GI592">
        <v>0</v>
      </c>
      <c r="GJ592">
        <v>0</v>
      </c>
      <c r="GK592">
        <v>0</v>
      </c>
      <c r="GL592">
        <v>0</v>
      </c>
      <c r="GM592">
        <v>0</v>
      </c>
      <c r="GN592">
        <v>1</v>
      </c>
      <c r="GO592">
        <v>4</v>
      </c>
      <c r="GP592">
        <v>5</v>
      </c>
      <c r="GQ592">
        <v>1</v>
      </c>
      <c r="GR592">
        <v>1</v>
      </c>
      <c r="GS592">
        <v>0</v>
      </c>
      <c r="GT592">
        <v>0</v>
      </c>
      <c r="GU592">
        <v>0</v>
      </c>
      <c r="GV592">
        <v>0</v>
      </c>
      <c r="GW592">
        <v>0</v>
      </c>
      <c r="GX592">
        <v>0</v>
      </c>
      <c r="GY592">
        <v>0</v>
      </c>
      <c r="GZ592">
        <v>0</v>
      </c>
      <c r="HA592">
        <v>0</v>
      </c>
      <c r="HB592">
        <v>0</v>
      </c>
      <c r="HC592">
        <v>0</v>
      </c>
      <c r="HD592">
        <v>0</v>
      </c>
      <c r="HE592">
        <v>3</v>
      </c>
      <c r="HF592">
        <v>0</v>
      </c>
      <c r="HG592">
        <v>0</v>
      </c>
      <c r="HH592">
        <v>0</v>
      </c>
      <c r="HI592">
        <v>5</v>
      </c>
    </row>
    <row r="593" spans="1:217">
      <c r="A593" t="s">
        <v>66</v>
      </c>
      <c r="B593" t="s">
        <v>2</v>
      </c>
      <c r="C593" t="str">
        <f>"126201"</f>
        <v>126201</v>
      </c>
      <c r="D593" t="s">
        <v>65</v>
      </c>
      <c r="E593">
        <v>17</v>
      </c>
      <c r="F593">
        <v>1454</v>
      </c>
      <c r="G593">
        <v>1120</v>
      </c>
      <c r="H593">
        <v>248</v>
      </c>
      <c r="I593">
        <v>872</v>
      </c>
      <c r="J593">
        <v>0</v>
      </c>
      <c r="K593">
        <v>5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872</v>
      </c>
      <c r="T593">
        <v>0</v>
      </c>
      <c r="U593">
        <v>0</v>
      </c>
      <c r="V593">
        <v>872</v>
      </c>
      <c r="W593">
        <v>11</v>
      </c>
      <c r="X593">
        <v>3</v>
      </c>
      <c r="Y593">
        <v>7</v>
      </c>
      <c r="Z593">
        <v>0</v>
      </c>
      <c r="AA593">
        <v>861</v>
      </c>
      <c r="AB593">
        <v>459</v>
      </c>
      <c r="AC593">
        <v>103</v>
      </c>
      <c r="AD593">
        <v>41</v>
      </c>
      <c r="AE593">
        <v>10</v>
      </c>
      <c r="AF593">
        <v>20</v>
      </c>
      <c r="AG593">
        <v>14</v>
      </c>
      <c r="AH593">
        <v>2</v>
      </c>
      <c r="AI593">
        <v>147</v>
      </c>
      <c r="AJ593">
        <v>0</v>
      </c>
      <c r="AK593">
        <v>74</v>
      </c>
      <c r="AL593">
        <v>16</v>
      </c>
      <c r="AM593">
        <v>0</v>
      </c>
      <c r="AN593">
        <v>2</v>
      </c>
      <c r="AO593">
        <v>0</v>
      </c>
      <c r="AP593">
        <v>0</v>
      </c>
      <c r="AQ593">
        <v>0</v>
      </c>
      <c r="AR593">
        <v>3</v>
      </c>
      <c r="AS593">
        <v>3</v>
      </c>
      <c r="AT593">
        <v>0</v>
      </c>
      <c r="AU593">
        <v>5</v>
      </c>
      <c r="AV593">
        <v>19</v>
      </c>
      <c r="AW593">
        <v>459</v>
      </c>
      <c r="AX593">
        <v>183</v>
      </c>
      <c r="AY593">
        <v>157</v>
      </c>
      <c r="AZ593">
        <v>2</v>
      </c>
      <c r="BA593">
        <v>7</v>
      </c>
      <c r="BB593">
        <v>0</v>
      </c>
      <c r="BC593">
        <v>3</v>
      </c>
      <c r="BD593">
        <v>2</v>
      </c>
      <c r="BE593">
        <v>0</v>
      </c>
      <c r="BF593">
        <v>0</v>
      </c>
      <c r="BG593">
        <v>1</v>
      </c>
      <c r="BH593">
        <v>0</v>
      </c>
      <c r="BI593">
        <v>0</v>
      </c>
      <c r="BJ593">
        <v>0</v>
      </c>
      <c r="BK593">
        <v>0</v>
      </c>
      <c r="BL593">
        <v>1</v>
      </c>
      <c r="BM593">
        <v>0</v>
      </c>
      <c r="BN593">
        <v>1</v>
      </c>
      <c r="BO593">
        <v>0</v>
      </c>
      <c r="BP593">
        <v>3</v>
      </c>
      <c r="BQ593">
        <v>0</v>
      </c>
      <c r="BR593">
        <v>6</v>
      </c>
      <c r="BS593">
        <v>183</v>
      </c>
      <c r="BT593">
        <v>19</v>
      </c>
      <c r="BU593">
        <v>12</v>
      </c>
      <c r="BV593">
        <v>1</v>
      </c>
      <c r="BW593">
        <v>2</v>
      </c>
      <c r="BX593">
        <v>1</v>
      </c>
      <c r="BY593">
        <v>0</v>
      </c>
      <c r="BZ593">
        <v>0</v>
      </c>
      <c r="CA593">
        <v>1</v>
      </c>
      <c r="CB593">
        <v>0</v>
      </c>
      <c r="CC593">
        <v>0</v>
      </c>
      <c r="CD593">
        <v>0</v>
      </c>
      <c r="CE593">
        <v>1</v>
      </c>
      <c r="CF593">
        <v>1</v>
      </c>
      <c r="CG593">
        <v>19</v>
      </c>
      <c r="CH593">
        <v>50</v>
      </c>
      <c r="CI593">
        <v>38</v>
      </c>
      <c r="CJ593">
        <v>3</v>
      </c>
      <c r="CK593">
        <v>2</v>
      </c>
      <c r="CL593">
        <v>0</v>
      </c>
      <c r="CM593">
        <v>6</v>
      </c>
      <c r="CN593">
        <v>1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50</v>
      </c>
      <c r="CX593">
        <v>19</v>
      </c>
      <c r="CY593">
        <v>4</v>
      </c>
      <c r="CZ593">
        <v>6</v>
      </c>
      <c r="DA593">
        <v>0</v>
      </c>
      <c r="DB593">
        <v>2</v>
      </c>
      <c r="DC593">
        <v>0</v>
      </c>
      <c r="DD593">
        <v>4</v>
      </c>
      <c r="DE593">
        <v>0</v>
      </c>
      <c r="DF593">
        <v>0</v>
      </c>
      <c r="DG593">
        <v>1</v>
      </c>
      <c r="DH593">
        <v>1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1</v>
      </c>
      <c r="DR593">
        <v>19</v>
      </c>
      <c r="DS593">
        <v>37</v>
      </c>
      <c r="DT593">
        <v>16</v>
      </c>
      <c r="DU593">
        <v>17</v>
      </c>
      <c r="DV593">
        <v>0</v>
      </c>
      <c r="DW593" t="s">
        <v>0</v>
      </c>
      <c r="DX593">
        <v>0</v>
      </c>
      <c r="DY593">
        <v>0</v>
      </c>
      <c r="DZ593">
        <v>0</v>
      </c>
      <c r="EA593">
        <v>0</v>
      </c>
      <c r="EB593">
        <v>2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1</v>
      </c>
      <c r="EL593">
        <v>1</v>
      </c>
      <c r="EM593">
        <v>0</v>
      </c>
      <c r="EN593">
        <v>37</v>
      </c>
      <c r="EO593">
        <v>51</v>
      </c>
      <c r="EP593">
        <v>22</v>
      </c>
      <c r="EQ593">
        <v>8</v>
      </c>
      <c r="ER593">
        <v>1</v>
      </c>
      <c r="ES593">
        <v>1</v>
      </c>
      <c r="ET593">
        <v>0</v>
      </c>
      <c r="EU593">
        <v>1</v>
      </c>
      <c r="EV593">
        <v>0</v>
      </c>
      <c r="EW593">
        <v>3</v>
      </c>
      <c r="EX593">
        <v>0</v>
      </c>
      <c r="EY593">
        <v>1</v>
      </c>
      <c r="EZ593">
        <v>0</v>
      </c>
      <c r="FA593">
        <v>3</v>
      </c>
      <c r="FB593">
        <v>1</v>
      </c>
      <c r="FC593">
        <v>2</v>
      </c>
      <c r="FD593">
        <v>3</v>
      </c>
      <c r="FE593">
        <v>2</v>
      </c>
      <c r="FF593">
        <v>0</v>
      </c>
      <c r="FG593">
        <v>1</v>
      </c>
      <c r="FH593">
        <v>0</v>
      </c>
      <c r="FI593">
        <v>2</v>
      </c>
      <c r="FJ593">
        <v>51</v>
      </c>
      <c r="FK593">
        <v>38</v>
      </c>
      <c r="FL593">
        <v>12</v>
      </c>
      <c r="FM593">
        <v>3</v>
      </c>
      <c r="FN593">
        <v>6</v>
      </c>
      <c r="FO593">
        <v>2</v>
      </c>
      <c r="FP593">
        <v>1</v>
      </c>
      <c r="FQ593">
        <v>3</v>
      </c>
      <c r="FR593">
        <v>1</v>
      </c>
      <c r="FS593">
        <v>2</v>
      </c>
      <c r="FT593">
        <v>1</v>
      </c>
      <c r="FU593">
        <v>2</v>
      </c>
      <c r="FV593">
        <v>2</v>
      </c>
      <c r="FW593">
        <v>3</v>
      </c>
      <c r="FX593">
        <v>0</v>
      </c>
      <c r="FY593">
        <v>38</v>
      </c>
      <c r="FZ593">
        <v>2</v>
      </c>
      <c r="GA593">
        <v>2</v>
      </c>
      <c r="GB593">
        <v>0</v>
      </c>
      <c r="GC593">
        <v>0</v>
      </c>
      <c r="GD593">
        <v>0</v>
      </c>
      <c r="GE593">
        <v>0</v>
      </c>
      <c r="GF593">
        <v>0</v>
      </c>
      <c r="GG593">
        <v>0</v>
      </c>
      <c r="GH593">
        <v>0</v>
      </c>
      <c r="GI593">
        <v>0</v>
      </c>
      <c r="GJ593">
        <v>0</v>
      </c>
      <c r="GK593">
        <v>0</v>
      </c>
      <c r="GL593">
        <v>0</v>
      </c>
      <c r="GM593">
        <v>0</v>
      </c>
      <c r="GN593">
        <v>0</v>
      </c>
      <c r="GO593">
        <v>2</v>
      </c>
      <c r="GP593">
        <v>3</v>
      </c>
      <c r="GQ593">
        <v>0</v>
      </c>
      <c r="GR593">
        <v>0</v>
      </c>
      <c r="GS593">
        <v>0</v>
      </c>
      <c r="GT593">
        <v>0</v>
      </c>
      <c r="GU593">
        <v>0</v>
      </c>
      <c r="GV593">
        <v>0</v>
      </c>
      <c r="GW593">
        <v>0</v>
      </c>
      <c r="GX593">
        <v>0</v>
      </c>
      <c r="GY593">
        <v>1</v>
      </c>
      <c r="GZ593">
        <v>0</v>
      </c>
      <c r="HA593">
        <v>0</v>
      </c>
      <c r="HB593">
        <v>1</v>
      </c>
      <c r="HC593">
        <v>0</v>
      </c>
      <c r="HD593">
        <v>0</v>
      </c>
      <c r="HE593">
        <v>0</v>
      </c>
      <c r="HF593">
        <v>0</v>
      </c>
      <c r="HG593">
        <v>0</v>
      </c>
      <c r="HH593">
        <v>1</v>
      </c>
      <c r="HI593">
        <v>3</v>
      </c>
    </row>
    <row r="594" spans="1:217">
      <c r="A594" t="s">
        <v>64</v>
      </c>
      <c r="B594" t="s">
        <v>2</v>
      </c>
      <c r="C594" t="str">
        <f>"126201"</f>
        <v>126201</v>
      </c>
      <c r="D594" t="s">
        <v>62</v>
      </c>
      <c r="E594">
        <v>18</v>
      </c>
      <c r="F594">
        <v>1249</v>
      </c>
      <c r="G594">
        <v>960</v>
      </c>
      <c r="H594">
        <v>133</v>
      </c>
      <c r="I594">
        <v>827</v>
      </c>
      <c r="J594">
        <v>0</v>
      </c>
      <c r="K594">
        <v>0</v>
      </c>
      <c r="L594">
        <v>2</v>
      </c>
      <c r="M594">
        <v>2</v>
      </c>
      <c r="N594">
        <v>0</v>
      </c>
      <c r="O594">
        <v>0</v>
      </c>
      <c r="P594">
        <v>0</v>
      </c>
      <c r="Q594">
        <v>0</v>
      </c>
      <c r="R594">
        <v>2</v>
      </c>
      <c r="S594">
        <v>829</v>
      </c>
      <c r="T594">
        <v>2</v>
      </c>
      <c r="U594">
        <v>0</v>
      </c>
      <c r="V594">
        <v>829</v>
      </c>
      <c r="W594">
        <v>13</v>
      </c>
      <c r="X594">
        <v>4</v>
      </c>
      <c r="Y594">
        <v>9</v>
      </c>
      <c r="Z594">
        <v>0</v>
      </c>
      <c r="AA594">
        <v>816</v>
      </c>
      <c r="AB594">
        <v>484</v>
      </c>
      <c r="AC594">
        <v>73</v>
      </c>
      <c r="AD594">
        <v>69</v>
      </c>
      <c r="AE594">
        <v>7</v>
      </c>
      <c r="AF594">
        <v>27</v>
      </c>
      <c r="AG594">
        <v>28</v>
      </c>
      <c r="AH594">
        <v>1</v>
      </c>
      <c r="AI594">
        <v>177</v>
      </c>
      <c r="AJ594">
        <v>0</v>
      </c>
      <c r="AK594">
        <v>29</v>
      </c>
      <c r="AL594">
        <v>13</v>
      </c>
      <c r="AM594">
        <v>2</v>
      </c>
      <c r="AN594">
        <v>1</v>
      </c>
      <c r="AO594">
        <v>1</v>
      </c>
      <c r="AP594">
        <v>0</v>
      </c>
      <c r="AQ594">
        <v>0</v>
      </c>
      <c r="AR594">
        <v>9</v>
      </c>
      <c r="AS594">
        <v>12</v>
      </c>
      <c r="AT594">
        <v>1</v>
      </c>
      <c r="AU594">
        <v>1</v>
      </c>
      <c r="AV594">
        <v>33</v>
      </c>
      <c r="AW594">
        <v>484</v>
      </c>
      <c r="AX594">
        <v>129</v>
      </c>
      <c r="AY594">
        <v>105</v>
      </c>
      <c r="AZ594">
        <v>2</v>
      </c>
      <c r="BA594">
        <v>6</v>
      </c>
      <c r="BB594">
        <v>0</v>
      </c>
      <c r="BC594">
        <v>0</v>
      </c>
      <c r="BD594">
        <v>1</v>
      </c>
      <c r="BE594">
        <v>0</v>
      </c>
      <c r="BF594">
        <v>0</v>
      </c>
      <c r="BG594">
        <v>0</v>
      </c>
      <c r="BH594">
        <v>2</v>
      </c>
      <c r="BI594">
        <v>1</v>
      </c>
      <c r="BJ594">
        <v>0</v>
      </c>
      <c r="BK594">
        <v>0</v>
      </c>
      <c r="BL594">
        <v>0</v>
      </c>
      <c r="BM594">
        <v>0</v>
      </c>
      <c r="BN594">
        <v>1</v>
      </c>
      <c r="BO594">
        <v>0</v>
      </c>
      <c r="BP594">
        <v>2</v>
      </c>
      <c r="BQ594">
        <v>0</v>
      </c>
      <c r="BR594">
        <v>9</v>
      </c>
      <c r="BS594">
        <v>129</v>
      </c>
      <c r="BT594">
        <v>12</v>
      </c>
      <c r="BU594">
        <v>10</v>
      </c>
      <c r="BV594">
        <v>1</v>
      </c>
      <c r="BW594">
        <v>0</v>
      </c>
      <c r="BX594">
        <v>1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12</v>
      </c>
      <c r="CH594">
        <v>58</v>
      </c>
      <c r="CI594">
        <v>28</v>
      </c>
      <c r="CJ594">
        <v>2</v>
      </c>
      <c r="CK594">
        <v>5</v>
      </c>
      <c r="CL594">
        <v>2</v>
      </c>
      <c r="CM594">
        <v>15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1</v>
      </c>
      <c r="CU594">
        <v>3</v>
      </c>
      <c r="CV594">
        <v>2</v>
      </c>
      <c r="CW594">
        <v>58</v>
      </c>
      <c r="CX594">
        <v>16</v>
      </c>
      <c r="CY594">
        <v>8</v>
      </c>
      <c r="CZ594">
        <v>6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2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16</v>
      </c>
      <c r="DS594">
        <v>21</v>
      </c>
      <c r="DT594">
        <v>0</v>
      </c>
      <c r="DU594">
        <v>6</v>
      </c>
      <c r="DV594">
        <v>2</v>
      </c>
      <c r="DW594" t="s">
        <v>0</v>
      </c>
      <c r="DX594">
        <v>0</v>
      </c>
      <c r="DY594">
        <v>1</v>
      </c>
      <c r="DZ594">
        <v>0</v>
      </c>
      <c r="EA594">
        <v>0</v>
      </c>
      <c r="EB594">
        <v>0</v>
      </c>
      <c r="EC594">
        <v>6</v>
      </c>
      <c r="ED594">
        <v>1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4</v>
      </c>
      <c r="EL594">
        <v>0</v>
      </c>
      <c r="EM594">
        <v>0</v>
      </c>
      <c r="EN594">
        <v>20</v>
      </c>
      <c r="EO594">
        <v>57</v>
      </c>
      <c r="EP594">
        <v>21</v>
      </c>
      <c r="EQ594">
        <v>3</v>
      </c>
      <c r="ER594">
        <v>2</v>
      </c>
      <c r="ES594">
        <v>9</v>
      </c>
      <c r="ET594">
        <v>0</v>
      </c>
      <c r="EU594">
        <v>0</v>
      </c>
      <c r="EV594">
        <v>0</v>
      </c>
      <c r="EW594">
        <v>0</v>
      </c>
      <c r="EX594">
        <v>2</v>
      </c>
      <c r="EY594">
        <v>0</v>
      </c>
      <c r="EZ594">
        <v>1</v>
      </c>
      <c r="FA594">
        <v>1</v>
      </c>
      <c r="FB594">
        <v>3</v>
      </c>
      <c r="FC594">
        <v>2</v>
      </c>
      <c r="FD594">
        <v>1</v>
      </c>
      <c r="FE594">
        <v>1</v>
      </c>
      <c r="FF594">
        <v>2</v>
      </c>
      <c r="FG594">
        <v>1</v>
      </c>
      <c r="FH594">
        <v>2</v>
      </c>
      <c r="FI594">
        <v>6</v>
      </c>
      <c r="FJ594">
        <v>57</v>
      </c>
      <c r="FK594">
        <v>31</v>
      </c>
      <c r="FL594">
        <v>12</v>
      </c>
      <c r="FM594">
        <v>5</v>
      </c>
      <c r="FN594">
        <v>7</v>
      </c>
      <c r="FO594">
        <v>3</v>
      </c>
      <c r="FP594">
        <v>1</v>
      </c>
      <c r="FQ594">
        <v>0</v>
      </c>
      <c r="FR594">
        <v>0</v>
      </c>
      <c r="FS594">
        <v>2</v>
      </c>
      <c r="FT594">
        <v>0</v>
      </c>
      <c r="FU594">
        <v>0</v>
      </c>
      <c r="FV594">
        <v>0</v>
      </c>
      <c r="FW594">
        <v>1</v>
      </c>
      <c r="FX594">
        <v>0</v>
      </c>
      <c r="FY594">
        <v>31</v>
      </c>
      <c r="FZ594">
        <v>3</v>
      </c>
      <c r="GA594">
        <v>0</v>
      </c>
      <c r="GB594">
        <v>0</v>
      </c>
      <c r="GC594">
        <v>0</v>
      </c>
      <c r="GD594">
        <v>0</v>
      </c>
      <c r="GE594">
        <v>0</v>
      </c>
      <c r="GF594">
        <v>0</v>
      </c>
      <c r="GG594">
        <v>0</v>
      </c>
      <c r="GH594">
        <v>1</v>
      </c>
      <c r="GI594">
        <v>0</v>
      </c>
      <c r="GJ594">
        <v>1</v>
      </c>
      <c r="GK594">
        <v>0</v>
      </c>
      <c r="GL594">
        <v>1</v>
      </c>
      <c r="GM594">
        <v>0</v>
      </c>
      <c r="GN594">
        <v>0</v>
      </c>
      <c r="GO594">
        <v>3</v>
      </c>
      <c r="GP594">
        <v>5</v>
      </c>
      <c r="GQ594">
        <v>3</v>
      </c>
      <c r="GR594">
        <v>0</v>
      </c>
      <c r="GS594">
        <v>0</v>
      </c>
      <c r="GT594">
        <v>0</v>
      </c>
      <c r="GU594">
        <v>1</v>
      </c>
      <c r="GV594">
        <v>0</v>
      </c>
      <c r="GW594">
        <v>1</v>
      </c>
      <c r="GX594">
        <v>0</v>
      </c>
      <c r="GY594">
        <v>0</v>
      </c>
      <c r="GZ594">
        <v>0</v>
      </c>
      <c r="HA594">
        <v>0</v>
      </c>
      <c r="HB594">
        <v>0</v>
      </c>
      <c r="HC594">
        <v>0</v>
      </c>
      <c r="HD594">
        <v>0</v>
      </c>
      <c r="HE594">
        <v>0</v>
      </c>
      <c r="HF594">
        <v>0</v>
      </c>
      <c r="HG594">
        <v>0</v>
      </c>
      <c r="HH594">
        <v>0</v>
      </c>
      <c r="HI594">
        <v>5</v>
      </c>
    </row>
    <row r="595" spans="1:217">
      <c r="A595" t="s">
        <v>63</v>
      </c>
      <c r="B595" t="s">
        <v>2</v>
      </c>
      <c r="C595" t="str">
        <f>"126201"</f>
        <v>126201</v>
      </c>
      <c r="D595" t="s">
        <v>62</v>
      </c>
      <c r="E595">
        <v>19</v>
      </c>
      <c r="F595">
        <v>1395</v>
      </c>
      <c r="G595">
        <v>1070</v>
      </c>
      <c r="H595">
        <v>229</v>
      </c>
      <c r="I595">
        <v>841</v>
      </c>
      <c r="J595">
        <v>0</v>
      </c>
      <c r="K595">
        <v>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841</v>
      </c>
      <c r="T595">
        <v>0</v>
      </c>
      <c r="U595">
        <v>0</v>
      </c>
      <c r="V595">
        <v>841</v>
      </c>
      <c r="W595">
        <v>8</v>
      </c>
      <c r="X595">
        <v>6</v>
      </c>
      <c r="Y595">
        <v>2</v>
      </c>
      <c r="Z595">
        <v>0</v>
      </c>
      <c r="AA595">
        <v>833</v>
      </c>
      <c r="AB595">
        <v>425</v>
      </c>
      <c r="AC595">
        <v>89</v>
      </c>
      <c r="AD595">
        <v>49</v>
      </c>
      <c r="AE595">
        <v>6</v>
      </c>
      <c r="AF595">
        <v>33</v>
      </c>
      <c r="AG595">
        <v>18</v>
      </c>
      <c r="AH595">
        <v>0</v>
      </c>
      <c r="AI595">
        <v>117</v>
      </c>
      <c r="AJ595">
        <v>1</v>
      </c>
      <c r="AK595">
        <v>27</v>
      </c>
      <c r="AL595">
        <v>28</v>
      </c>
      <c r="AM595">
        <v>0</v>
      </c>
      <c r="AN595">
        <v>4</v>
      </c>
      <c r="AO595">
        <v>2</v>
      </c>
      <c r="AP595">
        <v>1</v>
      </c>
      <c r="AQ595">
        <v>2</v>
      </c>
      <c r="AR595">
        <v>2</v>
      </c>
      <c r="AS595">
        <v>10</v>
      </c>
      <c r="AT595">
        <v>3</v>
      </c>
      <c r="AU595">
        <v>4</v>
      </c>
      <c r="AV595">
        <v>29</v>
      </c>
      <c r="AW595">
        <v>425</v>
      </c>
      <c r="AX595">
        <v>192</v>
      </c>
      <c r="AY595">
        <v>164</v>
      </c>
      <c r="AZ595">
        <v>8</v>
      </c>
      <c r="BA595">
        <v>8</v>
      </c>
      <c r="BB595">
        <v>1</v>
      </c>
      <c r="BC595">
        <v>3</v>
      </c>
      <c r="BD595">
        <v>0</v>
      </c>
      <c r="BE595">
        <v>0</v>
      </c>
      <c r="BF595">
        <v>0</v>
      </c>
      <c r="BG595">
        <v>1</v>
      </c>
      <c r="BH595">
        <v>1</v>
      </c>
      <c r="BI595">
        <v>1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2</v>
      </c>
      <c r="BR595">
        <v>3</v>
      </c>
      <c r="BS595">
        <v>192</v>
      </c>
      <c r="BT595">
        <v>21</v>
      </c>
      <c r="BU595">
        <v>8</v>
      </c>
      <c r="BV595">
        <v>4</v>
      </c>
      <c r="BW595">
        <v>0</v>
      </c>
      <c r="BX595">
        <v>2</v>
      </c>
      <c r="BY595">
        <v>0</v>
      </c>
      <c r="BZ595">
        <v>1</v>
      </c>
      <c r="CA595">
        <v>1</v>
      </c>
      <c r="CB595">
        <v>0</v>
      </c>
      <c r="CC595">
        <v>0</v>
      </c>
      <c r="CD595">
        <v>1</v>
      </c>
      <c r="CE595">
        <v>1</v>
      </c>
      <c r="CF595">
        <v>3</v>
      </c>
      <c r="CG595">
        <v>21</v>
      </c>
      <c r="CH595">
        <v>44</v>
      </c>
      <c r="CI595">
        <v>26</v>
      </c>
      <c r="CJ595">
        <v>5</v>
      </c>
      <c r="CK595">
        <v>1</v>
      </c>
      <c r="CL595">
        <v>0</v>
      </c>
      <c r="CM595">
        <v>8</v>
      </c>
      <c r="CN595">
        <v>1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1</v>
      </c>
      <c r="CU595">
        <v>1</v>
      </c>
      <c r="CV595">
        <v>1</v>
      </c>
      <c r="CW595">
        <v>44</v>
      </c>
      <c r="CX595">
        <v>24</v>
      </c>
      <c r="CY595">
        <v>3</v>
      </c>
      <c r="CZ595">
        <v>18</v>
      </c>
      <c r="DA595">
        <v>1</v>
      </c>
      <c r="DB595">
        <v>0</v>
      </c>
      <c r="DC595">
        <v>0</v>
      </c>
      <c r="DD595">
        <v>1</v>
      </c>
      <c r="DE595">
        <v>0</v>
      </c>
      <c r="DF595">
        <v>0</v>
      </c>
      <c r="DG595">
        <v>0</v>
      </c>
      <c r="DH595">
        <v>0</v>
      </c>
      <c r="DI595">
        <v>1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24</v>
      </c>
      <c r="DS595">
        <v>40</v>
      </c>
      <c r="DT595">
        <v>11</v>
      </c>
      <c r="DU595">
        <v>22</v>
      </c>
      <c r="DV595">
        <v>1</v>
      </c>
      <c r="DW595" t="s">
        <v>0</v>
      </c>
      <c r="DX595">
        <v>1</v>
      </c>
      <c r="DY595">
        <v>2</v>
      </c>
      <c r="DZ595">
        <v>0</v>
      </c>
      <c r="EA595">
        <v>1</v>
      </c>
      <c r="EB595">
        <v>0</v>
      </c>
      <c r="EC595">
        <v>0</v>
      </c>
      <c r="ED595">
        <v>0</v>
      </c>
      <c r="EE595">
        <v>0</v>
      </c>
      <c r="EF595">
        <v>1</v>
      </c>
      <c r="EG595">
        <v>0</v>
      </c>
      <c r="EH595">
        <v>0</v>
      </c>
      <c r="EI595">
        <v>0</v>
      </c>
      <c r="EJ595">
        <v>0</v>
      </c>
      <c r="EK595">
        <v>1</v>
      </c>
      <c r="EL595">
        <v>0</v>
      </c>
      <c r="EM595">
        <v>0</v>
      </c>
      <c r="EN595">
        <v>40</v>
      </c>
      <c r="EO595">
        <v>42</v>
      </c>
      <c r="EP595">
        <v>19</v>
      </c>
      <c r="EQ595">
        <v>5</v>
      </c>
      <c r="ER595">
        <v>1</v>
      </c>
      <c r="ES595">
        <v>2</v>
      </c>
      <c r="ET595">
        <v>0</v>
      </c>
      <c r="EU595">
        <v>0</v>
      </c>
      <c r="EV595">
        <v>0</v>
      </c>
      <c r="EW595">
        <v>0</v>
      </c>
      <c r="EX595">
        <v>0</v>
      </c>
      <c r="EY595">
        <v>1</v>
      </c>
      <c r="EZ595">
        <v>0</v>
      </c>
      <c r="FA595">
        <v>1</v>
      </c>
      <c r="FB595">
        <v>7</v>
      </c>
      <c r="FC595">
        <v>0</v>
      </c>
      <c r="FD595">
        <v>0</v>
      </c>
      <c r="FE595">
        <v>1</v>
      </c>
      <c r="FF595">
        <v>0</v>
      </c>
      <c r="FG595">
        <v>1</v>
      </c>
      <c r="FH595">
        <v>0</v>
      </c>
      <c r="FI595">
        <v>4</v>
      </c>
      <c r="FJ595">
        <v>42</v>
      </c>
      <c r="FK595">
        <v>37</v>
      </c>
      <c r="FL595">
        <v>9</v>
      </c>
      <c r="FM595">
        <v>3</v>
      </c>
      <c r="FN595">
        <v>15</v>
      </c>
      <c r="FO595">
        <v>0</v>
      </c>
      <c r="FP595">
        <v>0</v>
      </c>
      <c r="FQ595">
        <v>0</v>
      </c>
      <c r="FR595">
        <v>3</v>
      </c>
      <c r="FS595">
        <v>2</v>
      </c>
      <c r="FT595">
        <v>0</v>
      </c>
      <c r="FU595">
        <v>0</v>
      </c>
      <c r="FV595">
        <v>0</v>
      </c>
      <c r="FW595">
        <v>1</v>
      </c>
      <c r="FX595">
        <v>4</v>
      </c>
      <c r="FY595">
        <v>37</v>
      </c>
      <c r="FZ595">
        <v>4</v>
      </c>
      <c r="GA595">
        <v>4</v>
      </c>
      <c r="GB595">
        <v>0</v>
      </c>
      <c r="GC595">
        <v>0</v>
      </c>
      <c r="GD595">
        <v>0</v>
      </c>
      <c r="GE595">
        <v>0</v>
      </c>
      <c r="GF595">
        <v>0</v>
      </c>
      <c r="GG595">
        <v>0</v>
      </c>
      <c r="GH595">
        <v>0</v>
      </c>
      <c r="GI595">
        <v>0</v>
      </c>
      <c r="GJ595">
        <v>0</v>
      </c>
      <c r="GK595">
        <v>0</v>
      </c>
      <c r="GL595">
        <v>0</v>
      </c>
      <c r="GM595">
        <v>0</v>
      </c>
      <c r="GN595">
        <v>0</v>
      </c>
      <c r="GO595">
        <v>4</v>
      </c>
      <c r="GP595">
        <v>4</v>
      </c>
      <c r="GQ595">
        <v>1</v>
      </c>
      <c r="GR595">
        <v>0</v>
      </c>
      <c r="GS595">
        <v>0</v>
      </c>
      <c r="GT595">
        <v>0</v>
      </c>
      <c r="GU595">
        <v>0</v>
      </c>
      <c r="GV595">
        <v>0</v>
      </c>
      <c r="GW595">
        <v>2</v>
      </c>
      <c r="GX595">
        <v>0</v>
      </c>
      <c r="GY595">
        <v>0</v>
      </c>
      <c r="GZ595">
        <v>0</v>
      </c>
      <c r="HA595">
        <v>0</v>
      </c>
      <c r="HB595">
        <v>0</v>
      </c>
      <c r="HC595">
        <v>0</v>
      </c>
      <c r="HD595">
        <v>0</v>
      </c>
      <c r="HE595">
        <v>1</v>
      </c>
      <c r="HF595">
        <v>0</v>
      </c>
      <c r="HG595">
        <v>0</v>
      </c>
      <c r="HH595">
        <v>0</v>
      </c>
      <c r="HI595">
        <v>4</v>
      </c>
    </row>
    <row r="596" spans="1:217">
      <c r="A596" t="s">
        <v>61</v>
      </c>
      <c r="B596" t="s">
        <v>2</v>
      </c>
      <c r="C596" t="str">
        <f>"126201"</f>
        <v>126201</v>
      </c>
      <c r="D596" t="s">
        <v>60</v>
      </c>
      <c r="E596">
        <v>20</v>
      </c>
      <c r="F596">
        <v>1745</v>
      </c>
      <c r="G596">
        <v>1350</v>
      </c>
      <c r="H596">
        <v>242</v>
      </c>
      <c r="I596">
        <v>1108</v>
      </c>
      <c r="J596">
        <v>2</v>
      </c>
      <c r="K596">
        <v>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1107</v>
      </c>
      <c r="T596">
        <v>0</v>
      </c>
      <c r="U596">
        <v>0</v>
      </c>
      <c r="V596">
        <v>1107</v>
      </c>
      <c r="W596">
        <v>20</v>
      </c>
      <c r="X596">
        <v>16</v>
      </c>
      <c r="Y596">
        <v>4</v>
      </c>
      <c r="Z596">
        <v>0</v>
      </c>
      <c r="AA596">
        <v>1087</v>
      </c>
      <c r="AB596">
        <v>556</v>
      </c>
      <c r="AC596">
        <v>138</v>
      </c>
      <c r="AD596">
        <v>64</v>
      </c>
      <c r="AE596">
        <v>19</v>
      </c>
      <c r="AF596">
        <v>28</v>
      </c>
      <c r="AG596">
        <v>20</v>
      </c>
      <c r="AH596">
        <v>0</v>
      </c>
      <c r="AI596">
        <v>156</v>
      </c>
      <c r="AJ596">
        <v>2</v>
      </c>
      <c r="AK596">
        <v>72</v>
      </c>
      <c r="AL596">
        <v>13</v>
      </c>
      <c r="AM596">
        <v>0</v>
      </c>
      <c r="AN596">
        <v>1</v>
      </c>
      <c r="AO596">
        <v>1</v>
      </c>
      <c r="AP596">
        <v>1</v>
      </c>
      <c r="AQ596">
        <v>0</v>
      </c>
      <c r="AR596">
        <v>2</v>
      </c>
      <c r="AS596">
        <v>1</v>
      </c>
      <c r="AT596">
        <v>3</v>
      </c>
      <c r="AU596">
        <v>1</v>
      </c>
      <c r="AV596">
        <v>34</v>
      </c>
      <c r="AW596">
        <v>556</v>
      </c>
      <c r="AX596">
        <v>246</v>
      </c>
      <c r="AY596">
        <v>213</v>
      </c>
      <c r="AZ596">
        <v>2</v>
      </c>
      <c r="BA596">
        <v>6</v>
      </c>
      <c r="BB596">
        <v>1</v>
      </c>
      <c r="BC596">
        <v>2</v>
      </c>
      <c r="BD596">
        <v>0</v>
      </c>
      <c r="BE596">
        <v>1</v>
      </c>
      <c r="BF596">
        <v>1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1</v>
      </c>
      <c r="BN596">
        <v>1</v>
      </c>
      <c r="BO596">
        <v>0</v>
      </c>
      <c r="BP596">
        <v>5</v>
      </c>
      <c r="BQ596">
        <v>0</v>
      </c>
      <c r="BR596">
        <v>13</v>
      </c>
      <c r="BS596">
        <v>246</v>
      </c>
      <c r="BT596">
        <v>20</v>
      </c>
      <c r="BU596">
        <v>14</v>
      </c>
      <c r="BV596">
        <v>3</v>
      </c>
      <c r="BW596">
        <v>2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1</v>
      </c>
      <c r="CG596">
        <v>20</v>
      </c>
      <c r="CH596">
        <v>68</v>
      </c>
      <c r="CI596">
        <v>36</v>
      </c>
      <c r="CJ596">
        <v>4</v>
      </c>
      <c r="CK596">
        <v>3</v>
      </c>
      <c r="CL596">
        <v>2</v>
      </c>
      <c r="CM596">
        <v>14</v>
      </c>
      <c r="CN596">
        <v>1</v>
      </c>
      <c r="CO596">
        <v>2</v>
      </c>
      <c r="CP596">
        <v>0</v>
      </c>
      <c r="CQ596">
        <v>0</v>
      </c>
      <c r="CR596">
        <v>0</v>
      </c>
      <c r="CS596">
        <v>2</v>
      </c>
      <c r="CT596">
        <v>0</v>
      </c>
      <c r="CU596">
        <v>3</v>
      </c>
      <c r="CV596">
        <v>1</v>
      </c>
      <c r="CW596">
        <v>68</v>
      </c>
      <c r="CX596">
        <v>18</v>
      </c>
      <c r="CY596">
        <v>0</v>
      </c>
      <c r="CZ596">
        <v>14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1</v>
      </c>
      <c r="DM596">
        <v>2</v>
      </c>
      <c r="DN596">
        <v>0</v>
      </c>
      <c r="DO596">
        <v>1</v>
      </c>
      <c r="DP596">
        <v>0</v>
      </c>
      <c r="DQ596">
        <v>0</v>
      </c>
      <c r="DR596">
        <v>18</v>
      </c>
      <c r="DS596">
        <v>46</v>
      </c>
      <c r="DT596">
        <v>21</v>
      </c>
      <c r="DU596">
        <v>17</v>
      </c>
      <c r="DV596">
        <v>0</v>
      </c>
      <c r="DW596" t="s">
        <v>0</v>
      </c>
      <c r="DX596">
        <v>0</v>
      </c>
      <c r="DY596">
        <v>0</v>
      </c>
      <c r="DZ596">
        <v>0</v>
      </c>
      <c r="EA596">
        <v>0</v>
      </c>
      <c r="EB596">
        <v>1</v>
      </c>
      <c r="EC596">
        <v>0</v>
      </c>
      <c r="ED596">
        <v>0</v>
      </c>
      <c r="EE596">
        <v>0</v>
      </c>
      <c r="EF596">
        <v>3</v>
      </c>
      <c r="EG596">
        <v>0</v>
      </c>
      <c r="EH596">
        <v>0</v>
      </c>
      <c r="EI596">
        <v>1</v>
      </c>
      <c r="EJ596">
        <v>0</v>
      </c>
      <c r="EK596">
        <v>1</v>
      </c>
      <c r="EL596">
        <v>0</v>
      </c>
      <c r="EM596">
        <v>2</v>
      </c>
      <c r="EN596">
        <v>46</v>
      </c>
      <c r="EO596">
        <v>78</v>
      </c>
      <c r="EP596">
        <v>34</v>
      </c>
      <c r="EQ596">
        <v>7</v>
      </c>
      <c r="ER596">
        <v>5</v>
      </c>
      <c r="ES596">
        <v>6</v>
      </c>
      <c r="ET596">
        <v>0</v>
      </c>
      <c r="EU596">
        <v>3</v>
      </c>
      <c r="EV596">
        <v>2</v>
      </c>
      <c r="EW596">
        <v>2</v>
      </c>
      <c r="EX596">
        <v>0</v>
      </c>
      <c r="EY596">
        <v>1</v>
      </c>
      <c r="EZ596">
        <v>0</v>
      </c>
      <c r="FA596">
        <v>2</v>
      </c>
      <c r="FB596">
        <v>0</v>
      </c>
      <c r="FC596">
        <v>3</v>
      </c>
      <c r="FD596">
        <v>2</v>
      </c>
      <c r="FE596">
        <v>1</v>
      </c>
      <c r="FF596">
        <v>3</v>
      </c>
      <c r="FG596">
        <v>1</v>
      </c>
      <c r="FH596">
        <v>2</v>
      </c>
      <c r="FI596">
        <v>4</v>
      </c>
      <c r="FJ596">
        <v>78</v>
      </c>
      <c r="FK596">
        <v>50</v>
      </c>
      <c r="FL596">
        <v>17</v>
      </c>
      <c r="FM596">
        <v>5</v>
      </c>
      <c r="FN596">
        <v>22</v>
      </c>
      <c r="FO596">
        <v>3</v>
      </c>
      <c r="FP596">
        <v>1</v>
      </c>
      <c r="FQ596">
        <v>1</v>
      </c>
      <c r="FR596">
        <v>0</v>
      </c>
      <c r="FS596">
        <v>0</v>
      </c>
      <c r="FT596">
        <v>0</v>
      </c>
      <c r="FU596">
        <v>0</v>
      </c>
      <c r="FV596">
        <v>1</v>
      </c>
      <c r="FW596">
        <v>0</v>
      </c>
      <c r="FX596">
        <v>0</v>
      </c>
      <c r="FY596">
        <v>50</v>
      </c>
      <c r="FZ596">
        <v>4</v>
      </c>
      <c r="GA596">
        <v>1</v>
      </c>
      <c r="GB596">
        <v>1</v>
      </c>
      <c r="GC596">
        <v>0</v>
      </c>
      <c r="GD596">
        <v>0</v>
      </c>
      <c r="GE596">
        <v>0</v>
      </c>
      <c r="GF596">
        <v>1</v>
      </c>
      <c r="GG596">
        <v>0</v>
      </c>
      <c r="GH596">
        <v>0</v>
      </c>
      <c r="GI596">
        <v>0</v>
      </c>
      <c r="GJ596">
        <v>0</v>
      </c>
      <c r="GK596">
        <v>1</v>
      </c>
      <c r="GL596">
        <v>0</v>
      </c>
      <c r="GM596">
        <v>0</v>
      </c>
      <c r="GN596">
        <v>0</v>
      </c>
      <c r="GO596">
        <v>4</v>
      </c>
      <c r="GP596">
        <v>1</v>
      </c>
      <c r="GQ596">
        <v>0</v>
      </c>
      <c r="GR596">
        <v>0</v>
      </c>
      <c r="GS596">
        <v>0</v>
      </c>
      <c r="GT596">
        <v>0</v>
      </c>
      <c r="GU596">
        <v>0</v>
      </c>
      <c r="GV596">
        <v>0</v>
      </c>
      <c r="GW596">
        <v>0</v>
      </c>
      <c r="GX596">
        <v>1</v>
      </c>
      <c r="GY596">
        <v>0</v>
      </c>
      <c r="GZ596">
        <v>0</v>
      </c>
      <c r="HA596">
        <v>0</v>
      </c>
      <c r="HB596">
        <v>0</v>
      </c>
      <c r="HC596">
        <v>0</v>
      </c>
      <c r="HD596">
        <v>0</v>
      </c>
      <c r="HE596">
        <v>0</v>
      </c>
      <c r="HF596">
        <v>0</v>
      </c>
      <c r="HG596">
        <v>0</v>
      </c>
      <c r="HH596">
        <v>0</v>
      </c>
      <c r="HI596">
        <v>1</v>
      </c>
    </row>
    <row r="597" spans="1:217">
      <c r="A597" t="s">
        <v>59</v>
      </c>
      <c r="B597" t="s">
        <v>2</v>
      </c>
      <c r="C597" t="str">
        <f>"126201"</f>
        <v>126201</v>
      </c>
      <c r="D597" t="s">
        <v>58</v>
      </c>
      <c r="E597">
        <v>21</v>
      </c>
      <c r="F597">
        <v>871</v>
      </c>
      <c r="G597">
        <v>670</v>
      </c>
      <c r="H597">
        <v>125</v>
      </c>
      <c r="I597">
        <v>545</v>
      </c>
      <c r="J597">
        <v>0</v>
      </c>
      <c r="K597">
        <v>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544</v>
      </c>
      <c r="T597">
        <v>0</v>
      </c>
      <c r="U597">
        <v>0</v>
      </c>
      <c r="V597">
        <v>544</v>
      </c>
      <c r="W597">
        <v>5</v>
      </c>
      <c r="X597">
        <v>4</v>
      </c>
      <c r="Y597">
        <v>1</v>
      </c>
      <c r="Z597">
        <v>0</v>
      </c>
      <c r="AA597">
        <v>539</v>
      </c>
      <c r="AB597">
        <v>276</v>
      </c>
      <c r="AC597">
        <v>57</v>
      </c>
      <c r="AD597">
        <v>25</v>
      </c>
      <c r="AE597">
        <v>1</v>
      </c>
      <c r="AF597">
        <v>16</v>
      </c>
      <c r="AG597">
        <v>7</v>
      </c>
      <c r="AH597">
        <v>1</v>
      </c>
      <c r="AI597">
        <v>68</v>
      </c>
      <c r="AJ597">
        <v>1</v>
      </c>
      <c r="AK597">
        <v>44</v>
      </c>
      <c r="AL597">
        <v>26</v>
      </c>
      <c r="AM597">
        <v>1</v>
      </c>
      <c r="AN597">
        <v>0</v>
      </c>
      <c r="AO597">
        <v>0</v>
      </c>
      <c r="AP597">
        <v>0</v>
      </c>
      <c r="AQ597">
        <v>0</v>
      </c>
      <c r="AR597">
        <v>2</v>
      </c>
      <c r="AS597">
        <v>8</v>
      </c>
      <c r="AT597">
        <v>0</v>
      </c>
      <c r="AU597">
        <v>1</v>
      </c>
      <c r="AV597">
        <v>18</v>
      </c>
      <c r="AW597">
        <v>276</v>
      </c>
      <c r="AX597">
        <v>104</v>
      </c>
      <c r="AY597">
        <v>84</v>
      </c>
      <c r="AZ597">
        <v>3</v>
      </c>
      <c r="BA597">
        <v>4</v>
      </c>
      <c r="BB597">
        <v>1</v>
      </c>
      <c r="BC597">
        <v>0</v>
      </c>
      <c r="BD597">
        <v>0</v>
      </c>
      <c r="BE597">
        <v>0</v>
      </c>
      <c r="BF597">
        <v>0</v>
      </c>
      <c r="BG597">
        <v>1</v>
      </c>
      <c r="BH597">
        <v>1</v>
      </c>
      <c r="BI597">
        <v>2</v>
      </c>
      <c r="BJ597">
        <v>0</v>
      </c>
      <c r="BK597">
        <v>0</v>
      </c>
      <c r="BL597">
        <v>1</v>
      </c>
      <c r="BM597">
        <v>0</v>
      </c>
      <c r="BN597">
        <v>0</v>
      </c>
      <c r="BO597">
        <v>0</v>
      </c>
      <c r="BP597">
        <v>5</v>
      </c>
      <c r="BQ597">
        <v>0</v>
      </c>
      <c r="BR597">
        <v>2</v>
      </c>
      <c r="BS597">
        <v>104</v>
      </c>
      <c r="BT597">
        <v>13</v>
      </c>
      <c r="BU597">
        <v>10</v>
      </c>
      <c r="BV597">
        <v>3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13</v>
      </c>
      <c r="CH597">
        <v>33</v>
      </c>
      <c r="CI597">
        <v>22</v>
      </c>
      <c r="CJ597">
        <v>0</v>
      </c>
      <c r="CK597">
        <v>2</v>
      </c>
      <c r="CL597">
        <v>2</v>
      </c>
      <c r="CM597">
        <v>6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1</v>
      </c>
      <c r="CT597">
        <v>0</v>
      </c>
      <c r="CU597">
        <v>0</v>
      </c>
      <c r="CV597">
        <v>0</v>
      </c>
      <c r="CW597">
        <v>33</v>
      </c>
      <c r="CX597">
        <v>8</v>
      </c>
      <c r="CY597">
        <v>3</v>
      </c>
      <c r="CZ597">
        <v>3</v>
      </c>
      <c r="DA597">
        <v>0</v>
      </c>
      <c r="DB597">
        <v>0</v>
      </c>
      <c r="DC597">
        <v>0</v>
      </c>
      <c r="DD597">
        <v>1</v>
      </c>
      <c r="DE597">
        <v>0</v>
      </c>
      <c r="DF597">
        <v>0</v>
      </c>
      <c r="DG597">
        <v>0</v>
      </c>
      <c r="DH597">
        <v>1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8</v>
      </c>
      <c r="DS597">
        <v>24</v>
      </c>
      <c r="DT597">
        <v>12</v>
      </c>
      <c r="DU597">
        <v>8</v>
      </c>
      <c r="DV597">
        <v>0</v>
      </c>
      <c r="DW597" t="s">
        <v>0</v>
      </c>
      <c r="DX597">
        <v>0</v>
      </c>
      <c r="DY597">
        <v>0</v>
      </c>
      <c r="DZ597">
        <v>0</v>
      </c>
      <c r="EA597">
        <v>0</v>
      </c>
      <c r="EB597">
        <v>3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1</v>
      </c>
      <c r="EM597">
        <v>0</v>
      </c>
      <c r="EN597">
        <v>24</v>
      </c>
      <c r="EO597">
        <v>50</v>
      </c>
      <c r="EP597">
        <v>28</v>
      </c>
      <c r="EQ597">
        <v>2</v>
      </c>
      <c r="ER597">
        <v>1</v>
      </c>
      <c r="ES597">
        <v>1</v>
      </c>
      <c r="ET597">
        <v>0</v>
      </c>
      <c r="EU597">
        <v>2</v>
      </c>
      <c r="EV597">
        <v>4</v>
      </c>
      <c r="EW597">
        <v>1</v>
      </c>
      <c r="EX597">
        <v>2</v>
      </c>
      <c r="EY597">
        <v>0</v>
      </c>
      <c r="EZ597">
        <v>2</v>
      </c>
      <c r="FA597">
        <v>0</v>
      </c>
      <c r="FB597">
        <v>0</v>
      </c>
      <c r="FC597">
        <v>0</v>
      </c>
      <c r="FD597">
        <v>1</v>
      </c>
      <c r="FE597">
        <v>1</v>
      </c>
      <c r="FF597">
        <v>1</v>
      </c>
      <c r="FG597">
        <v>2</v>
      </c>
      <c r="FH597">
        <v>0</v>
      </c>
      <c r="FI597">
        <v>2</v>
      </c>
      <c r="FJ597">
        <v>50</v>
      </c>
      <c r="FK597">
        <v>29</v>
      </c>
      <c r="FL597">
        <v>10</v>
      </c>
      <c r="FM597">
        <v>3</v>
      </c>
      <c r="FN597">
        <v>6</v>
      </c>
      <c r="FO597">
        <v>6</v>
      </c>
      <c r="FP597">
        <v>1</v>
      </c>
      <c r="FQ597">
        <v>0</v>
      </c>
      <c r="FR597">
        <v>1</v>
      </c>
      <c r="FS597">
        <v>0</v>
      </c>
      <c r="FT597">
        <v>0</v>
      </c>
      <c r="FU597">
        <v>1</v>
      </c>
      <c r="FV597">
        <v>0</v>
      </c>
      <c r="FW597">
        <v>1</v>
      </c>
      <c r="FX597">
        <v>0</v>
      </c>
      <c r="FY597">
        <v>29</v>
      </c>
      <c r="FZ597">
        <v>1</v>
      </c>
      <c r="GA597">
        <v>1</v>
      </c>
      <c r="GB597">
        <v>0</v>
      </c>
      <c r="GC597">
        <v>0</v>
      </c>
      <c r="GD597">
        <v>0</v>
      </c>
      <c r="GE597">
        <v>0</v>
      </c>
      <c r="GF597">
        <v>0</v>
      </c>
      <c r="GG597">
        <v>0</v>
      </c>
      <c r="GH597">
        <v>0</v>
      </c>
      <c r="GI597">
        <v>0</v>
      </c>
      <c r="GJ597">
        <v>0</v>
      </c>
      <c r="GK597">
        <v>0</v>
      </c>
      <c r="GL597">
        <v>0</v>
      </c>
      <c r="GM597">
        <v>0</v>
      </c>
      <c r="GN597">
        <v>0</v>
      </c>
      <c r="GO597">
        <v>1</v>
      </c>
      <c r="GP597">
        <v>1</v>
      </c>
      <c r="GQ597">
        <v>1</v>
      </c>
      <c r="GR597">
        <v>0</v>
      </c>
      <c r="GS597">
        <v>0</v>
      </c>
      <c r="GT597">
        <v>0</v>
      </c>
      <c r="GU597">
        <v>0</v>
      </c>
      <c r="GV597">
        <v>0</v>
      </c>
      <c r="GW597">
        <v>0</v>
      </c>
      <c r="GX597">
        <v>0</v>
      </c>
      <c r="GY597">
        <v>0</v>
      </c>
      <c r="GZ597">
        <v>0</v>
      </c>
      <c r="HA597">
        <v>0</v>
      </c>
      <c r="HB597">
        <v>0</v>
      </c>
      <c r="HC597">
        <v>0</v>
      </c>
      <c r="HD597">
        <v>0</v>
      </c>
      <c r="HE597">
        <v>0</v>
      </c>
      <c r="HF597">
        <v>0</v>
      </c>
      <c r="HG597">
        <v>0</v>
      </c>
      <c r="HH597">
        <v>0</v>
      </c>
      <c r="HI597">
        <v>1</v>
      </c>
    </row>
    <row r="598" spans="1:217">
      <c r="A598" t="s">
        <v>57</v>
      </c>
      <c r="B598" t="s">
        <v>2</v>
      </c>
      <c r="C598" t="str">
        <f>"126201"</f>
        <v>126201</v>
      </c>
      <c r="D598" t="s">
        <v>56</v>
      </c>
      <c r="E598">
        <v>22</v>
      </c>
      <c r="F598">
        <v>1028</v>
      </c>
      <c r="G598">
        <v>790</v>
      </c>
      <c r="H598">
        <v>154</v>
      </c>
      <c r="I598">
        <v>636</v>
      </c>
      <c r="J598">
        <v>0</v>
      </c>
      <c r="K598">
        <v>2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636</v>
      </c>
      <c r="T598">
        <v>0</v>
      </c>
      <c r="U598">
        <v>0</v>
      </c>
      <c r="V598">
        <v>636</v>
      </c>
      <c r="W598">
        <v>10</v>
      </c>
      <c r="X598">
        <v>7</v>
      </c>
      <c r="Y598">
        <v>3</v>
      </c>
      <c r="Z598">
        <v>0</v>
      </c>
      <c r="AA598">
        <v>626</v>
      </c>
      <c r="AB598">
        <v>325</v>
      </c>
      <c r="AC598">
        <v>74</v>
      </c>
      <c r="AD598">
        <v>21</v>
      </c>
      <c r="AE598">
        <v>14</v>
      </c>
      <c r="AF598">
        <v>15</v>
      </c>
      <c r="AG598">
        <v>19</v>
      </c>
      <c r="AH598">
        <v>3</v>
      </c>
      <c r="AI598">
        <v>103</v>
      </c>
      <c r="AJ598">
        <v>0</v>
      </c>
      <c r="AK598">
        <v>27</v>
      </c>
      <c r="AL598">
        <v>16</v>
      </c>
      <c r="AM598">
        <v>1</v>
      </c>
      <c r="AN598">
        <v>1</v>
      </c>
      <c r="AO598">
        <v>3</v>
      </c>
      <c r="AP598">
        <v>0</v>
      </c>
      <c r="AQ598">
        <v>0</v>
      </c>
      <c r="AR598">
        <v>7</v>
      </c>
      <c r="AS598">
        <v>6</v>
      </c>
      <c r="AT598">
        <v>0</v>
      </c>
      <c r="AU598">
        <v>2</v>
      </c>
      <c r="AV598">
        <v>13</v>
      </c>
      <c r="AW598">
        <v>325</v>
      </c>
      <c r="AX598">
        <v>153</v>
      </c>
      <c r="AY598">
        <v>130</v>
      </c>
      <c r="AZ598">
        <v>3</v>
      </c>
      <c r="BA598">
        <v>1</v>
      </c>
      <c r="BB598">
        <v>3</v>
      </c>
      <c r="BC598">
        <v>0</v>
      </c>
      <c r="BD598">
        <v>3</v>
      </c>
      <c r="BE598">
        <v>5</v>
      </c>
      <c r="BF598">
        <v>0</v>
      </c>
      <c r="BG598">
        <v>0</v>
      </c>
      <c r="BH598">
        <v>0</v>
      </c>
      <c r="BI598">
        <v>1</v>
      </c>
      <c r="BJ598">
        <v>0</v>
      </c>
      <c r="BK598">
        <v>0</v>
      </c>
      <c r="BL598">
        <v>0</v>
      </c>
      <c r="BM598">
        <v>1</v>
      </c>
      <c r="BN598">
        <v>0</v>
      </c>
      <c r="BO598">
        <v>0</v>
      </c>
      <c r="BP598">
        <v>0</v>
      </c>
      <c r="BQ598">
        <v>0</v>
      </c>
      <c r="BR598">
        <v>6</v>
      </c>
      <c r="BS598">
        <v>153</v>
      </c>
      <c r="BT598">
        <v>7</v>
      </c>
      <c r="BU598">
        <v>3</v>
      </c>
      <c r="BV598">
        <v>1</v>
      </c>
      <c r="BW598">
        <v>1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1</v>
      </c>
      <c r="CF598">
        <v>1</v>
      </c>
      <c r="CG598">
        <v>7</v>
      </c>
      <c r="CH598">
        <v>28</v>
      </c>
      <c r="CI598">
        <v>20</v>
      </c>
      <c r="CJ598">
        <v>1</v>
      </c>
      <c r="CK598">
        <v>0</v>
      </c>
      <c r="CL598">
        <v>0</v>
      </c>
      <c r="CM598">
        <v>3</v>
      </c>
      <c r="CN598">
        <v>0</v>
      </c>
      <c r="CO598">
        <v>0</v>
      </c>
      <c r="CP598">
        <v>1</v>
      </c>
      <c r="CQ598">
        <v>1</v>
      </c>
      <c r="CR598">
        <v>0</v>
      </c>
      <c r="CS598">
        <v>0</v>
      </c>
      <c r="CT598">
        <v>0</v>
      </c>
      <c r="CU598">
        <v>1</v>
      </c>
      <c r="CV598">
        <v>1</v>
      </c>
      <c r="CW598">
        <v>28</v>
      </c>
      <c r="CX598">
        <v>10</v>
      </c>
      <c r="CY598">
        <v>1</v>
      </c>
      <c r="CZ598">
        <v>7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1</v>
      </c>
      <c r="DM598">
        <v>0</v>
      </c>
      <c r="DN598">
        <v>0</v>
      </c>
      <c r="DO598">
        <v>0</v>
      </c>
      <c r="DP598">
        <v>0</v>
      </c>
      <c r="DQ598">
        <v>1</v>
      </c>
      <c r="DR598">
        <v>10</v>
      </c>
      <c r="DS598">
        <v>13</v>
      </c>
      <c r="DT598">
        <v>4</v>
      </c>
      <c r="DU598">
        <v>6</v>
      </c>
      <c r="DV598">
        <v>0</v>
      </c>
      <c r="DW598" t="s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3</v>
      </c>
      <c r="EL598">
        <v>0</v>
      </c>
      <c r="EM598">
        <v>0</v>
      </c>
      <c r="EN598">
        <v>13</v>
      </c>
      <c r="EO598">
        <v>46</v>
      </c>
      <c r="EP598">
        <v>19</v>
      </c>
      <c r="EQ598">
        <v>0</v>
      </c>
      <c r="ER598">
        <v>2</v>
      </c>
      <c r="ES598">
        <v>3</v>
      </c>
      <c r="ET598">
        <v>1</v>
      </c>
      <c r="EU598">
        <v>2</v>
      </c>
      <c r="EV598">
        <v>1</v>
      </c>
      <c r="EW598">
        <v>1</v>
      </c>
      <c r="EX598">
        <v>1</v>
      </c>
      <c r="EY598">
        <v>0</v>
      </c>
      <c r="EZ598">
        <v>0</v>
      </c>
      <c r="FA598">
        <v>2</v>
      </c>
      <c r="FB598">
        <v>3</v>
      </c>
      <c r="FC598">
        <v>0</v>
      </c>
      <c r="FD598">
        <v>0</v>
      </c>
      <c r="FE598">
        <v>4</v>
      </c>
      <c r="FF598">
        <v>0</v>
      </c>
      <c r="FG598">
        <v>3</v>
      </c>
      <c r="FH598">
        <v>2</v>
      </c>
      <c r="FI598">
        <v>2</v>
      </c>
      <c r="FJ598">
        <v>46</v>
      </c>
      <c r="FK598">
        <v>41</v>
      </c>
      <c r="FL598">
        <v>16</v>
      </c>
      <c r="FM598">
        <v>5</v>
      </c>
      <c r="FN598">
        <v>12</v>
      </c>
      <c r="FO598">
        <v>1</v>
      </c>
      <c r="FP598">
        <v>2</v>
      </c>
      <c r="FQ598">
        <v>0</v>
      </c>
      <c r="FR598">
        <v>3</v>
      </c>
      <c r="FS598">
        <v>0</v>
      </c>
      <c r="FT598">
        <v>0</v>
      </c>
      <c r="FU598">
        <v>0</v>
      </c>
      <c r="FV598">
        <v>0</v>
      </c>
      <c r="FW598">
        <v>1</v>
      </c>
      <c r="FX598">
        <v>1</v>
      </c>
      <c r="FY598">
        <v>41</v>
      </c>
      <c r="FZ598">
        <v>1</v>
      </c>
      <c r="GA598">
        <v>1</v>
      </c>
      <c r="GB598">
        <v>0</v>
      </c>
      <c r="GC598">
        <v>0</v>
      </c>
      <c r="GD598">
        <v>0</v>
      </c>
      <c r="GE598">
        <v>0</v>
      </c>
      <c r="GF598">
        <v>0</v>
      </c>
      <c r="GG598">
        <v>0</v>
      </c>
      <c r="GH598">
        <v>0</v>
      </c>
      <c r="GI598">
        <v>0</v>
      </c>
      <c r="GJ598">
        <v>0</v>
      </c>
      <c r="GK598">
        <v>0</v>
      </c>
      <c r="GL598">
        <v>0</v>
      </c>
      <c r="GM598">
        <v>0</v>
      </c>
      <c r="GN598">
        <v>0</v>
      </c>
      <c r="GO598">
        <v>1</v>
      </c>
      <c r="GP598">
        <v>2</v>
      </c>
      <c r="GQ598">
        <v>1</v>
      </c>
      <c r="GR598">
        <v>0</v>
      </c>
      <c r="GS598">
        <v>1</v>
      </c>
      <c r="GT598">
        <v>0</v>
      </c>
      <c r="GU598">
        <v>0</v>
      </c>
      <c r="GV598">
        <v>0</v>
      </c>
      <c r="GW598">
        <v>0</v>
      </c>
      <c r="GX598">
        <v>0</v>
      </c>
      <c r="GY598">
        <v>0</v>
      </c>
      <c r="GZ598">
        <v>0</v>
      </c>
      <c r="HA598">
        <v>0</v>
      </c>
      <c r="HB598">
        <v>0</v>
      </c>
      <c r="HC598">
        <v>0</v>
      </c>
      <c r="HD598">
        <v>0</v>
      </c>
      <c r="HE598">
        <v>0</v>
      </c>
      <c r="HF598">
        <v>0</v>
      </c>
      <c r="HG598">
        <v>0</v>
      </c>
      <c r="HH598">
        <v>0</v>
      </c>
      <c r="HI598">
        <v>2</v>
      </c>
    </row>
    <row r="599" spans="1:217">
      <c r="A599" t="s">
        <v>55</v>
      </c>
      <c r="B599" t="s">
        <v>2</v>
      </c>
      <c r="C599" t="str">
        <f>"126201"</f>
        <v>126201</v>
      </c>
      <c r="D599" t="s">
        <v>54</v>
      </c>
      <c r="E599">
        <v>23</v>
      </c>
      <c r="F599">
        <v>1825</v>
      </c>
      <c r="G599">
        <v>1410</v>
      </c>
      <c r="H599">
        <v>278</v>
      </c>
      <c r="I599">
        <v>1132</v>
      </c>
      <c r="J599">
        <v>2</v>
      </c>
      <c r="K599">
        <v>5</v>
      </c>
      <c r="L599">
        <v>3</v>
      </c>
      <c r="M599">
        <v>3</v>
      </c>
      <c r="N599">
        <v>0</v>
      </c>
      <c r="O599">
        <v>0</v>
      </c>
      <c r="P599">
        <v>0</v>
      </c>
      <c r="Q599">
        <v>0</v>
      </c>
      <c r="R599">
        <v>3</v>
      </c>
      <c r="S599">
        <v>1135</v>
      </c>
      <c r="T599">
        <v>3</v>
      </c>
      <c r="U599">
        <v>0</v>
      </c>
      <c r="V599">
        <v>1135</v>
      </c>
      <c r="W599">
        <v>29</v>
      </c>
      <c r="X599">
        <v>28</v>
      </c>
      <c r="Y599">
        <v>1</v>
      </c>
      <c r="Z599">
        <v>0</v>
      </c>
      <c r="AA599">
        <v>1106</v>
      </c>
      <c r="AB599">
        <v>530</v>
      </c>
      <c r="AC599">
        <v>162</v>
      </c>
      <c r="AD599">
        <v>48</v>
      </c>
      <c r="AE599">
        <v>8</v>
      </c>
      <c r="AF599">
        <v>38</v>
      </c>
      <c r="AG599">
        <v>23</v>
      </c>
      <c r="AH599">
        <v>0</v>
      </c>
      <c r="AI599">
        <v>128</v>
      </c>
      <c r="AJ599">
        <v>3</v>
      </c>
      <c r="AK599">
        <v>52</v>
      </c>
      <c r="AL599">
        <v>20</v>
      </c>
      <c r="AM599">
        <v>1</v>
      </c>
      <c r="AN599">
        <v>0</v>
      </c>
      <c r="AO599">
        <v>1</v>
      </c>
      <c r="AP599">
        <v>1</v>
      </c>
      <c r="AQ599">
        <v>1</v>
      </c>
      <c r="AR599">
        <v>4</v>
      </c>
      <c r="AS599">
        <v>8</v>
      </c>
      <c r="AT599">
        <v>3</v>
      </c>
      <c r="AU599">
        <v>1</v>
      </c>
      <c r="AV599">
        <v>28</v>
      </c>
      <c r="AW599">
        <v>530</v>
      </c>
      <c r="AX599">
        <v>280</v>
      </c>
      <c r="AY599">
        <v>212</v>
      </c>
      <c r="AZ599">
        <v>6</v>
      </c>
      <c r="BA599">
        <v>15</v>
      </c>
      <c r="BB599">
        <v>3</v>
      </c>
      <c r="BC599">
        <v>6</v>
      </c>
      <c r="BD599">
        <v>2</v>
      </c>
      <c r="BE599">
        <v>0</v>
      </c>
      <c r="BF599">
        <v>2</v>
      </c>
      <c r="BG599">
        <v>1</v>
      </c>
      <c r="BH599">
        <v>0</v>
      </c>
      <c r="BI599">
        <v>2</v>
      </c>
      <c r="BJ599">
        <v>0</v>
      </c>
      <c r="BK599">
        <v>0</v>
      </c>
      <c r="BL599">
        <v>1</v>
      </c>
      <c r="BM599">
        <v>1</v>
      </c>
      <c r="BN599">
        <v>0</v>
      </c>
      <c r="BO599">
        <v>0</v>
      </c>
      <c r="BP599">
        <v>8</v>
      </c>
      <c r="BQ599">
        <v>0</v>
      </c>
      <c r="BR599">
        <v>21</v>
      </c>
      <c r="BS599">
        <v>280</v>
      </c>
      <c r="BT599">
        <v>26</v>
      </c>
      <c r="BU599">
        <v>13</v>
      </c>
      <c r="BV599">
        <v>4</v>
      </c>
      <c r="BW599">
        <v>0</v>
      </c>
      <c r="BX599">
        <v>1</v>
      </c>
      <c r="BY599">
        <v>0</v>
      </c>
      <c r="BZ599">
        <v>2</v>
      </c>
      <c r="CA599">
        <v>1</v>
      </c>
      <c r="CB599">
        <v>2</v>
      </c>
      <c r="CC599">
        <v>1</v>
      </c>
      <c r="CD599">
        <v>1</v>
      </c>
      <c r="CE599">
        <v>0</v>
      </c>
      <c r="CF599">
        <v>1</v>
      </c>
      <c r="CG599">
        <v>26</v>
      </c>
      <c r="CH599">
        <v>57</v>
      </c>
      <c r="CI599">
        <v>44</v>
      </c>
      <c r="CJ599">
        <v>1</v>
      </c>
      <c r="CK599">
        <v>2</v>
      </c>
      <c r="CL599">
        <v>0</v>
      </c>
      <c r="CM599">
        <v>4</v>
      </c>
      <c r="CN599">
        <v>2</v>
      </c>
      <c r="CO599">
        <v>0</v>
      </c>
      <c r="CP599">
        <v>0</v>
      </c>
      <c r="CQ599">
        <v>0</v>
      </c>
      <c r="CR599">
        <v>2</v>
      </c>
      <c r="CS599">
        <v>0</v>
      </c>
      <c r="CT599">
        <v>0</v>
      </c>
      <c r="CU599">
        <v>0</v>
      </c>
      <c r="CV599">
        <v>2</v>
      </c>
      <c r="CW599">
        <v>57</v>
      </c>
      <c r="CX599">
        <v>12</v>
      </c>
      <c r="CY599">
        <v>1</v>
      </c>
      <c r="CZ599">
        <v>10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1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12</v>
      </c>
      <c r="DS599">
        <v>44</v>
      </c>
      <c r="DT599">
        <v>16</v>
      </c>
      <c r="DU599">
        <v>18</v>
      </c>
      <c r="DV599">
        <v>2</v>
      </c>
      <c r="DW599" t="s">
        <v>0</v>
      </c>
      <c r="DX599">
        <v>0</v>
      </c>
      <c r="DY599">
        <v>0</v>
      </c>
      <c r="DZ599">
        <v>0</v>
      </c>
      <c r="EA599">
        <v>0</v>
      </c>
      <c r="EB599">
        <v>1</v>
      </c>
      <c r="EC599">
        <v>1</v>
      </c>
      <c r="ED599">
        <v>0</v>
      </c>
      <c r="EE599">
        <v>2</v>
      </c>
      <c r="EF599">
        <v>0</v>
      </c>
      <c r="EG599">
        <v>1</v>
      </c>
      <c r="EH599">
        <v>0</v>
      </c>
      <c r="EI599">
        <v>0</v>
      </c>
      <c r="EJ599">
        <v>0</v>
      </c>
      <c r="EK599">
        <v>1</v>
      </c>
      <c r="EL599">
        <v>1</v>
      </c>
      <c r="EM599">
        <v>1</v>
      </c>
      <c r="EN599">
        <v>44</v>
      </c>
      <c r="EO599">
        <v>86</v>
      </c>
      <c r="EP599">
        <v>40</v>
      </c>
      <c r="EQ599">
        <v>6</v>
      </c>
      <c r="ER599">
        <v>4</v>
      </c>
      <c r="ES599">
        <v>3</v>
      </c>
      <c r="ET599">
        <v>1</v>
      </c>
      <c r="EU599">
        <v>5</v>
      </c>
      <c r="EV599">
        <v>1</v>
      </c>
      <c r="EW599">
        <v>1</v>
      </c>
      <c r="EX599">
        <v>2</v>
      </c>
      <c r="EY599">
        <v>0</v>
      </c>
      <c r="EZ599">
        <v>1</v>
      </c>
      <c r="FA599">
        <v>2</v>
      </c>
      <c r="FB599">
        <v>4</v>
      </c>
      <c r="FC599">
        <v>1</v>
      </c>
      <c r="FD599">
        <v>0</v>
      </c>
      <c r="FE599">
        <v>4</v>
      </c>
      <c r="FF599">
        <v>0</v>
      </c>
      <c r="FG599">
        <v>4</v>
      </c>
      <c r="FH599">
        <v>0</v>
      </c>
      <c r="FI599">
        <v>7</v>
      </c>
      <c r="FJ599">
        <v>86</v>
      </c>
      <c r="FK599">
        <v>65</v>
      </c>
      <c r="FL599">
        <v>24</v>
      </c>
      <c r="FM599">
        <v>4</v>
      </c>
      <c r="FN599">
        <v>17</v>
      </c>
      <c r="FO599">
        <v>5</v>
      </c>
      <c r="FP599">
        <v>3</v>
      </c>
      <c r="FQ599">
        <v>0</v>
      </c>
      <c r="FR599">
        <v>1</v>
      </c>
      <c r="FS599">
        <v>1</v>
      </c>
      <c r="FT599">
        <v>1</v>
      </c>
      <c r="FU599">
        <v>5</v>
      </c>
      <c r="FV599">
        <v>2</v>
      </c>
      <c r="FW599">
        <v>1</v>
      </c>
      <c r="FX599">
        <v>1</v>
      </c>
      <c r="FY599">
        <v>65</v>
      </c>
      <c r="FZ599">
        <v>3</v>
      </c>
      <c r="GA599">
        <v>0</v>
      </c>
      <c r="GB599">
        <v>1</v>
      </c>
      <c r="GC599">
        <v>0</v>
      </c>
      <c r="GD599">
        <v>0</v>
      </c>
      <c r="GE599">
        <v>0</v>
      </c>
      <c r="GF599">
        <v>1</v>
      </c>
      <c r="GG599">
        <v>1</v>
      </c>
      <c r="GH599">
        <v>0</v>
      </c>
      <c r="GI599">
        <v>0</v>
      </c>
      <c r="GJ599">
        <v>0</v>
      </c>
      <c r="GK599">
        <v>0</v>
      </c>
      <c r="GL599">
        <v>0</v>
      </c>
      <c r="GM599">
        <v>0</v>
      </c>
      <c r="GN599">
        <v>0</v>
      </c>
      <c r="GO599">
        <v>3</v>
      </c>
      <c r="GP599">
        <v>3</v>
      </c>
      <c r="GQ599">
        <v>0</v>
      </c>
      <c r="GR599">
        <v>0</v>
      </c>
      <c r="GS599">
        <v>1</v>
      </c>
      <c r="GT599">
        <v>0</v>
      </c>
      <c r="GU599">
        <v>0</v>
      </c>
      <c r="GV599">
        <v>0</v>
      </c>
      <c r="GW599">
        <v>0</v>
      </c>
      <c r="GX599">
        <v>0</v>
      </c>
      <c r="GY599">
        <v>0</v>
      </c>
      <c r="GZ599">
        <v>1</v>
      </c>
      <c r="HA599">
        <v>0</v>
      </c>
      <c r="HB599">
        <v>0</v>
      </c>
      <c r="HC599">
        <v>0</v>
      </c>
      <c r="HD599">
        <v>0</v>
      </c>
      <c r="HE599">
        <v>1</v>
      </c>
      <c r="HF599">
        <v>0</v>
      </c>
      <c r="HG599">
        <v>0</v>
      </c>
      <c r="HH599">
        <v>0</v>
      </c>
      <c r="HI599">
        <v>3</v>
      </c>
    </row>
    <row r="600" spans="1:217">
      <c r="A600" t="s">
        <v>53</v>
      </c>
      <c r="B600" t="s">
        <v>2</v>
      </c>
      <c r="C600" t="str">
        <f>"126201"</f>
        <v>126201</v>
      </c>
      <c r="D600" t="s">
        <v>51</v>
      </c>
      <c r="E600">
        <v>24</v>
      </c>
      <c r="F600">
        <v>1047</v>
      </c>
      <c r="G600">
        <v>810</v>
      </c>
      <c r="H600">
        <v>223</v>
      </c>
      <c r="I600">
        <v>587</v>
      </c>
      <c r="J600">
        <v>2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587</v>
      </c>
      <c r="T600">
        <v>0</v>
      </c>
      <c r="U600">
        <v>0</v>
      </c>
      <c r="V600">
        <v>587</v>
      </c>
      <c r="W600">
        <v>8</v>
      </c>
      <c r="X600">
        <v>5</v>
      </c>
      <c r="Y600">
        <v>3</v>
      </c>
      <c r="Z600">
        <v>0</v>
      </c>
      <c r="AA600">
        <v>579</v>
      </c>
      <c r="AB600">
        <v>272</v>
      </c>
      <c r="AC600">
        <v>61</v>
      </c>
      <c r="AD600">
        <v>19</v>
      </c>
      <c r="AE600">
        <v>10</v>
      </c>
      <c r="AF600">
        <v>10</v>
      </c>
      <c r="AG600">
        <v>13</v>
      </c>
      <c r="AH600">
        <v>0</v>
      </c>
      <c r="AI600">
        <v>80</v>
      </c>
      <c r="AJ600">
        <v>0</v>
      </c>
      <c r="AK600">
        <v>46</v>
      </c>
      <c r="AL600">
        <v>6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2</v>
      </c>
      <c r="AS600">
        <v>9</v>
      </c>
      <c r="AT600">
        <v>1</v>
      </c>
      <c r="AU600">
        <v>0</v>
      </c>
      <c r="AV600">
        <v>15</v>
      </c>
      <c r="AW600">
        <v>272</v>
      </c>
      <c r="AX600">
        <v>148</v>
      </c>
      <c r="AY600">
        <v>122</v>
      </c>
      <c r="AZ600">
        <v>2</v>
      </c>
      <c r="BA600">
        <v>7</v>
      </c>
      <c r="BB600">
        <v>1</v>
      </c>
      <c r="BC600">
        <v>0</v>
      </c>
      <c r="BD600">
        <v>0</v>
      </c>
      <c r="BE600">
        <v>3</v>
      </c>
      <c r="BF600">
        <v>0</v>
      </c>
      <c r="BG600">
        <v>2</v>
      </c>
      <c r="BH600">
        <v>0</v>
      </c>
      <c r="BI600">
        <v>0</v>
      </c>
      <c r="BJ600">
        <v>0</v>
      </c>
      <c r="BK600">
        <v>0</v>
      </c>
      <c r="BL600">
        <v>1</v>
      </c>
      <c r="BM600">
        <v>0</v>
      </c>
      <c r="BN600">
        <v>0</v>
      </c>
      <c r="BO600">
        <v>1</v>
      </c>
      <c r="BP600">
        <v>0</v>
      </c>
      <c r="BQ600">
        <v>1</v>
      </c>
      <c r="BR600">
        <v>8</v>
      </c>
      <c r="BS600">
        <v>148</v>
      </c>
      <c r="BT600">
        <v>16</v>
      </c>
      <c r="BU600">
        <v>9</v>
      </c>
      <c r="BV600">
        <v>1</v>
      </c>
      <c r="BW600">
        <v>1</v>
      </c>
      <c r="BX600">
        <v>2</v>
      </c>
      <c r="BY600">
        <v>1</v>
      </c>
      <c r="BZ600">
        <v>0</v>
      </c>
      <c r="CA600">
        <v>0</v>
      </c>
      <c r="CB600">
        <v>0</v>
      </c>
      <c r="CC600">
        <v>1</v>
      </c>
      <c r="CD600">
        <v>1</v>
      </c>
      <c r="CE600">
        <v>0</v>
      </c>
      <c r="CF600">
        <v>0</v>
      </c>
      <c r="CG600">
        <v>16</v>
      </c>
      <c r="CH600">
        <v>48</v>
      </c>
      <c r="CI600">
        <v>24</v>
      </c>
      <c r="CJ600">
        <v>2</v>
      </c>
      <c r="CK600">
        <v>2</v>
      </c>
      <c r="CL600">
        <v>1</v>
      </c>
      <c r="CM600">
        <v>14</v>
      </c>
      <c r="CN600">
        <v>1</v>
      </c>
      <c r="CO600">
        <v>0</v>
      </c>
      <c r="CP600">
        <v>1</v>
      </c>
      <c r="CQ600">
        <v>0</v>
      </c>
      <c r="CR600">
        <v>0</v>
      </c>
      <c r="CS600">
        <v>0</v>
      </c>
      <c r="CT600">
        <v>2</v>
      </c>
      <c r="CU600">
        <v>0</v>
      </c>
      <c r="CV600">
        <v>1</v>
      </c>
      <c r="CW600">
        <v>48</v>
      </c>
      <c r="CX600">
        <v>9</v>
      </c>
      <c r="CY600">
        <v>3</v>
      </c>
      <c r="CZ600">
        <v>4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2</v>
      </c>
      <c r="DR600">
        <v>9</v>
      </c>
      <c r="DS600">
        <v>30</v>
      </c>
      <c r="DT600">
        <v>10</v>
      </c>
      <c r="DU600">
        <v>11</v>
      </c>
      <c r="DV600">
        <v>1</v>
      </c>
      <c r="DW600" t="s">
        <v>0</v>
      </c>
      <c r="DX600">
        <v>0</v>
      </c>
      <c r="DY600">
        <v>2</v>
      </c>
      <c r="DZ600">
        <v>0</v>
      </c>
      <c r="EA600">
        <v>0</v>
      </c>
      <c r="EB600">
        <v>1</v>
      </c>
      <c r="EC600">
        <v>0</v>
      </c>
      <c r="ED600">
        <v>1</v>
      </c>
      <c r="EE600">
        <v>0</v>
      </c>
      <c r="EF600">
        <v>1</v>
      </c>
      <c r="EG600">
        <v>0</v>
      </c>
      <c r="EH600">
        <v>2</v>
      </c>
      <c r="EI600">
        <v>1</v>
      </c>
      <c r="EJ600">
        <v>0</v>
      </c>
      <c r="EK600">
        <v>0</v>
      </c>
      <c r="EL600">
        <v>0</v>
      </c>
      <c r="EM600">
        <v>0</v>
      </c>
      <c r="EN600">
        <v>30</v>
      </c>
      <c r="EO600">
        <v>35</v>
      </c>
      <c r="EP600">
        <v>17</v>
      </c>
      <c r="EQ600">
        <v>1</v>
      </c>
      <c r="ER600">
        <v>1</v>
      </c>
      <c r="ES600">
        <v>0</v>
      </c>
      <c r="ET600">
        <v>0</v>
      </c>
      <c r="EU600">
        <v>1</v>
      </c>
      <c r="EV600">
        <v>0</v>
      </c>
      <c r="EW600">
        <v>0</v>
      </c>
      <c r="EX600">
        <v>0</v>
      </c>
      <c r="EY600">
        <v>0</v>
      </c>
      <c r="EZ600">
        <v>1</v>
      </c>
      <c r="FA600">
        <v>0</v>
      </c>
      <c r="FB600">
        <v>0</v>
      </c>
      <c r="FC600">
        <v>0</v>
      </c>
      <c r="FD600">
        <v>0</v>
      </c>
      <c r="FE600">
        <v>3</v>
      </c>
      <c r="FF600">
        <v>1</v>
      </c>
      <c r="FG600">
        <v>1</v>
      </c>
      <c r="FH600">
        <v>2</v>
      </c>
      <c r="FI600">
        <v>7</v>
      </c>
      <c r="FJ600">
        <v>35</v>
      </c>
      <c r="FK600">
        <v>19</v>
      </c>
      <c r="FL600">
        <v>9</v>
      </c>
      <c r="FM600">
        <v>0</v>
      </c>
      <c r="FN600">
        <v>8</v>
      </c>
      <c r="FO600">
        <v>0</v>
      </c>
      <c r="FP600">
        <v>0</v>
      </c>
      <c r="FQ600">
        <v>0</v>
      </c>
      <c r="FR600">
        <v>0</v>
      </c>
      <c r="FS600">
        <v>1</v>
      </c>
      <c r="FT600">
        <v>0</v>
      </c>
      <c r="FU600">
        <v>0</v>
      </c>
      <c r="FV600">
        <v>1</v>
      </c>
      <c r="FW600">
        <v>0</v>
      </c>
      <c r="FX600">
        <v>0</v>
      </c>
      <c r="FY600">
        <v>19</v>
      </c>
      <c r="FZ600">
        <v>1</v>
      </c>
      <c r="GA600">
        <v>0</v>
      </c>
      <c r="GB600">
        <v>0</v>
      </c>
      <c r="GC600">
        <v>0</v>
      </c>
      <c r="GD600">
        <v>0</v>
      </c>
      <c r="GE600">
        <v>0</v>
      </c>
      <c r="GF600">
        <v>0</v>
      </c>
      <c r="GG600">
        <v>0</v>
      </c>
      <c r="GH600">
        <v>1</v>
      </c>
      <c r="GI600">
        <v>0</v>
      </c>
      <c r="GJ600">
        <v>0</v>
      </c>
      <c r="GK600">
        <v>0</v>
      </c>
      <c r="GL600">
        <v>0</v>
      </c>
      <c r="GM600">
        <v>0</v>
      </c>
      <c r="GN600">
        <v>0</v>
      </c>
      <c r="GO600">
        <v>1</v>
      </c>
      <c r="GP600">
        <v>1</v>
      </c>
      <c r="GQ600">
        <v>1</v>
      </c>
      <c r="GR600">
        <v>0</v>
      </c>
      <c r="GS600">
        <v>0</v>
      </c>
      <c r="GT600">
        <v>0</v>
      </c>
      <c r="GU600">
        <v>0</v>
      </c>
      <c r="GV600">
        <v>0</v>
      </c>
      <c r="GW600">
        <v>0</v>
      </c>
      <c r="GX600">
        <v>0</v>
      </c>
      <c r="GY600">
        <v>0</v>
      </c>
      <c r="GZ600">
        <v>0</v>
      </c>
      <c r="HA600">
        <v>0</v>
      </c>
      <c r="HB600">
        <v>0</v>
      </c>
      <c r="HC600">
        <v>0</v>
      </c>
      <c r="HD600">
        <v>0</v>
      </c>
      <c r="HE600">
        <v>0</v>
      </c>
      <c r="HF600">
        <v>0</v>
      </c>
      <c r="HG600">
        <v>0</v>
      </c>
      <c r="HH600">
        <v>0</v>
      </c>
      <c r="HI600">
        <v>1</v>
      </c>
    </row>
    <row r="601" spans="1:217">
      <c r="A601" t="s">
        <v>52</v>
      </c>
      <c r="B601" t="s">
        <v>2</v>
      </c>
      <c r="C601" t="str">
        <f>"126201"</f>
        <v>126201</v>
      </c>
      <c r="D601" t="s">
        <v>51</v>
      </c>
      <c r="E601">
        <v>25</v>
      </c>
      <c r="F601">
        <v>1089</v>
      </c>
      <c r="G601">
        <v>840</v>
      </c>
      <c r="H601">
        <v>181</v>
      </c>
      <c r="I601">
        <v>659</v>
      </c>
      <c r="J601">
        <v>2</v>
      </c>
      <c r="K601">
        <v>7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659</v>
      </c>
      <c r="T601">
        <v>0</v>
      </c>
      <c r="U601">
        <v>0</v>
      </c>
      <c r="V601">
        <v>659</v>
      </c>
      <c r="W601">
        <v>9</v>
      </c>
      <c r="X601">
        <v>8</v>
      </c>
      <c r="Y601">
        <v>1</v>
      </c>
      <c r="Z601">
        <v>0</v>
      </c>
      <c r="AA601">
        <v>650</v>
      </c>
      <c r="AB601">
        <v>351</v>
      </c>
      <c r="AC601">
        <v>96</v>
      </c>
      <c r="AD601">
        <v>30</v>
      </c>
      <c r="AE601">
        <v>16</v>
      </c>
      <c r="AF601">
        <v>24</v>
      </c>
      <c r="AG601">
        <v>13</v>
      </c>
      <c r="AH601">
        <v>1</v>
      </c>
      <c r="AI601">
        <v>83</v>
      </c>
      <c r="AJ601">
        <v>2</v>
      </c>
      <c r="AK601">
        <v>47</v>
      </c>
      <c r="AL601">
        <v>9</v>
      </c>
      <c r="AM601">
        <v>0</v>
      </c>
      <c r="AN601">
        <v>0</v>
      </c>
      <c r="AO601">
        <v>1</v>
      </c>
      <c r="AP601">
        <v>0</v>
      </c>
      <c r="AQ601">
        <v>0</v>
      </c>
      <c r="AR601">
        <v>4</v>
      </c>
      <c r="AS601">
        <v>4</v>
      </c>
      <c r="AT601">
        <v>0</v>
      </c>
      <c r="AU601">
        <v>2</v>
      </c>
      <c r="AV601">
        <v>19</v>
      </c>
      <c r="AW601">
        <v>351</v>
      </c>
      <c r="AX601">
        <v>115</v>
      </c>
      <c r="AY601">
        <v>94</v>
      </c>
      <c r="AZ601">
        <v>0</v>
      </c>
      <c r="BA601">
        <v>10</v>
      </c>
      <c r="BB601">
        <v>0</v>
      </c>
      <c r="BC601">
        <v>2</v>
      </c>
      <c r="BD601">
        <v>0</v>
      </c>
      <c r="BE601">
        <v>0</v>
      </c>
      <c r="BF601">
        <v>1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2</v>
      </c>
      <c r="BQ601">
        <v>0</v>
      </c>
      <c r="BR601">
        <v>6</v>
      </c>
      <c r="BS601">
        <v>115</v>
      </c>
      <c r="BT601">
        <v>14</v>
      </c>
      <c r="BU601">
        <v>9</v>
      </c>
      <c r="BV601">
        <v>0</v>
      </c>
      <c r="BW601">
        <v>2</v>
      </c>
      <c r="BX601">
        <v>1</v>
      </c>
      <c r="BY601">
        <v>1</v>
      </c>
      <c r="BZ601">
        <v>0</v>
      </c>
      <c r="CA601">
        <v>0</v>
      </c>
      <c r="CB601">
        <v>1</v>
      </c>
      <c r="CC601">
        <v>0</v>
      </c>
      <c r="CD601">
        <v>0</v>
      </c>
      <c r="CE601">
        <v>0</v>
      </c>
      <c r="CF601">
        <v>0</v>
      </c>
      <c r="CG601">
        <v>14</v>
      </c>
      <c r="CH601">
        <v>34</v>
      </c>
      <c r="CI601">
        <v>24</v>
      </c>
      <c r="CJ601">
        <v>1</v>
      </c>
      <c r="CK601">
        <v>0</v>
      </c>
      <c r="CL601">
        <v>0</v>
      </c>
      <c r="CM601">
        <v>3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2</v>
      </c>
      <c r="CT601">
        <v>0</v>
      </c>
      <c r="CU601">
        <v>1</v>
      </c>
      <c r="CV601">
        <v>3</v>
      </c>
      <c r="CW601">
        <v>34</v>
      </c>
      <c r="CX601">
        <v>6</v>
      </c>
      <c r="CY601">
        <v>2</v>
      </c>
      <c r="CZ601">
        <v>3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1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6</v>
      </c>
      <c r="DS601">
        <v>27</v>
      </c>
      <c r="DT601">
        <v>11</v>
      </c>
      <c r="DU601">
        <v>9</v>
      </c>
      <c r="DV601">
        <v>0</v>
      </c>
      <c r="DW601" t="s">
        <v>0</v>
      </c>
      <c r="DX601">
        <v>1</v>
      </c>
      <c r="DY601">
        <v>1</v>
      </c>
      <c r="DZ601">
        <v>0</v>
      </c>
      <c r="EA601">
        <v>0</v>
      </c>
      <c r="EB601">
        <v>0</v>
      </c>
      <c r="EC601">
        <v>1</v>
      </c>
      <c r="ED601">
        <v>1</v>
      </c>
      <c r="EE601">
        <v>0</v>
      </c>
      <c r="EF601">
        <v>0</v>
      </c>
      <c r="EG601">
        <v>0</v>
      </c>
      <c r="EH601">
        <v>0</v>
      </c>
      <c r="EI601">
        <v>2</v>
      </c>
      <c r="EJ601">
        <v>0</v>
      </c>
      <c r="EK601">
        <v>1</v>
      </c>
      <c r="EL601">
        <v>0</v>
      </c>
      <c r="EM601">
        <v>0</v>
      </c>
      <c r="EN601">
        <v>27</v>
      </c>
      <c r="EO601">
        <v>49</v>
      </c>
      <c r="EP601">
        <v>19</v>
      </c>
      <c r="EQ601">
        <v>7</v>
      </c>
      <c r="ER601">
        <v>2</v>
      </c>
      <c r="ES601">
        <v>2</v>
      </c>
      <c r="ET601">
        <v>0</v>
      </c>
      <c r="EU601">
        <v>1</v>
      </c>
      <c r="EV601">
        <v>3</v>
      </c>
      <c r="EW601">
        <v>1</v>
      </c>
      <c r="EX601">
        <v>0</v>
      </c>
      <c r="EY601">
        <v>2</v>
      </c>
      <c r="EZ601">
        <v>1</v>
      </c>
      <c r="FA601">
        <v>5</v>
      </c>
      <c r="FB601">
        <v>0</v>
      </c>
      <c r="FC601">
        <v>0</v>
      </c>
      <c r="FD601">
        <v>0</v>
      </c>
      <c r="FE601">
        <v>3</v>
      </c>
      <c r="FF601">
        <v>0</v>
      </c>
      <c r="FG601">
        <v>0</v>
      </c>
      <c r="FH601">
        <v>0</v>
      </c>
      <c r="FI601">
        <v>3</v>
      </c>
      <c r="FJ601">
        <v>49</v>
      </c>
      <c r="FK601">
        <v>51</v>
      </c>
      <c r="FL601">
        <v>17</v>
      </c>
      <c r="FM601">
        <v>4</v>
      </c>
      <c r="FN601">
        <v>17</v>
      </c>
      <c r="FO601">
        <v>5</v>
      </c>
      <c r="FP601">
        <v>1</v>
      </c>
      <c r="FQ601">
        <v>2</v>
      </c>
      <c r="FR601">
        <v>0</v>
      </c>
      <c r="FS601">
        <v>1</v>
      </c>
      <c r="FT601">
        <v>0</v>
      </c>
      <c r="FU601">
        <v>3</v>
      </c>
      <c r="FV601">
        <v>0</v>
      </c>
      <c r="FW601">
        <v>1</v>
      </c>
      <c r="FX601">
        <v>0</v>
      </c>
      <c r="FY601">
        <v>51</v>
      </c>
      <c r="FZ601">
        <v>2</v>
      </c>
      <c r="GA601">
        <v>1</v>
      </c>
      <c r="GB601">
        <v>0</v>
      </c>
      <c r="GC601">
        <v>0</v>
      </c>
      <c r="GD601">
        <v>0</v>
      </c>
      <c r="GE601">
        <v>0</v>
      </c>
      <c r="GF601">
        <v>0</v>
      </c>
      <c r="GG601">
        <v>1</v>
      </c>
      <c r="GH601">
        <v>0</v>
      </c>
      <c r="GI601">
        <v>0</v>
      </c>
      <c r="GJ601">
        <v>0</v>
      </c>
      <c r="GK601">
        <v>0</v>
      </c>
      <c r="GL601">
        <v>0</v>
      </c>
      <c r="GM601">
        <v>0</v>
      </c>
      <c r="GN601">
        <v>0</v>
      </c>
      <c r="GO601">
        <v>2</v>
      </c>
      <c r="GP601">
        <v>1</v>
      </c>
      <c r="GQ601">
        <v>0</v>
      </c>
      <c r="GR601">
        <v>0</v>
      </c>
      <c r="GS601">
        <v>0</v>
      </c>
      <c r="GT601">
        <v>0</v>
      </c>
      <c r="GU601">
        <v>0</v>
      </c>
      <c r="GV601">
        <v>0</v>
      </c>
      <c r="GW601">
        <v>0</v>
      </c>
      <c r="GX601">
        <v>0</v>
      </c>
      <c r="GY601">
        <v>0</v>
      </c>
      <c r="GZ601">
        <v>1</v>
      </c>
      <c r="HA601">
        <v>0</v>
      </c>
      <c r="HB601">
        <v>0</v>
      </c>
      <c r="HC601">
        <v>0</v>
      </c>
      <c r="HD601">
        <v>0</v>
      </c>
      <c r="HE601">
        <v>0</v>
      </c>
      <c r="HF601">
        <v>0</v>
      </c>
      <c r="HG601">
        <v>0</v>
      </c>
      <c r="HH601">
        <v>0</v>
      </c>
      <c r="HI601">
        <v>1</v>
      </c>
    </row>
    <row r="602" spans="1:217">
      <c r="A602" t="s">
        <v>50</v>
      </c>
      <c r="B602" t="s">
        <v>2</v>
      </c>
      <c r="C602" t="str">
        <f>"126201"</f>
        <v>126201</v>
      </c>
      <c r="D602" t="s">
        <v>49</v>
      </c>
      <c r="E602">
        <v>26</v>
      </c>
      <c r="F602">
        <v>1555</v>
      </c>
      <c r="G602">
        <v>1200</v>
      </c>
      <c r="H602">
        <v>276</v>
      </c>
      <c r="I602">
        <v>924</v>
      </c>
      <c r="J602">
        <v>1</v>
      </c>
      <c r="K602">
        <v>3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924</v>
      </c>
      <c r="T602">
        <v>0</v>
      </c>
      <c r="U602">
        <v>0</v>
      </c>
      <c r="V602">
        <v>924</v>
      </c>
      <c r="W602">
        <v>16</v>
      </c>
      <c r="X602">
        <v>11</v>
      </c>
      <c r="Y602">
        <v>5</v>
      </c>
      <c r="Z602">
        <v>0</v>
      </c>
      <c r="AA602">
        <v>908</v>
      </c>
      <c r="AB602">
        <v>340</v>
      </c>
      <c r="AC602">
        <v>78</v>
      </c>
      <c r="AD602">
        <v>30</v>
      </c>
      <c r="AE602">
        <v>7</v>
      </c>
      <c r="AF602">
        <v>14</v>
      </c>
      <c r="AG602">
        <v>20</v>
      </c>
      <c r="AH602">
        <v>0</v>
      </c>
      <c r="AI602">
        <v>97</v>
      </c>
      <c r="AJ602">
        <v>2</v>
      </c>
      <c r="AK602">
        <v>51</v>
      </c>
      <c r="AL602">
        <v>10</v>
      </c>
      <c r="AM602">
        <v>1</v>
      </c>
      <c r="AN602">
        <v>1</v>
      </c>
      <c r="AO602">
        <v>0</v>
      </c>
      <c r="AP602">
        <v>0</v>
      </c>
      <c r="AQ602">
        <v>1</v>
      </c>
      <c r="AR602">
        <v>3</v>
      </c>
      <c r="AS602">
        <v>4</v>
      </c>
      <c r="AT602">
        <v>0</v>
      </c>
      <c r="AU602">
        <v>1</v>
      </c>
      <c r="AV602">
        <v>20</v>
      </c>
      <c r="AW602">
        <v>340</v>
      </c>
      <c r="AX602">
        <v>254</v>
      </c>
      <c r="AY602">
        <v>180</v>
      </c>
      <c r="AZ602">
        <v>6</v>
      </c>
      <c r="BA602">
        <v>29</v>
      </c>
      <c r="BB602">
        <v>3</v>
      </c>
      <c r="BC602">
        <v>0</v>
      </c>
      <c r="BD602">
        <v>2</v>
      </c>
      <c r="BE602">
        <v>2</v>
      </c>
      <c r="BF602">
        <v>1</v>
      </c>
      <c r="BG602">
        <v>3</v>
      </c>
      <c r="BH602">
        <v>0</v>
      </c>
      <c r="BI602">
        <v>1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1</v>
      </c>
      <c r="BP602">
        <v>2</v>
      </c>
      <c r="BQ602">
        <v>1</v>
      </c>
      <c r="BR602">
        <v>23</v>
      </c>
      <c r="BS602">
        <v>254</v>
      </c>
      <c r="BT602">
        <v>33</v>
      </c>
      <c r="BU602">
        <v>18</v>
      </c>
      <c r="BV602">
        <v>5</v>
      </c>
      <c r="BW602">
        <v>1</v>
      </c>
      <c r="BX602">
        <v>2</v>
      </c>
      <c r="BY602">
        <v>0</v>
      </c>
      <c r="BZ602">
        <v>1</v>
      </c>
      <c r="CA602">
        <v>3</v>
      </c>
      <c r="CB602">
        <v>1</v>
      </c>
      <c r="CC602">
        <v>0</v>
      </c>
      <c r="CD602">
        <v>1</v>
      </c>
      <c r="CE602">
        <v>0</v>
      </c>
      <c r="CF602">
        <v>1</v>
      </c>
      <c r="CG602">
        <v>33</v>
      </c>
      <c r="CH602">
        <v>47</v>
      </c>
      <c r="CI602">
        <v>23</v>
      </c>
      <c r="CJ602">
        <v>4</v>
      </c>
      <c r="CK602">
        <v>4</v>
      </c>
      <c r="CL602">
        <v>1</v>
      </c>
      <c r="CM602">
        <v>7</v>
      </c>
      <c r="CN602">
        <v>1</v>
      </c>
      <c r="CO602">
        <v>0</v>
      </c>
      <c r="CP602">
        <v>1</v>
      </c>
      <c r="CQ602">
        <v>1</v>
      </c>
      <c r="CR602">
        <v>1</v>
      </c>
      <c r="CS602">
        <v>1</v>
      </c>
      <c r="CT602">
        <v>1</v>
      </c>
      <c r="CU602">
        <v>1</v>
      </c>
      <c r="CV602">
        <v>1</v>
      </c>
      <c r="CW602">
        <v>47</v>
      </c>
      <c r="CX602">
        <v>22</v>
      </c>
      <c r="CY602">
        <v>3</v>
      </c>
      <c r="CZ602">
        <v>16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3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22</v>
      </c>
      <c r="DS602">
        <v>80</v>
      </c>
      <c r="DT602">
        <v>32</v>
      </c>
      <c r="DU602">
        <v>26</v>
      </c>
      <c r="DV602">
        <v>1</v>
      </c>
      <c r="DW602" t="s">
        <v>0</v>
      </c>
      <c r="DX602">
        <v>2</v>
      </c>
      <c r="DY602">
        <v>0</v>
      </c>
      <c r="DZ602">
        <v>2</v>
      </c>
      <c r="EA602">
        <v>2</v>
      </c>
      <c r="EB602">
        <v>1</v>
      </c>
      <c r="EC602">
        <v>1</v>
      </c>
      <c r="ED602">
        <v>0</v>
      </c>
      <c r="EE602">
        <v>1</v>
      </c>
      <c r="EF602">
        <v>2</v>
      </c>
      <c r="EG602">
        <v>0</v>
      </c>
      <c r="EH602">
        <v>1</v>
      </c>
      <c r="EI602">
        <v>0</v>
      </c>
      <c r="EJ602">
        <v>2</v>
      </c>
      <c r="EK602">
        <v>4</v>
      </c>
      <c r="EL602">
        <v>0</v>
      </c>
      <c r="EM602">
        <v>2</v>
      </c>
      <c r="EN602">
        <v>79</v>
      </c>
      <c r="EO602">
        <v>57</v>
      </c>
      <c r="EP602">
        <v>24</v>
      </c>
      <c r="EQ602">
        <v>4</v>
      </c>
      <c r="ER602">
        <v>2</v>
      </c>
      <c r="ES602">
        <v>2</v>
      </c>
      <c r="ET602">
        <v>1</v>
      </c>
      <c r="EU602">
        <v>2</v>
      </c>
      <c r="EV602">
        <v>2</v>
      </c>
      <c r="EW602">
        <v>2</v>
      </c>
      <c r="EX602">
        <v>0</v>
      </c>
      <c r="EY602">
        <v>0</v>
      </c>
      <c r="EZ602">
        <v>0</v>
      </c>
      <c r="FA602">
        <v>2</v>
      </c>
      <c r="FB602">
        <v>2</v>
      </c>
      <c r="FC602">
        <v>1</v>
      </c>
      <c r="FD602">
        <v>0</v>
      </c>
      <c r="FE602">
        <v>4</v>
      </c>
      <c r="FF602">
        <v>0</v>
      </c>
      <c r="FG602">
        <v>1</v>
      </c>
      <c r="FH602">
        <v>2</v>
      </c>
      <c r="FI602">
        <v>6</v>
      </c>
      <c r="FJ602">
        <v>57</v>
      </c>
      <c r="FK602">
        <v>72</v>
      </c>
      <c r="FL602">
        <v>26</v>
      </c>
      <c r="FM602">
        <v>8</v>
      </c>
      <c r="FN602">
        <v>22</v>
      </c>
      <c r="FO602">
        <v>4</v>
      </c>
      <c r="FP602">
        <v>0</v>
      </c>
      <c r="FQ602">
        <v>0</v>
      </c>
      <c r="FR602">
        <v>2</v>
      </c>
      <c r="FS602">
        <v>1</v>
      </c>
      <c r="FT602">
        <v>0</v>
      </c>
      <c r="FU602">
        <v>0</v>
      </c>
      <c r="FV602">
        <v>3</v>
      </c>
      <c r="FW602">
        <v>4</v>
      </c>
      <c r="FX602">
        <v>2</v>
      </c>
      <c r="FY602">
        <v>72</v>
      </c>
      <c r="FZ602">
        <v>3</v>
      </c>
      <c r="GA602">
        <v>2</v>
      </c>
      <c r="GB602">
        <v>0</v>
      </c>
      <c r="GC602">
        <v>0</v>
      </c>
      <c r="GD602">
        <v>0</v>
      </c>
      <c r="GE602">
        <v>0</v>
      </c>
      <c r="GF602">
        <v>1</v>
      </c>
      <c r="GG602">
        <v>0</v>
      </c>
      <c r="GH602">
        <v>0</v>
      </c>
      <c r="GI602">
        <v>0</v>
      </c>
      <c r="GJ602">
        <v>0</v>
      </c>
      <c r="GK602">
        <v>0</v>
      </c>
      <c r="GL602">
        <v>0</v>
      </c>
      <c r="GM602">
        <v>0</v>
      </c>
      <c r="GN602">
        <v>0</v>
      </c>
      <c r="GO602">
        <v>3</v>
      </c>
      <c r="GP602">
        <v>0</v>
      </c>
      <c r="GQ602">
        <v>0</v>
      </c>
      <c r="GR602">
        <v>0</v>
      </c>
      <c r="GS602">
        <v>0</v>
      </c>
      <c r="GT602">
        <v>0</v>
      </c>
      <c r="GU602">
        <v>0</v>
      </c>
      <c r="GV602">
        <v>0</v>
      </c>
      <c r="GW602">
        <v>0</v>
      </c>
      <c r="GX602">
        <v>0</v>
      </c>
      <c r="GY602">
        <v>0</v>
      </c>
      <c r="GZ602">
        <v>0</v>
      </c>
      <c r="HA602">
        <v>0</v>
      </c>
      <c r="HB602">
        <v>0</v>
      </c>
      <c r="HC602">
        <v>0</v>
      </c>
      <c r="HD602">
        <v>0</v>
      </c>
      <c r="HE602">
        <v>0</v>
      </c>
      <c r="HF602">
        <v>0</v>
      </c>
      <c r="HG602">
        <v>0</v>
      </c>
      <c r="HH602">
        <v>0</v>
      </c>
      <c r="HI602">
        <v>0</v>
      </c>
    </row>
    <row r="603" spans="1:217">
      <c r="A603" t="s">
        <v>48</v>
      </c>
      <c r="B603" t="s">
        <v>2</v>
      </c>
      <c r="C603" t="str">
        <f>"126201"</f>
        <v>126201</v>
      </c>
      <c r="D603" t="s">
        <v>46</v>
      </c>
      <c r="E603">
        <v>27</v>
      </c>
      <c r="F603">
        <v>2123</v>
      </c>
      <c r="G603">
        <v>1630</v>
      </c>
      <c r="H603">
        <v>348</v>
      </c>
      <c r="I603">
        <v>1282</v>
      </c>
      <c r="J603">
        <v>1</v>
      </c>
      <c r="K603">
        <v>5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1281</v>
      </c>
      <c r="T603">
        <v>0</v>
      </c>
      <c r="U603">
        <v>0</v>
      </c>
      <c r="V603">
        <v>1281</v>
      </c>
      <c r="W603">
        <v>18</v>
      </c>
      <c r="X603">
        <v>10</v>
      </c>
      <c r="Y603">
        <v>8</v>
      </c>
      <c r="Z603">
        <v>0</v>
      </c>
      <c r="AA603">
        <v>1263</v>
      </c>
      <c r="AB603">
        <v>530</v>
      </c>
      <c r="AC603">
        <v>100</v>
      </c>
      <c r="AD603">
        <v>48</v>
      </c>
      <c r="AE603">
        <v>7</v>
      </c>
      <c r="AF603">
        <v>49</v>
      </c>
      <c r="AG603">
        <v>21</v>
      </c>
      <c r="AH603">
        <v>0</v>
      </c>
      <c r="AI603">
        <v>164</v>
      </c>
      <c r="AJ603">
        <v>1</v>
      </c>
      <c r="AK603">
        <v>70</v>
      </c>
      <c r="AL603">
        <v>30</v>
      </c>
      <c r="AM603">
        <v>1</v>
      </c>
      <c r="AN603">
        <v>0</v>
      </c>
      <c r="AO603">
        <v>0</v>
      </c>
      <c r="AP603">
        <v>0</v>
      </c>
      <c r="AQ603">
        <v>1</v>
      </c>
      <c r="AR603">
        <v>4</v>
      </c>
      <c r="AS603">
        <v>12</v>
      </c>
      <c r="AT603">
        <v>2</v>
      </c>
      <c r="AU603">
        <v>0</v>
      </c>
      <c r="AV603">
        <v>20</v>
      </c>
      <c r="AW603">
        <v>530</v>
      </c>
      <c r="AX603">
        <v>291</v>
      </c>
      <c r="AY603">
        <v>221</v>
      </c>
      <c r="AZ603">
        <v>12</v>
      </c>
      <c r="BA603">
        <v>9</v>
      </c>
      <c r="BB603">
        <v>1</v>
      </c>
      <c r="BC603">
        <v>5</v>
      </c>
      <c r="BD603">
        <v>2</v>
      </c>
      <c r="BE603">
        <v>2</v>
      </c>
      <c r="BF603">
        <v>2</v>
      </c>
      <c r="BG603">
        <v>4</v>
      </c>
      <c r="BH603">
        <v>1</v>
      </c>
      <c r="BI603">
        <v>0</v>
      </c>
      <c r="BJ603">
        <v>0</v>
      </c>
      <c r="BK603">
        <v>0</v>
      </c>
      <c r="BL603">
        <v>0</v>
      </c>
      <c r="BM603">
        <v>1</v>
      </c>
      <c r="BN603">
        <v>3</v>
      </c>
      <c r="BO603">
        <v>0</v>
      </c>
      <c r="BP603">
        <v>4</v>
      </c>
      <c r="BQ603">
        <v>0</v>
      </c>
      <c r="BR603">
        <v>24</v>
      </c>
      <c r="BS603">
        <v>291</v>
      </c>
      <c r="BT603">
        <v>65</v>
      </c>
      <c r="BU603">
        <v>37</v>
      </c>
      <c r="BV603">
        <v>2</v>
      </c>
      <c r="BW603">
        <v>5</v>
      </c>
      <c r="BX603">
        <v>12</v>
      </c>
      <c r="BY603">
        <v>1</v>
      </c>
      <c r="BZ603">
        <v>1</v>
      </c>
      <c r="CA603">
        <v>1</v>
      </c>
      <c r="CB603">
        <v>0</v>
      </c>
      <c r="CC603">
        <v>1</v>
      </c>
      <c r="CD603">
        <v>2</v>
      </c>
      <c r="CE603">
        <v>0</v>
      </c>
      <c r="CF603">
        <v>3</v>
      </c>
      <c r="CG603">
        <v>65</v>
      </c>
      <c r="CH603">
        <v>77</v>
      </c>
      <c r="CI603">
        <v>53</v>
      </c>
      <c r="CJ603">
        <v>7</v>
      </c>
      <c r="CK603">
        <v>1</v>
      </c>
      <c r="CL603">
        <v>1</v>
      </c>
      <c r="CM603">
        <v>3</v>
      </c>
      <c r="CN603">
        <v>1</v>
      </c>
      <c r="CO603">
        <v>3</v>
      </c>
      <c r="CP603">
        <v>0</v>
      </c>
      <c r="CQ603">
        <v>0</v>
      </c>
      <c r="CR603">
        <v>1</v>
      </c>
      <c r="CS603">
        <v>0</v>
      </c>
      <c r="CT603">
        <v>0</v>
      </c>
      <c r="CU603">
        <v>1</v>
      </c>
      <c r="CV603">
        <v>6</v>
      </c>
      <c r="CW603">
        <v>77</v>
      </c>
      <c r="CX603">
        <v>31</v>
      </c>
      <c r="CY603">
        <v>4</v>
      </c>
      <c r="CZ603">
        <v>18</v>
      </c>
      <c r="DA603">
        <v>0</v>
      </c>
      <c r="DB603">
        <v>0</v>
      </c>
      <c r="DC603">
        <v>0</v>
      </c>
      <c r="DD603">
        <v>2</v>
      </c>
      <c r="DE603">
        <v>1</v>
      </c>
      <c r="DF603">
        <v>0</v>
      </c>
      <c r="DG603">
        <v>0</v>
      </c>
      <c r="DH603">
        <v>2</v>
      </c>
      <c r="DI603">
        <v>0</v>
      </c>
      <c r="DJ603">
        <v>0</v>
      </c>
      <c r="DK603">
        <v>0</v>
      </c>
      <c r="DL603">
        <v>1</v>
      </c>
      <c r="DM603">
        <v>0</v>
      </c>
      <c r="DN603">
        <v>0</v>
      </c>
      <c r="DO603">
        <v>0</v>
      </c>
      <c r="DP603">
        <v>2</v>
      </c>
      <c r="DQ603">
        <v>1</v>
      </c>
      <c r="DR603">
        <v>31</v>
      </c>
      <c r="DS603">
        <v>49</v>
      </c>
      <c r="DT603">
        <v>26</v>
      </c>
      <c r="DU603">
        <v>11</v>
      </c>
      <c r="DV603">
        <v>1</v>
      </c>
      <c r="DW603" t="s">
        <v>0</v>
      </c>
      <c r="DX603">
        <v>0</v>
      </c>
      <c r="DY603">
        <v>0</v>
      </c>
      <c r="DZ603">
        <v>0</v>
      </c>
      <c r="EA603">
        <v>0</v>
      </c>
      <c r="EB603">
        <v>3</v>
      </c>
      <c r="EC603">
        <v>0</v>
      </c>
      <c r="ED603">
        <v>0</v>
      </c>
      <c r="EE603">
        <v>0</v>
      </c>
      <c r="EF603">
        <v>1</v>
      </c>
      <c r="EG603">
        <v>1</v>
      </c>
      <c r="EH603">
        <v>1</v>
      </c>
      <c r="EI603">
        <v>0</v>
      </c>
      <c r="EJ603">
        <v>1</v>
      </c>
      <c r="EK603">
        <v>3</v>
      </c>
      <c r="EL603">
        <v>1</v>
      </c>
      <c r="EM603">
        <v>0</v>
      </c>
      <c r="EN603">
        <v>49</v>
      </c>
      <c r="EO603">
        <v>118</v>
      </c>
      <c r="EP603">
        <v>50</v>
      </c>
      <c r="EQ603">
        <v>8</v>
      </c>
      <c r="ER603">
        <v>3</v>
      </c>
      <c r="ES603">
        <v>5</v>
      </c>
      <c r="ET603">
        <v>1</v>
      </c>
      <c r="EU603">
        <v>4</v>
      </c>
      <c r="EV603">
        <v>2</v>
      </c>
      <c r="EW603">
        <v>6</v>
      </c>
      <c r="EX603">
        <v>1</v>
      </c>
      <c r="EY603">
        <v>0</v>
      </c>
      <c r="EZ603">
        <v>1</v>
      </c>
      <c r="FA603">
        <v>5</v>
      </c>
      <c r="FB603">
        <v>2</v>
      </c>
      <c r="FC603">
        <v>4</v>
      </c>
      <c r="FD603">
        <v>4</v>
      </c>
      <c r="FE603">
        <v>2</v>
      </c>
      <c r="FF603">
        <v>0</v>
      </c>
      <c r="FG603">
        <v>3</v>
      </c>
      <c r="FH603">
        <v>8</v>
      </c>
      <c r="FI603">
        <v>9</v>
      </c>
      <c r="FJ603">
        <v>118</v>
      </c>
      <c r="FK603">
        <v>93</v>
      </c>
      <c r="FL603">
        <v>33</v>
      </c>
      <c r="FM603">
        <v>1</v>
      </c>
      <c r="FN603">
        <v>29</v>
      </c>
      <c r="FO603">
        <v>4</v>
      </c>
      <c r="FP603">
        <v>4</v>
      </c>
      <c r="FQ603">
        <v>0</v>
      </c>
      <c r="FR603">
        <v>1</v>
      </c>
      <c r="FS603">
        <v>5</v>
      </c>
      <c r="FT603">
        <v>0</v>
      </c>
      <c r="FU603">
        <v>2</v>
      </c>
      <c r="FV603">
        <v>11</v>
      </c>
      <c r="FW603">
        <v>0</v>
      </c>
      <c r="FX603">
        <v>3</v>
      </c>
      <c r="FY603">
        <v>93</v>
      </c>
      <c r="FZ603">
        <v>5</v>
      </c>
      <c r="GA603">
        <v>1</v>
      </c>
      <c r="GB603">
        <v>0</v>
      </c>
      <c r="GC603">
        <v>0</v>
      </c>
      <c r="GD603">
        <v>0</v>
      </c>
      <c r="GE603">
        <v>0</v>
      </c>
      <c r="GF603">
        <v>3</v>
      </c>
      <c r="GG603">
        <v>0</v>
      </c>
      <c r="GH603">
        <v>0</v>
      </c>
      <c r="GI603">
        <v>1</v>
      </c>
      <c r="GJ603">
        <v>0</v>
      </c>
      <c r="GK603">
        <v>0</v>
      </c>
      <c r="GL603">
        <v>0</v>
      </c>
      <c r="GM603">
        <v>0</v>
      </c>
      <c r="GN603">
        <v>0</v>
      </c>
      <c r="GO603">
        <v>5</v>
      </c>
      <c r="GP603">
        <v>4</v>
      </c>
      <c r="GQ603">
        <v>0</v>
      </c>
      <c r="GR603">
        <v>0</v>
      </c>
      <c r="GS603">
        <v>0</v>
      </c>
      <c r="GT603">
        <v>0</v>
      </c>
      <c r="GU603">
        <v>0</v>
      </c>
      <c r="GV603">
        <v>0</v>
      </c>
      <c r="GW603">
        <v>0</v>
      </c>
      <c r="GX603">
        <v>0</v>
      </c>
      <c r="GY603">
        <v>0</v>
      </c>
      <c r="GZ603">
        <v>0</v>
      </c>
      <c r="HA603">
        <v>0</v>
      </c>
      <c r="HB603">
        <v>0</v>
      </c>
      <c r="HC603">
        <v>3</v>
      </c>
      <c r="HD603">
        <v>0</v>
      </c>
      <c r="HE603">
        <v>1</v>
      </c>
      <c r="HF603">
        <v>0</v>
      </c>
      <c r="HG603">
        <v>0</v>
      </c>
      <c r="HH603">
        <v>0</v>
      </c>
      <c r="HI603">
        <v>4</v>
      </c>
    </row>
    <row r="604" spans="1:217">
      <c r="A604" t="s">
        <v>47</v>
      </c>
      <c r="B604" t="s">
        <v>2</v>
      </c>
      <c r="C604" t="str">
        <f>"126201"</f>
        <v>126201</v>
      </c>
      <c r="D604" t="s">
        <v>46</v>
      </c>
      <c r="E604">
        <v>28</v>
      </c>
      <c r="F604">
        <v>1753</v>
      </c>
      <c r="G604">
        <v>1350</v>
      </c>
      <c r="H604">
        <v>359</v>
      </c>
      <c r="I604">
        <v>991</v>
      </c>
      <c r="J604">
        <v>1</v>
      </c>
      <c r="K604">
        <v>10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990</v>
      </c>
      <c r="T604">
        <v>0</v>
      </c>
      <c r="U604">
        <v>0</v>
      </c>
      <c r="V604">
        <v>990</v>
      </c>
      <c r="W604">
        <v>13</v>
      </c>
      <c r="X604">
        <v>13</v>
      </c>
      <c r="Y604">
        <v>0</v>
      </c>
      <c r="Z604">
        <v>0</v>
      </c>
      <c r="AA604">
        <v>977</v>
      </c>
      <c r="AB604">
        <v>458</v>
      </c>
      <c r="AC604">
        <v>70</v>
      </c>
      <c r="AD604">
        <v>26</v>
      </c>
      <c r="AE604">
        <v>14</v>
      </c>
      <c r="AF604">
        <v>33</v>
      </c>
      <c r="AG604">
        <v>24</v>
      </c>
      <c r="AH604">
        <v>0</v>
      </c>
      <c r="AI604">
        <v>160</v>
      </c>
      <c r="AJ604">
        <v>1</v>
      </c>
      <c r="AK604">
        <v>61</v>
      </c>
      <c r="AL604">
        <v>17</v>
      </c>
      <c r="AM604">
        <v>1</v>
      </c>
      <c r="AN604">
        <v>2</v>
      </c>
      <c r="AO604">
        <v>2</v>
      </c>
      <c r="AP604">
        <v>3</v>
      </c>
      <c r="AQ604">
        <v>1</v>
      </c>
      <c r="AR604">
        <v>3</v>
      </c>
      <c r="AS604">
        <v>5</v>
      </c>
      <c r="AT604">
        <v>1</v>
      </c>
      <c r="AU604">
        <v>0</v>
      </c>
      <c r="AV604">
        <v>34</v>
      </c>
      <c r="AW604">
        <v>458</v>
      </c>
      <c r="AX604">
        <v>192</v>
      </c>
      <c r="AY604">
        <v>159</v>
      </c>
      <c r="AZ604">
        <v>3</v>
      </c>
      <c r="BA604">
        <v>8</v>
      </c>
      <c r="BB604">
        <v>2</v>
      </c>
      <c r="BC604">
        <v>2</v>
      </c>
      <c r="BD604">
        <v>0</v>
      </c>
      <c r="BE604">
        <v>0</v>
      </c>
      <c r="BF604">
        <v>1</v>
      </c>
      <c r="BG604">
        <v>1</v>
      </c>
      <c r="BH604">
        <v>0</v>
      </c>
      <c r="BI604">
        <v>1</v>
      </c>
      <c r="BJ604">
        <v>0</v>
      </c>
      <c r="BK604">
        <v>0</v>
      </c>
      <c r="BL604">
        <v>0</v>
      </c>
      <c r="BM604">
        <v>2</v>
      </c>
      <c r="BN604">
        <v>2</v>
      </c>
      <c r="BO604">
        <v>1</v>
      </c>
      <c r="BP604">
        <v>3</v>
      </c>
      <c r="BQ604">
        <v>0</v>
      </c>
      <c r="BR604">
        <v>7</v>
      </c>
      <c r="BS604">
        <v>192</v>
      </c>
      <c r="BT604">
        <v>30</v>
      </c>
      <c r="BU604">
        <v>16</v>
      </c>
      <c r="BV604">
        <v>3</v>
      </c>
      <c r="BW604">
        <v>1</v>
      </c>
      <c r="BX604">
        <v>2</v>
      </c>
      <c r="BY604">
        <v>2</v>
      </c>
      <c r="BZ604">
        <v>0</v>
      </c>
      <c r="CA604">
        <v>2</v>
      </c>
      <c r="CB604">
        <v>0</v>
      </c>
      <c r="CC604">
        <v>2</v>
      </c>
      <c r="CD604">
        <v>0</v>
      </c>
      <c r="CE604">
        <v>1</v>
      </c>
      <c r="CF604">
        <v>1</v>
      </c>
      <c r="CG604">
        <v>30</v>
      </c>
      <c r="CH604">
        <v>92</v>
      </c>
      <c r="CI604">
        <v>63</v>
      </c>
      <c r="CJ604">
        <v>13</v>
      </c>
      <c r="CK604">
        <v>3</v>
      </c>
      <c r="CL604">
        <v>1</v>
      </c>
      <c r="CM604">
        <v>5</v>
      </c>
      <c r="CN604">
        <v>0</v>
      </c>
      <c r="CO604">
        <v>1</v>
      </c>
      <c r="CP604">
        <v>0</v>
      </c>
      <c r="CQ604">
        <v>1</v>
      </c>
      <c r="CR604">
        <v>1</v>
      </c>
      <c r="CS604">
        <v>0</v>
      </c>
      <c r="CT604">
        <v>0</v>
      </c>
      <c r="CU604">
        <v>2</v>
      </c>
      <c r="CV604">
        <v>2</v>
      </c>
      <c r="CW604">
        <v>92</v>
      </c>
      <c r="CX604">
        <v>15</v>
      </c>
      <c r="CY604">
        <v>1</v>
      </c>
      <c r="CZ604">
        <v>8</v>
      </c>
      <c r="DA604">
        <v>0</v>
      </c>
      <c r="DB604">
        <v>1</v>
      </c>
      <c r="DC604">
        <v>0</v>
      </c>
      <c r="DD604">
        <v>0</v>
      </c>
      <c r="DE604">
        <v>1</v>
      </c>
      <c r="DF604">
        <v>1</v>
      </c>
      <c r="DG604">
        <v>0</v>
      </c>
      <c r="DH604">
        <v>1</v>
      </c>
      <c r="DI604">
        <v>0</v>
      </c>
      <c r="DJ604">
        <v>0</v>
      </c>
      <c r="DK604">
        <v>0</v>
      </c>
      <c r="DL604">
        <v>1</v>
      </c>
      <c r="DM604">
        <v>0</v>
      </c>
      <c r="DN604">
        <v>0</v>
      </c>
      <c r="DO604">
        <v>0</v>
      </c>
      <c r="DP604">
        <v>0</v>
      </c>
      <c r="DQ604">
        <v>1</v>
      </c>
      <c r="DR604">
        <v>15</v>
      </c>
      <c r="DS604">
        <v>32</v>
      </c>
      <c r="DT604">
        <v>9</v>
      </c>
      <c r="DU604">
        <v>7</v>
      </c>
      <c r="DV604">
        <v>1</v>
      </c>
      <c r="DW604" t="s">
        <v>0</v>
      </c>
      <c r="DX604">
        <v>0</v>
      </c>
      <c r="DY604">
        <v>0</v>
      </c>
      <c r="DZ604">
        <v>1</v>
      </c>
      <c r="EA604">
        <v>1</v>
      </c>
      <c r="EB604">
        <v>2</v>
      </c>
      <c r="EC604">
        <v>0</v>
      </c>
      <c r="ED604">
        <v>3</v>
      </c>
      <c r="EE604">
        <v>1</v>
      </c>
      <c r="EF604">
        <v>1</v>
      </c>
      <c r="EG604">
        <v>0</v>
      </c>
      <c r="EH604">
        <v>2</v>
      </c>
      <c r="EI604">
        <v>0</v>
      </c>
      <c r="EJ604">
        <v>0</v>
      </c>
      <c r="EK604">
        <v>4</v>
      </c>
      <c r="EL604">
        <v>0</v>
      </c>
      <c r="EM604">
        <v>0</v>
      </c>
      <c r="EN604">
        <v>32</v>
      </c>
      <c r="EO604">
        <v>91</v>
      </c>
      <c r="EP604">
        <v>31</v>
      </c>
      <c r="EQ604">
        <v>4</v>
      </c>
      <c r="ER604">
        <v>6</v>
      </c>
      <c r="ES604">
        <v>6</v>
      </c>
      <c r="ET604">
        <v>4</v>
      </c>
      <c r="EU604">
        <v>3</v>
      </c>
      <c r="EV604">
        <v>3</v>
      </c>
      <c r="EW604">
        <v>7</v>
      </c>
      <c r="EX604">
        <v>1</v>
      </c>
      <c r="EY604">
        <v>0</v>
      </c>
      <c r="EZ604">
        <v>1</v>
      </c>
      <c r="FA604">
        <v>1</v>
      </c>
      <c r="FB604">
        <v>6</v>
      </c>
      <c r="FC604">
        <v>1</v>
      </c>
      <c r="FD604">
        <v>1</v>
      </c>
      <c r="FE604">
        <v>2</v>
      </c>
      <c r="FF604">
        <v>1</v>
      </c>
      <c r="FG604">
        <v>1</v>
      </c>
      <c r="FH604">
        <v>1</v>
      </c>
      <c r="FI604">
        <v>11</v>
      </c>
      <c r="FJ604">
        <v>91</v>
      </c>
      <c r="FK604">
        <v>63</v>
      </c>
      <c r="FL604">
        <v>19</v>
      </c>
      <c r="FM604">
        <v>2</v>
      </c>
      <c r="FN604">
        <v>22</v>
      </c>
      <c r="FO604">
        <v>5</v>
      </c>
      <c r="FP604">
        <v>5</v>
      </c>
      <c r="FQ604">
        <v>0</v>
      </c>
      <c r="FR604">
        <v>2</v>
      </c>
      <c r="FS604">
        <v>0</v>
      </c>
      <c r="FT604">
        <v>1</v>
      </c>
      <c r="FU604">
        <v>1</v>
      </c>
      <c r="FV604">
        <v>4</v>
      </c>
      <c r="FW604">
        <v>0</v>
      </c>
      <c r="FX604">
        <v>2</v>
      </c>
      <c r="FY604">
        <v>63</v>
      </c>
      <c r="FZ604">
        <v>4</v>
      </c>
      <c r="GA604">
        <v>1</v>
      </c>
      <c r="GB604">
        <v>2</v>
      </c>
      <c r="GC604">
        <v>0</v>
      </c>
      <c r="GD604">
        <v>1</v>
      </c>
      <c r="GE604">
        <v>0</v>
      </c>
      <c r="GF604">
        <v>0</v>
      </c>
      <c r="GG604">
        <v>0</v>
      </c>
      <c r="GH604">
        <v>0</v>
      </c>
      <c r="GI604">
        <v>0</v>
      </c>
      <c r="GJ604">
        <v>0</v>
      </c>
      <c r="GK604">
        <v>0</v>
      </c>
      <c r="GL604">
        <v>0</v>
      </c>
      <c r="GM604">
        <v>0</v>
      </c>
      <c r="GN604">
        <v>0</v>
      </c>
      <c r="GO604">
        <v>4</v>
      </c>
      <c r="GP604">
        <v>0</v>
      </c>
      <c r="GQ604">
        <v>0</v>
      </c>
      <c r="GR604">
        <v>0</v>
      </c>
      <c r="GS604">
        <v>0</v>
      </c>
      <c r="GT604">
        <v>0</v>
      </c>
      <c r="GU604">
        <v>0</v>
      </c>
      <c r="GV604">
        <v>0</v>
      </c>
      <c r="GW604">
        <v>0</v>
      </c>
      <c r="GX604">
        <v>0</v>
      </c>
      <c r="GY604">
        <v>0</v>
      </c>
      <c r="GZ604">
        <v>0</v>
      </c>
      <c r="HA604">
        <v>0</v>
      </c>
      <c r="HB604">
        <v>0</v>
      </c>
      <c r="HC604">
        <v>0</v>
      </c>
      <c r="HD604">
        <v>0</v>
      </c>
      <c r="HE604">
        <v>0</v>
      </c>
      <c r="HF604">
        <v>0</v>
      </c>
      <c r="HG604">
        <v>0</v>
      </c>
      <c r="HH604">
        <v>0</v>
      </c>
      <c r="HI604">
        <v>0</v>
      </c>
    </row>
    <row r="605" spans="1:217">
      <c r="A605" t="s">
        <v>45</v>
      </c>
      <c r="B605" t="s">
        <v>2</v>
      </c>
      <c r="C605" t="str">
        <f>"126201"</f>
        <v>126201</v>
      </c>
      <c r="D605" t="s">
        <v>44</v>
      </c>
      <c r="E605">
        <v>29</v>
      </c>
      <c r="F605">
        <v>1729</v>
      </c>
      <c r="G605">
        <v>1330</v>
      </c>
      <c r="H605">
        <v>297</v>
      </c>
      <c r="I605">
        <v>1033</v>
      </c>
      <c r="J605">
        <v>1</v>
      </c>
      <c r="K605">
        <v>2</v>
      </c>
      <c r="L605">
        <v>1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1034</v>
      </c>
      <c r="T605">
        <v>1</v>
      </c>
      <c r="U605">
        <v>0</v>
      </c>
      <c r="V605">
        <v>1034</v>
      </c>
      <c r="W605">
        <v>15</v>
      </c>
      <c r="X605">
        <v>13</v>
      </c>
      <c r="Y605">
        <v>1</v>
      </c>
      <c r="Z605">
        <v>0</v>
      </c>
      <c r="AA605">
        <v>1019</v>
      </c>
      <c r="AB605">
        <v>475</v>
      </c>
      <c r="AC605">
        <v>75</v>
      </c>
      <c r="AD605">
        <v>33</v>
      </c>
      <c r="AE605">
        <v>11</v>
      </c>
      <c r="AF605">
        <v>39</v>
      </c>
      <c r="AG605">
        <v>27</v>
      </c>
      <c r="AH605">
        <v>0</v>
      </c>
      <c r="AI605">
        <v>175</v>
      </c>
      <c r="AJ605">
        <v>0</v>
      </c>
      <c r="AK605">
        <v>53</v>
      </c>
      <c r="AL605">
        <v>22</v>
      </c>
      <c r="AM605">
        <v>3</v>
      </c>
      <c r="AN605">
        <v>3</v>
      </c>
      <c r="AO605">
        <v>2</v>
      </c>
      <c r="AP605">
        <v>0</v>
      </c>
      <c r="AQ605">
        <v>0</v>
      </c>
      <c r="AR605">
        <v>5</v>
      </c>
      <c r="AS605">
        <v>4</v>
      </c>
      <c r="AT605">
        <v>0</v>
      </c>
      <c r="AU605">
        <v>1</v>
      </c>
      <c r="AV605">
        <v>22</v>
      </c>
      <c r="AW605">
        <v>475</v>
      </c>
      <c r="AX605">
        <v>192</v>
      </c>
      <c r="AY605">
        <v>164</v>
      </c>
      <c r="AZ605">
        <v>3</v>
      </c>
      <c r="BA605">
        <v>3</v>
      </c>
      <c r="BB605">
        <v>3</v>
      </c>
      <c r="BC605">
        <v>1</v>
      </c>
      <c r="BD605">
        <v>0</v>
      </c>
      <c r="BE605">
        <v>0</v>
      </c>
      <c r="BF605">
        <v>1</v>
      </c>
      <c r="BG605">
        <v>0</v>
      </c>
      <c r="BH605">
        <v>1</v>
      </c>
      <c r="BI605">
        <v>0</v>
      </c>
      <c r="BJ605">
        <v>0</v>
      </c>
      <c r="BK605">
        <v>0</v>
      </c>
      <c r="BL605">
        <v>0</v>
      </c>
      <c r="BM605">
        <v>1</v>
      </c>
      <c r="BN605">
        <v>0</v>
      </c>
      <c r="BO605">
        <v>0</v>
      </c>
      <c r="BP605">
        <v>3</v>
      </c>
      <c r="BQ605">
        <v>1</v>
      </c>
      <c r="BR605">
        <v>11</v>
      </c>
      <c r="BS605">
        <v>192</v>
      </c>
      <c r="BT605">
        <v>21</v>
      </c>
      <c r="BU605">
        <v>15</v>
      </c>
      <c r="BV605">
        <v>1</v>
      </c>
      <c r="BW605">
        <v>0</v>
      </c>
      <c r="BX605">
        <v>1</v>
      </c>
      <c r="BY605">
        <v>0</v>
      </c>
      <c r="BZ605">
        <v>1</v>
      </c>
      <c r="CA605">
        <v>0</v>
      </c>
      <c r="CB605">
        <v>0</v>
      </c>
      <c r="CC605">
        <v>1</v>
      </c>
      <c r="CD605">
        <v>0</v>
      </c>
      <c r="CE605">
        <v>0</v>
      </c>
      <c r="CF605">
        <v>2</v>
      </c>
      <c r="CG605">
        <v>21</v>
      </c>
      <c r="CH605">
        <v>110</v>
      </c>
      <c r="CI605">
        <v>73</v>
      </c>
      <c r="CJ605">
        <v>4</v>
      </c>
      <c r="CK605">
        <v>2</v>
      </c>
      <c r="CL605">
        <v>1</v>
      </c>
      <c r="CM605">
        <v>10</v>
      </c>
      <c r="CN605">
        <v>7</v>
      </c>
      <c r="CO605">
        <v>1</v>
      </c>
      <c r="CP605">
        <v>0</v>
      </c>
      <c r="CQ605">
        <v>4</v>
      </c>
      <c r="CR605">
        <v>2</v>
      </c>
      <c r="CS605">
        <v>1</v>
      </c>
      <c r="CT605">
        <v>0</v>
      </c>
      <c r="CU605">
        <v>2</v>
      </c>
      <c r="CV605">
        <v>3</v>
      </c>
      <c r="CW605">
        <v>110</v>
      </c>
      <c r="CX605">
        <v>13</v>
      </c>
      <c r="CY605">
        <v>2</v>
      </c>
      <c r="CZ605">
        <v>5</v>
      </c>
      <c r="DA605">
        <v>0</v>
      </c>
      <c r="DB605">
        <v>0</v>
      </c>
      <c r="DC605">
        <v>1</v>
      </c>
      <c r="DD605">
        <v>1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1</v>
      </c>
      <c r="DK605">
        <v>0</v>
      </c>
      <c r="DL605">
        <v>1</v>
      </c>
      <c r="DM605">
        <v>0</v>
      </c>
      <c r="DN605">
        <v>0</v>
      </c>
      <c r="DO605">
        <v>0</v>
      </c>
      <c r="DP605">
        <v>0</v>
      </c>
      <c r="DQ605">
        <v>2</v>
      </c>
      <c r="DR605">
        <v>13</v>
      </c>
      <c r="DS605">
        <v>35</v>
      </c>
      <c r="DT605">
        <v>17</v>
      </c>
      <c r="DU605">
        <v>8</v>
      </c>
      <c r="DV605">
        <v>2</v>
      </c>
      <c r="DW605" t="s">
        <v>0</v>
      </c>
      <c r="DX605">
        <v>1</v>
      </c>
      <c r="DY605">
        <v>1</v>
      </c>
      <c r="DZ605">
        <v>0</v>
      </c>
      <c r="EA605">
        <v>0</v>
      </c>
      <c r="EB605">
        <v>1</v>
      </c>
      <c r="EC605">
        <v>0</v>
      </c>
      <c r="ED605">
        <v>0</v>
      </c>
      <c r="EE605">
        <v>0</v>
      </c>
      <c r="EF605">
        <v>1</v>
      </c>
      <c r="EG605">
        <v>1</v>
      </c>
      <c r="EH605">
        <v>0</v>
      </c>
      <c r="EI605">
        <v>0</v>
      </c>
      <c r="EJ605">
        <v>0</v>
      </c>
      <c r="EK605">
        <v>2</v>
      </c>
      <c r="EL605">
        <v>1</v>
      </c>
      <c r="EM605">
        <v>0</v>
      </c>
      <c r="EN605">
        <v>35</v>
      </c>
      <c r="EO605">
        <v>103</v>
      </c>
      <c r="EP605">
        <v>42</v>
      </c>
      <c r="EQ605">
        <v>14</v>
      </c>
      <c r="ER605">
        <v>1</v>
      </c>
      <c r="ES605">
        <v>7</v>
      </c>
      <c r="ET605">
        <v>2</v>
      </c>
      <c r="EU605">
        <v>3</v>
      </c>
      <c r="EV605">
        <v>2</v>
      </c>
      <c r="EW605">
        <v>3</v>
      </c>
      <c r="EX605">
        <v>2</v>
      </c>
      <c r="EY605">
        <v>0</v>
      </c>
      <c r="EZ605">
        <v>0</v>
      </c>
      <c r="FA605">
        <v>2</v>
      </c>
      <c r="FB605">
        <v>1</v>
      </c>
      <c r="FC605">
        <v>0</v>
      </c>
      <c r="FD605">
        <v>0</v>
      </c>
      <c r="FE605">
        <v>16</v>
      </c>
      <c r="FF605">
        <v>1</v>
      </c>
      <c r="FG605">
        <v>0</v>
      </c>
      <c r="FH605">
        <v>1</v>
      </c>
      <c r="FI605">
        <v>6</v>
      </c>
      <c r="FJ605">
        <v>103</v>
      </c>
      <c r="FK605">
        <v>60</v>
      </c>
      <c r="FL605">
        <v>19</v>
      </c>
      <c r="FM605">
        <v>5</v>
      </c>
      <c r="FN605">
        <v>19</v>
      </c>
      <c r="FO605">
        <v>5</v>
      </c>
      <c r="FP605">
        <v>1</v>
      </c>
      <c r="FQ605">
        <v>1</v>
      </c>
      <c r="FR605">
        <v>1</v>
      </c>
      <c r="FS605">
        <v>3</v>
      </c>
      <c r="FT605">
        <v>1</v>
      </c>
      <c r="FU605">
        <v>0</v>
      </c>
      <c r="FV605">
        <v>4</v>
      </c>
      <c r="FW605">
        <v>1</v>
      </c>
      <c r="FX605">
        <v>0</v>
      </c>
      <c r="FY605">
        <v>60</v>
      </c>
      <c r="FZ605">
        <v>6</v>
      </c>
      <c r="GA605">
        <v>1</v>
      </c>
      <c r="GB605">
        <v>1</v>
      </c>
      <c r="GC605">
        <v>1</v>
      </c>
      <c r="GD605">
        <v>0</v>
      </c>
      <c r="GE605">
        <v>0</v>
      </c>
      <c r="GF605">
        <v>3</v>
      </c>
      <c r="GG605">
        <v>0</v>
      </c>
      <c r="GH605">
        <v>0</v>
      </c>
      <c r="GI605">
        <v>0</v>
      </c>
      <c r="GJ605">
        <v>0</v>
      </c>
      <c r="GK605">
        <v>0</v>
      </c>
      <c r="GL605">
        <v>0</v>
      </c>
      <c r="GM605">
        <v>0</v>
      </c>
      <c r="GN605">
        <v>0</v>
      </c>
      <c r="GO605">
        <v>6</v>
      </c>
      <c r="GP605">
        <v>4</v>
      </c>
      <c r="GQ605">
        <v>0</v>
      </c>
      <c r="GR605">
        <v>0</v>
      </c>
      <c r="GS605">
        <v>0</v>
      </c>
      <c r="GT605">
        <v>0</v>
      </c>
      <c r="GU605">
        <v>2</v>
      </c>
      <c r="GV605">
        <v>0</v>
      </c>
      <c r="GW605">
        <v>0</v>
      </c>
      <c r="GX605">
        <v>0</v>
      </c>
      <c r="GY605">
        <v>0</v>
      </c>
      <c r="GZ605">
        <v>0</v>
      </c>
      <c r="HA605">
        <v>0</v>
      </c>
      <c r="HB605">
        <v>0</v>
      </c>
      <c r="HC605">
        <v>0</v>
      </c>
      <c r="HD605">
        <v>0</v>
      </c>
      <c r="HE605">
        <v>1</v>
      </c>
      <c r="HF605">
        <v>0</v>
      </c>
      <c r="HG605">
        <v>0</v>
      </c>
      <c r="HH605">
        <v>1</v>
      </c>
      <c r="HI605">
        <v>4</v>
      </c>
    </row>
    <row r="606" spans="1:217">
      <c r="A606" t="s">
        <v>43</v>
      </c>
      <c r="B606" t="s">
        <v>2</v>
      </c>
      <c r="C606" t="str">
        <f>"126201"</f>
        <v>126201</v>
      </c>
      <c r="D606" t="s">
        <v>40</v>
      </c>
      <c r="E606">
        <v>30</v>
      </c>
      <c r="F606">
        <v>815</v>
      </c>
      <c r="G606">
        <v>630</v>
      </c>
      <c r="H606">
        <v>146</v>
      </c>
      <c r="I606">
        <v>484</v>
      </c>
      <c r="J606">
        <v>1</v>
      </c>
      <c r="K606">
        <v>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484</v>
      </c>
      <c r="T606">
        <v>0</v>
      </c>
      <c r="U606">
        <v>0</v>
      </c>
      <c r="V606">
        <v>484</v>
      </c>
      <c r="W606">
        <v>8</v>
      </c>
      <c r="X606">
        <v>8</v>
      </c>
      <c r="Y606">
        <v>0</v>
      </c>
      <c r="Z606">
        <v>0</v>
      </c>
      <c r="AA606">
        <v>476</v>
      </c>
      <c r="AB606">
        <v>244</v>
      </c>
      <c r="AC606">
        <v>74</v>
      </c>
      <c r="AD606">
        <v>20</v>
      </c>
      <c r="AE606">
        <v>10</v>
      </c>
      <c r="AF606">
        <v>9</v>
      </c>
      <c r="AG606">
        <v>15</v>
      </c>
      <c r="AH606">
        <v>1</v>
      </c>
      <c r="AI606">
        <v>64</v>
      </c>
      <c r="AJ606">
        <v>0</v>
      </c>
      <c r="AK606">
        <v>13</v>
      </c>
      <c r="AL606">
        <v>3</v>
      </c>
      <c r="AM606">
        <v>0</v>
      </c>
      <c r="AN606">
        <v>1</v>
      </c>
      <c r="AO606">
        <v>2</v>
      </c>
      <c r="AP606">
        <v>0</v>
      </c>
      <c r="AQ606">
        <v>0</v>
      </c>
      <c r="AR606">
        <v>3</v>
      </c>
      <c r="AS606">
        <v>8</v>
      </c>
      <c r="AT606">
        <v>0</v>
      </c>
      <c r="AU606">
        <v>1</v>
      </c>
      <c r="AV606">
        <v>20</v>
      </c>
      <c r="AW606">
        <v>244</v>
      </c>
      <c r="AX606">
        <v>100</v>
      </c>
      <c r="AY606">
        <v>82</v>
      </c>
      <c r="AZ606">
        <v>4</v>
      </c>
      <c r="BA606">
        <v>3</v>
      </c>
      <c r="BB606">
        <v>0</v>
      </c>
      <c r="BC606">
        <v>2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1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4</v>
      </c>
      <c r="BQ606">
        <v>0</v>
      </c>
      <c r="BR606">
        <v>4</v>
      </c>
      <c r="BS606">
        <v>100</v>
      </c>
      <c r="BT606">
        <v>12</v>
      </c>
      <c r="BU606">
        <v>5</v>
      </c>
      <c r="BV606">
        <v>1</v>
      </c>
      <c r="BW606">
        <v>0</v>
      </c>
      <c r="BX606">
        <v>3</v>
      </c>
      <c r="BY606">
        <v>0</v>
      </c>
      <c r="BZ606">
        <v>1</v>
      </c>
      <c r="CA606">
        <v>1</v>
      </c>
      <c r="CB606">
        <v>0</v>
      </c>
      <c r="CC606">
        <v>1</v>
      </c>
      <c r="CD606">
        <v>0</v>
      </c>
      <c r="CE606">
        <v>0</v>
      </c>
      <c r="CF606">
        <v>0</v>
      </c>
      <c r="CG606">
        <v>12</v>
      </c>
      <c r="CH606">
        <v>38</v>
      </c>
      <c r="CI606">
        <v>23</v>
      </c>
      <c r="CJ606">
        <v>2</v>
      </c>
      <c r="CK606">
        <v>0</v>
      </c>
      <c r="CL606">
        <v>0</v>
      </c>
      <c r="CM606">
        <v>5</v>
      </c>
      <c r="CN606">
        <v>3</v>
      </c>
      <c r="CO606">
        <v>0</v>
      </c>
      <c r="CP606">
        <v>0</v>
      </c>
      <c r="CQ606">
        <v>1</v>
      </c>
      <c r="CR606">
        <v>1</v>
      </c>
      <c r="CS606">
        <v>0</v>
      </c>
      <c r="CT606">
        <v>1</v>
      </c>
      <c r="CU606">
        <v>2</v>
      </c>
      <c r="CV606">
        <v>0</v>
      </c>
      <c r="CW606">
        <v>38</v>
      </c>
      <c r="CX606">
        <v>8</v>
      </c>
      <c r="CY606">
        <v>0</v>
      </c>
      <c r="CZ606">
        <v>7</v>
      </c>
      <c r="DA606">
        <v>0</v>
      </c>
      <c r="DB606">
        <v>0</v>
      </c>
      <c r="DC606">
        <v>0</v>
      </c>
      <c r="DD606">
        <v>0</v>
      </c>
      <c r="DE606">
        <v>1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8</v>
      </c>
      <c r="DS606">
        <v>15</v>
      </c>
      <c r="DT606">
        <v>4</v>
      </c>
      <c r="DU606">
        <v>4</v>
      </c>
      <c r="DV606">
        <v>0</v>
      </c>
      <c r="DW606" t="s">
        <v>0</v>
      </c>
      <c r="DX606">
        <v>0</v>
      </c>
      <c r="DY606">
        <v>0</v>
      </c>
      <c r="DZ606">
        <v>0</v>
      </c>
      <c r="EA606">
        <v>0</v>
      </c>
      <c r="EB606">
        <v>2</v>
      </c>
      <c r="EC606">
        <v>0</v>
      </c>
      <c r="ED606">
        <v>1</v>
      </c>
      <c r="EE606">
        <v>1</v>
      </c>
      <c r="EF606">
        <v>0</v>
      </c>
      <c r="EG606">
        <v>0</v>
      </c>
      <c r="EH606">
        <v>0</v>
      </c>
      <c r="EI606">
        <v>0</v>
      </c>
      <c r="EJ606">
        <v>1</v>
      </c>
      <c r="EK606">
        <v>2</v>
      </c>
      <c r="EL606">
        <v>0</v>
      </c>
      <c r="EM606">
        <v>0</v>
      </c>
      <c r="EN606">
        <v>15</v>
      </c>
      <c r="EO606">
        <v>32</v>
      </c>
      <c r="EP606">
        <v>14</v>
      </c>
      <c r="EQ606">
        <v>3</v>
      </c>
      <c r="ER606">
        <v>0</v>
      </c>
      <c r="ES606">
        <v>0</v>
      </c>
      <c r="ET606">
        <v>2</v>
      </c>
      <c r="EU606">
        <v>1</v>
      </c>
      <c r="EV606">
        <v>1</v>
      </c>
      <c r="EW606">
        <v>0</v>
      </c>
      <c r="EX606">
        <v>1</v>
      </c>
      <c r="EY606">
        <v>0</v>
      </c>
      <c r="EZ606">
        <v>1</v>
      </c>
      <c r="FA606">
        <v>1</v>
      </c>
      <c r="FB606">
        <v>1</v>
      </c>
      <c r="FC606">
        <v>0</v>
      </c>
      <c r="FD606">
        <v>0</v>
      </c>
      <c r="FE606">
        <v>1</v>
      </c>
      <c r="FF606">
        <v>0</v>
      </c>
      <c r="FG606">
        <v>3</v>
      </c>
      <c r="FH606">
        <v>1</v>
      </c>
      <c r="FI606">
        <v>2</v>
      </c>
      <c r="FJ606">
        <v>32</v>
      </c>
      <c r="FK606">
        <v>24</v>
      </c>
      <c r="FL606">
        <v>4</v>
      </c>
      <c r="FM606">
        <v>2</v>
      </c>
      <c r="FN606">
        <v>9</v>
      </c>
      <c r="FO606">
        <v>1</v>
      </c>
      <c r="FP606">
        <v>3</v>
      </c>
      <c r="FQ606">
        <v>0</v>
      </c>
      <c r="FR606">
        <v>2</v>
      </c>
      <c r="FS606">
        <v>2</v>
      </c>
      <c r="FT606">
        <v>1</v>
      </c>
      <c r="FU606">
        <v>0</v>
      </c>
      <c r="FV606">
        <v>0</v>
      </c>
      <c r="FW606">
        <v>0</v>
      </c>
      <c r="FX606">
        <v>0</v>
      </c>
      <c r="FY606">
        <v>24</v>
      </c>
      <c r="FZ606">
        <v>0</v>
      </c>
      <c r="GA606">
        <v>0</v>
      </c>
      <c r="GB606">
        <v>0</v>
      </c>
      <c r="GC606">
        <v>0</v>
      </c>
      <c r="GD606">
        <v>0</v>
      </c>
      <c r="GE606">
        <v>0</v>
      </c>
      <c r="GF606">
        <v>0</v>
      </c>
      <c r="GG606">
        <v>0</v>
      </c>
      <c r="GH606">
        <v>0</v>
      </c>
      <c r="GI606">
        <v>0</v>
      </c>
      <c r="GJ606">
        <v>0</v>
      </c>
      <c r="GK606">
        <v>0</v>
      </c>
      <c r="GL606">
        <v>0</v>
      </c>
      <c r="GM606">
        <v>0</v>
      </c>
      <c r="GN606">
        <v>0</v>
      </c>
      <c r="GO606">
        <v>0</v>
      </c>
      <c r="GP606">
        <v>3</v>
      </c>
      <c r="GQ606">
        <v>0</v>
      </c>
      <c r="GR606">
        <v>0</v>
      </c>
      <c r="GS606">
        <v>0</v>
      </c>
      <c r="GT606">
        <v>0</v>
      </c>
      <c r="GU606">
        <v>2</v>
      </c>
      <c r="GV606">
        <v>0</v>
      </c>
      <c r="GW606">
        <v>0</v>
      </c>
      <c r="GX606">
        <v>0</v>
      </c>
      <c r="GY606">
        <v>0</v>
      </c>
      <c r="GZ606">
        <v>1</v>
      </c>
      <c r="HA606">
        <v>0</v>
      </c>
      <c r="HB606">
        <v>0</v>
      </c>
      <c r="HC606">
        <v>0</v>
      </c>
      <c r="HD606">
        <v>0</v>
      </c>
      <c r="HE606">
        <v>0</v>
      </c>
      <c r="HF606">
        <v>0</v>
      </c>
      <c r="HG606">
        <v>0</v>
      </c>
      <c r="HH606">
        <v>0</v>
      </c>
      <c r="HI606">
        <v>3</v>
      </c>
    </row>
    <row r="607" spans="1:217">
      <c r="A607" t="s">
        <v>42</v>
      </c>
      <c r="B607" t="s">
        <v>2</v>
      </c>
      <c r="C607" t="str">
        <f>"126201"</f>
        <v>126201</v>
      </c>
      <c r="D607" t="s">
        <v>40</v>
      </c>
      <c r="E607">
        <v>31</v>
      </c>
      <c r="F607">
        <v>1242</v>
      </c>
      <c r="G607">
        <v>960</v>
      </c>
      <c r="H607">
        <v>234</v>
      </c>
      <c r="I607">
        <v>726</v>
      </c>
      <c r="J607">
        <v>2</v>
      </c>
      <c r="K607">
        <v>5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726</v>
      </c>
      <c r="T607">
        <v>0</v>
      </c>
      <c r="U607">
        <v>0</v>
      </c>
      <c r="V607">
        <v>726</v>
      </c>
      <c r="W607">
        <v>12</v>
      </c>
      <c r="X607">
        <v>9</v>
      </c>
      <c r="Y607">
        <v>3</v>
      </c>
      <c r="Z607">
        <v>0</v>
      </c>
      <c r="AA607">
        <v>714</v>
      </c>
      <c r="AB607">
        <v>422</v>
      </c>
      <c r="AC607">
        <v>88</v>
      </c>
      <c r="AD607">
        <v>31</v>
      </c>
      <c r="AE607">
        <v>21</v>
      </c>
      <c r="AF607">
        <v>24</v>
      </c>
      <c r="AG607">
        <v>13</v>
      </c>
      <c r="AH607">
        <v>1</v>
      </c>
      <c r="AI607">
        <v>133</v>
      </c>
      <c r="AJ607">
        <v>1</v>
      </c>
      <c r="AK607">
        <v>40</v>
      </c>
      <c r="AL607">
        <v>16</v>
      </c>
      <c r="AM607">
        <v>1</v>
      </c>
      <c r="AN607">
        <v>2</v>
      </c>
      <c r="AO607">
        <v>0</v>
      </c>
      <c r="AP607">
        <v>1</v>
      </c>
      <c r="AQ607">
        <v>0</v>
      </c>
      <c r="AR607">
        <v>7</v>
      </c>
      <c r="AS607">
        <v>8</v>
      </c>
      <c r="AT607">
        <v>1</v>
      </c>
      <c r="AU607">
        <v>1</v>
      </c>
      <c r="AV607">
        <v>33</v>
      </c>
      <c r="AW607">
        <v>422</v>
      </c>
      <c r="AX607">
        <v>121</v>
      </c>
      <c r="AY607">
        <v>100</v>
      </c>
      <c r="AZ607">
        <v>1</v>
      </c>
      <c r="BA607">
        <v>6</v>
      </c>
      <c r="BB607">
        <v>0</v>
      </c>
      <c r="BC607">
        <v>1</v>
      </c>
      <c r="BD607">
        <v>0</v>
      </c>
      <c r="BE607">
        <v>0</v>
      </c>
      <c r="BF607">
        <v>0</v>
      </c>
      <c r="BG607">
        <v>0</v>
      </c>
      <c r="BH607">
        <v>1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1</v>
      </c>
      <c r="BO607">
        <v>1</v>
      </c>
      <c r="BP607">
        <v>2</v>
      </c>
      <c r="BQ607">
        <v>1</v>
      </c>
      <c r="BR607">
        <v>7</v>
      </c>
      <c r="BS607">
        <v>121</v>
      </c>
      <c r="BT607">
        <v>6</v>
      </c>
      <c r="BU607">
        <v>4</v>
      </c>
      <c r="BV607">
        <v>0</v>
      </c>
      <c r="BW607">
        <v>1</v>
      </c>
      <c r="BX607">
        <v>0</v>
      </c>
      <c r="BY607">
        <v>0</v>
      </c>
      <c r="BZ607">
        <v>0</v>
      </c>
      <c r="CA607">
        <v>0</v>
      </c>
      <c r="CB607">
        <v>1</v>
      </c>
      <c r="CC607">
        <v>0</v>
      </c>
      <c r="CD607">
        <v>0</v>
      </c>
      <c r="CE607">
        <v>0</v>
      </c>
      <c r="CF607">
        <v>0</v>
      </c>
      <c r="CG607">
        <v>6</v>
      </c>
      <c r="CH607">
        <v>40</v>
      </c>
      <c r="CI607">
        <v>24</v>
      </c>
      <c r="CJ607">
        <v>2</v>
      </c>
      <c r="CK607">
        <v>0</v>
      </c>
      <c r="CL607">
        <v>1</v>
      </c>
      <c r="CM607">
        <v>8</v>
      </c>
      <c r="CN607">
        <v>1</v>
      </c>
      <c r="CO607">
        <v>2</v>
      </c>
      <c r="CP607">
        <v>0</v>
      </c>
      <c r="CQ607">
        <v>1</v>
      </c>
      <c r="CR607">
        <v>0</v>
      </c>
      <c r="CS607">
        <v>0</v>
      </c>
      <c r="CT607">
        <v>0</v>
      </c>
      <c r="CU607">
        <v>1</v>
      </c>
      <c r="CV607">
        <v>0</v>
      </c>
      <c r="CW607">
        <v>40</v>
      </c>
      <c r="CX607">
        <v>13</v>
      </c>
      <c r="CY607">
        <v>3</v>
      </c>
      <c r="CZ607">
        <v>9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1</v>
      </c>
      <c r="DR607">
        <v>13</v>
      </c>
      <c r="DS607">
        <v>22</v>
      </c>
      <c r="DT607">
        <v>10</v>
      </c>
      <c r="DU607">
        <v>5</v>
      </c>
      <c r="DV607">
        <v>2</v>
      </c>
      <c r="DW607" t="s">
        <v>0</v>
      </c>
      <c r="DX607">
        <v>0</v>
      </c>
      <c r="DY607">
        <v>0</v>
      </c>
      <c r="DZ607">
        <v>0</v>
      </c>
      <c r="EA607">
        <v>0</v>
      </c>
      <c r="EB607">
        <v>1</v>
      </c>
      <c r="EC607">
        <v>0</v>
      </c>
      <c r="ED607">
        <v>0</v>
      </c>
      <c r="EE607">
        <v>0</v>
      </c>
      <c r="EF607">
        <v>2</v>
      </c>
      <c r="EG607">
        <v>0</v>
      </c>
      <c r="EH607">
        <v>0</v>
      </c>
      <c r="EI607">
        <v>0</v>
      </c>
      <c r="EJ607">
        <v>2</v>
      </c>
      <c r="EK607">
        <v>0</v>
      </c>
      <c r="EL607">
        <v>0</v>
      </c>
      <c r="EM607">
        <v>0</v>
      </c>
      <c r="EN607">
        <v>22</v>
      </c>
      <c r="EO607">
        <v>42</v>
      </c>
      <c r="EP607">
        <v>23</v>
      </c>
      <c r="EQ607">
        <v>5</v>
      </c>
      <c r="ER607">
        <v>2</v>
      </c>
      <c r="ES607">
        <v>3</v>
      </c>
      <c r="ET607">
        <v>0</v>
      </c>
      <c r="EU607">
        <v>0</v>
      </c>
      <c r="EV607">
        <v>0</v>
      </c>
      <c r="EW607">
        <v>1</v>
      </c>
      <c r="EX607">
        <v>0</v>
      </c>
      <c r="EY607">
        <v>1</v>
      </c>
      <c r="EZ607">
        <v>0</v>
      </c>
      <c r="FA607">
        <v>1</v>
      </c>
      <c r="FB607">
        <v>2</v>
      </c>
      <c r="FC607">
        <v>0</v>
      </c>
      <c r="FD607">
        <v>0</v>
      </c>
      <c r="FE607">
        <v>1</v>
      </c>
      <c r="FF607">
        <v>0</v>
      </c>
      <c r="FG607">
        <v>1</v>
      </c>
      <c r="FH607">
        <v>0</v>
      </c>
      <c r="FI607">
        <v>2</v>
      </c>
      <c r="FJ607">
        <v>42</v>
      </c>
      <c r="FK607">
        <v>43</v>
      </c>
      <c r="FL607">
        <v>10</v>
      </c>
      <c r="FM607">
        <v>0</v>
      </c>
      <c r="FN607">
        <v>21</v>
      </c>
      <c r="FO607">
        <v>3</v>
      </c>
      <c r="FP607">
        <v>0</v>
      </c>
      <c r="FQ607">
        <v>0</v>
      </c>
      <c r="FR607">
        <v>2</v>
      </c>
      <c r="FS607">
        <v>0</v>
      </c>
      <c r="FT607">
        <v>0</v>
      </c>
      <c r="FU607">
        <v>1</v>
      </c>
      <c r="FV607">
        <v>1</v>
      </c>
      <c r="FW607">
        <v>0</v>
      </c>
      <c r="FX607">
        <v>5</v>
      </c>
      <c r="FY607">
        <v>43</v>
      </c>
      <c r="FZ607">
        <v>3</v>
      </c>
      <c r="GA607">
        <v>0</v>
      </c>
      <c r="GB607">
        <v>1</v>
      </c>
      <c r="GC607">
        <v>0</v>
      </c>
      <c r="GD607">
        <v>0</v>
      </c>
      <c r="GE607">
        <v>1</v>
      </c>
      <c r="GF607">
        <v>0</v>
      </c>
      <c r="GG607">
        <v>0</v>
      </c>
      <c r="GH607">
        <v>0</v>
      </c>
      <c r="GI607">
        <v>0</v>
      </c>
      <c r="GJ607">
        <v>1</v>
      </c>
      <c r="GK607">
        <v>0</v>
      </c>
      <c r="GL607">
        <v>0</v>
      </c>
      <c r="GM607">
        <v>0</v>
      </c>
      <c r="GN607">
        <v>0</v>
      </c>
      <c r="GO607">
        <v>3</v>
      </c>
      <c r="GP607">
        <v>2</v>
      </c>
      <c r="GQ607">
        <v>1</v>
      </c>
      <c r="GR607">
        <v>0</v>
      </c>
      <c r="GS607">
        <v>0</v>
      </c>
      <c r="GT607">
        <v>0</v>
      </c>
      <c r="GU607">
        <v>0</v>
      </c>
      <c r="GV607">
        <v>0</v>
      </c>
      <c r="GW607">
        <v>0</v>
      </c>
      <c r="GX607">
        <v>0</v>
      </c>
      <c r="GY607">
        <v>0</v>
      </c>
      <c r="GZ607">
        <v>0</v>
      </c>
      <c r="HA607">
        <v>0</v>
      </c>
      <c r="HB607">
        <v>1</v>
      </c>
      <c r="HC607">
        <v>0</v>
      </c>
      <c r="HD607">
        <v>0</v>
      </c>
      <c r="HE607">
        <v>0</v>
      </c>
      <c r="HF607">
        <v>0</v>
      </c>
      <c r="HG607">
        <v>0</v>
      </c>
      <c r="HH607">
        <v>0</v>
      </c>
      <c r="HI607">
        <v>2</v>
      </c>
    </row>
    <row r="608" spans="1:217">
      <c r="A608" t="s">
        <v>41</v>
      </c>
      <c r="B608" t="s">
        <v>2</v>
      </c>
      <c r="C608" t="str">
        <f>"126201"</f>
        <v>126201</v>
      </c>
      <c r="D608" t="s">
        <v>40</v>
      </c>
      <c r="E608">
        <v>32</v>
      </c>
      <c r="F608">
        <v>1000</v>
      </c>
      <c r="G608">
        <v>760</v>
      </c>
      <c r="H608">
        <v>210</v>
      </c>
      <c r="I608">
        <v>550</v>
      </c>
      <c r="J608">
        <v>0</v>
      </c>
      <c r="K608">
        <v>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550</v>
      </c>
      <c r="T608">
        <v>0</v>
      </c>
      <c r="U608">
        <v>0</v>
      </c>
      <c r="V608">
        <v>550</v>
      </c>
      <c r="W608">
        <v>8</v>
      </c>
      <c r="X608">
        <v>6</v>
      </c>
      <c r="Y608">
        <v>2</v>
      </c>
      <c r="Z608">
        <v>0</v>
      </c>
      <c r="AA608">
        <v>542</v>
      </c>
      <c r="AB608">
        <v>239</v>
      </c>
      <c r="AC608">
        <v>51</v>
      </c>
      <c r="AD608">
        <v>15</v>
      </c>
      <c r="AE608">
        <v>8</v>
      </c>
      <c r="AF608">
        <v>13</v>
      </c>
      <c r="AG608">
        <v>7</v>
      </c>
      <c r="AH608">
        <v>1</v>
      </c>
      <c r="AI608">
        <v>78</v>
      </c>
      <c r="AJ608">
        <v>0</v>
      </c>
      <c r="AK608">
        <v>15</v>
      </c>
      <c r="AL608">
        <v>15</v>
      </c>
      <c r="AM608">
        <v>0</v>
      </c>
      <c r="AN608">
        <v>4</v>
      </c>
      <c r="AO608">
        <v>1</v>
      </c>
      <c r="AP608">
        <v>1</v>
      </c>
      <c r="AQ608">
        <v>0</v>
      </c>
      <c r="AR608">
        <v>4</v>
      </c>
      <c r="AS608">
        <v>5</v>
      </c>
      <c r="AT608">
        <v>1</v>
      </c>
      <c r="AU608">
        <v>0</v>
      </c>
      <c r="AV608">
        <v>20</v>
      </c>
      <c r="AW608">
        <v>239</v>
      </c>
      <c r="AX608">
        <v>102</v>
      </c>
      <c r="AY608">
        <v>78</v>
      </c>
      <c r="AZ608">
        <v>3</v>
      </c>
      <c r="BA608">
        <v>3</v>
      </c>
      <c r="BB608">
        <v>0</v>
      </c>
      <c r="BC608">
        <v>2</v>
      </c>
      <c r="BD608">
        <v>0</v>
      </c>
      <c r="BE608">
        <v>0</v>
      </c>
      <c r="BF608">
        <v>4</v>
      </c>
      <c r="BG608">
        <v>2</v>
      </c>
      <c r="BH608">
        <v>1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3</v>
      </c>
      <c r="BQ608">
        <v>0</v>
      </c>
      <c r="BR608">
        <v>6</v>
      </c>
      <c r="BS608">
        <v>102</v>
      </c>
      <c r="BT608">
        <v>19</v>
      </c>
      <c r="BU608">
        <v>9</v>
      </c>
      <c r="BV608">
        <v>2</v>
      </c>
      <c r="BW608">
        <v>1</v>
      </c>
      <c r="BX608">
        <v>4</v>
      </c>
      <c r="BY608">
        <v>0</v>
      </c>
      <c r="BZ608">
        <v>2</v>
      </c>
      <c r="CA608">
        <v>0</v>
      </c>
      <c r="CB608">
        <v>0</v>
      </c>
      <c r="CC608">
        <v>0</v>
      </c>
      <c r="CD608">
        <v>1</v>
      </c>
      <c r="CE608">
        <v>0</v>
      </c>
      <c r="CF608">
        <v>0</v>
      </c>
      <c r="CG608">
        <v>19</v>
      </c>
      <c r="CH608">
        <v>40</v>
      </c>
      <c r="CI608">
        <v>24</v>
      </c>
      <c r="CJ608">
        <v>5</v>
      </c>
      <c r="CK608">
        <v>2</v>
      </c>
      <c r="CL608">
        <v>0</v>
      </c>
      <c r="CM608">
        <v>2</v>
      </c>
      <c r="CN608">
        <v>1</v>
      </c>
      <c r="CO608">
        <v>0</v>
      </c>
      <c r="CP608">
        <v>1</v>
      </c>
      <c r="CQ608">
        <v>1</v>
      </c>
      <c r="CR608">
        <v>0</v>
      </c>
      <c r="CS608">
        <v>0</v>
      </c>
      <c r="CT608">
        <v>1</v>
      </c>
      <c r="CU608">
        <v>1</v>
      </c>
      <c r="CV608">
        <v>2</v>
      </c>
      <c r="CW608">
        <v>40</v>
      </c>
      <c r="CX608">
        <v>7</v>
      </c>
      <c r="CY608">
        <v>2</v>
      </c>
      <c r="CZ608">
        <v>4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1</v>
      </c>
      <c r="DN608">
        <v>0</v>
      </c>
      <c r="DO608">
        <v>0</v>
      </c>
      <c r="DP608">
        <v>0</v>
      </c>
      <c r="DQ608">
        <v>0</v>
      </c>
      <c r="DR608">
        <v>7</v>
      </c>
      <c r="DS608">
        <v>23</v>
      </c>
      <c r="DT608">
        <v>7</v>
      </c>
      <c r="DU608">
        <v>10</v>
      </c>
      <c r="DV608">
        <v>0</v>
      </c>
      <c r="DW608" t="s">
        <v>0</v>
      </c>
      <c r="DX608">
        <v>0</v>
      </c>
      <c r="DY608">
        <v>0</v>
      </c>
      <c r="DZ608">
        <v>0</v>
      </c>
      <c r="EA608">
        <v>0</v>
      </c>
      <c r="EB608">
        <v>2</v>
      </c>
      <c r="EC608">
        <v>0</v>
      </c>
      <c r="ED608">
        <v>1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1</v>
      </c>
      <c r="EK608">
        <v>1</v>
      </c>
      <c r="EL608">
        <v>0</v>
      </c>
      <c r="EM608">
        <v>0</v>
      </c>
      <c r="EN608">
        <v>22</v>
      </c>
      <c r="EO608">
        <v>58</v>
      </c>
      <c r="EP608">
        <v>27</v>
      </c>
      <c r="EQ608">
        <v>5</v>
      </c>
      <c r="ER608">
        <v>1</v>
      </c>
      <c r="ES608">
        <v>10</v>
      </c>
      <c r="ET608">
        <v>0</v>
      </c>
      <c r="EU608">
        <v>0</v>
      </c>
      <c r="EV608">
        <v>2</v>
      </c>
      <c r="EW608">
        <v>0</v>
      </c>
      <c r="EX608">
        <v>0</v>
      </c>
      <c r="EY608">
        <v>0</v>
      </c>
      <c r="EZ608">
        <v>0</v>
      </c>
      <c r="FA608">
        <v>1</v>
      </c>
      <c r="FB608">
        <v>0</v>
      </c>
      <c r="FC608">
        <v>2</v>
      </c>
      <c r="FD608">
        <v>0</v>
      </c>
      <c r="FE608">
        <v>2</v>
      </c>
      <c r="FF608">
        <v>1</v>
      </c>
      <c r="FG608">
        <v>1</v>
      </c>
      <c r="FH608">
        <v>1</v>
      </c>
      <c r="FI608">
        <v>5</v>
      </c>
      <c r="FJ608">
        <v>58</v>
      </c>
      <c r="FK608">
        <v>50</v>
      </c>
      <c r="FL608">
        <v>9</v>
      </c>
      <c r="FM608">
        <v>3</v>
      </c>
      <c r="FN608">
        <v>18</v>
      </c>
      <c r="FO608">
        <v>3</v>
      </c>
      <c r="FP608">
        <v>4</v>
      </c>
      <c r="FQ608">
        <v>1</v>
      </c>
      <c r="FR608">
        <v>1</v>
      </c>
      <c r="FS608">
        <v>2</v>
      </c>
      <c r="FT608">
        <v>1</v>
      </c>
      <c r="FU608">
        <v>4</v>
      </c>
      <c r="FV608">
        <v>0</v>
      </c>
      <c r="FW608">
        <v>0</v>
      </c>
      <c r="FX608">
        <v>4</v>
      </c>
      <c r="FY608">
        <v>50</v>
      </c>
      <c r="FZ608">
        <v>3</v>
      </c>
      <c r="GA608">
        <v>3</v>
      </c>
      <c r="GB608">
        <v>0</v>
      </c>
      <c r="GC608">
        <v>0</v>
      </c>
      <c r="GD608">
        <v>0</v>
      </c>
      <c r="GE608">
        <v>0</v>
      </c>
      <c r="GF608">
        <v>0</v>
      </c>
      <c r="GG608">
        <v>0</v>
      </c>
      <c r="GH608">
        <v>0</v>
      </c>
      <c r="GI608">
        <v>0</v>
      </c>
      <c r="GJ608">
        <v>0</v>
      </c>
      <c r="GK608">
        <v>0</v>
      </c>
      <c r="GL608">
        <v>0</v>
      </c>
      <c r="GM608">
        <v>0</v>
      </c>
      <c r="GN608">
        <v>0</v>
      </c>
      <c r="GO608">
        <v>3</v>
      </c>
      <c r="GP608">
        <v>1</v>
      </c>
      <c r="GQ608">
        <v>1</v>
      </c>
      <c r="GR608">
        <v>0</v>
      </c>
      <c r="GS608">
        <v>0</v>
      </c>
      <c r="GT608">
        <v>0</v>
      </c>
      <c r="GU608">
        <v>0</v>
      </c>
      <c r="GV608">
        <v>0</v>
      </c>
      <c r="GW608">
        <v>0</v>
      </c>
      <c r="GX608">
        <v>0</v>
      </c>
      <c r="GY608">
        <v>0</v>
      </c>
      <c r="GZ608">
        <v>0</v>
      </c>
      <c r="HA608">
        <v>0</v>
      </c>
      <c r="HB608">
        <v>0</v>
      </c>
      <c r="HC608">
        <v>0</v>
      </c>
      <c r="HD608">
        <v>0</v>
      </c>
      <c r="HE608">
        <v>0</v>
      </c>
      <c r="HF608">
        <v>0</v>
      </c>
      <c r="HG608">
        <v>0</v>
      </c>
      <c r="HH608">
        <v>0</v>
      </c>
      <c r="HI608">
        <v>1</v>
      </c>
    </row>
    <row r="609" spans="1:217">
      <c r="A609" t="s">
        <v>39</v>
      </c>
      <c r="B609" t="s">
        <v>2</v>
      </c>
      <c r="C609" t="str">
        <f>"126201"</f>
        <v>126201</v>
      </c>
      <c r="D609" t="s">
        <v>38</v>
      </c>
      <c r="E609">
        <v>33</v>
      </c>
      <c r="F609">
        <v>1655</v>
      </c>
      <c r="G609">
        <v>1270</v>
      </c>
      <c r="H609">
        <v>234</v>
      </c>
      <c r="I609">
        <v>1036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1034</v>
      </c>
      <c r="T609">
        <v>0</v>
      </c>
      <c r="U609">
        <v>0</v>
      </c>
      <c r="V609">
        <v>1034</v>
      </c>
      <c r="W609">
        <v>17</v>
      </c>
      <c r="X609">
        <v>13</v>
      </c>
      <c r="Y609">
        <v>4</v>
      </c>
      <c r="Z609">
        <v>0</v>
      </c>
      <c r="AA609">
        <v>1017</v>
      </c>
      <c r="AB609">
        <v>620</v>
      </c>
      <c r="AC609">
        <v>151</v>
      </c>
      <c r="AD609">
        <v>50</v>
      </c>
      <c r="AE609">
        <v>11</v>
      </c>
      <c r="AF609">
        <v>41</v>
      </c>
      <c r="AG609">
        <v>27</v>
      </c>
      <c r="AH609">
        <v>5</v>
      </c>
      <c r="AI609">
        <v>188</v>
      </c>
      <c r="AJ609">
        <v>4</v>
      </c>
      <c r="AK609">
        <v>67</v>
      </c>
      <c r="AL609">
        <v>23</v>
      </c>
      <c r="AM609">
        <v>1</v>
      </c>
      <c r="AN609">
        <v>0</v>
      </c>
      <c r="AO609">
        <v>5</v>
      </c>
      <c r="AP609">
        <v>3</v>
      </c>
      <c r="AQ609">
        <v>0</v>
      </c>
      <c r="AR609">
        <v>3</v>
      </c>
      <c r="AS609">
        <v>13</v>
      </c>
      <c r="AT609">
        <v>1</v>
      </c>
      <c r="AU609">
        <v>0</v>
      </c>
      <c r="AV609">
        <v>27</v>
      </c>
      <c r="AW609">
        <v>620</v>
      </c>
      <c r="AX609">
        <v>154</v>
      </c>
      <c r="AY609">
        <v>133</v>
      </c>
      <c r="AZ609">
        <v>8</v>
      </c>
      <c r="BA609">
        <v>4</v>
      </c>
      <c r="BB609">
        <v>2</v>
      </c>
      <c r="BC609">
        <v>0</v>
      </c>
      <c r="BD609">
        <v>0</v>
      </c>
      <c r="BE609">
        <v>0</v>
      </c>
      <c r="BF609">
        <v>1</v>
      </c>
      <c r="BG609">
        <v>3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3</v>
      </c>
      <c r="BS609">
        <v>154</v>
      </c>
      <c r="BT609">
        <v>17</v>
      </c>
      <c r="BU609">
        <v>10</v>
      </c>
      <c r="BV609">
        <v>2</v>
      </c>
      <c r="BW609">
        <v>1</v>
      </c>
      <c r="BX609">
        <v>1</v>
      </c>
      <c r="BY609">
        <v>0</v>
      </c>
      <c r="BZ609">
        <v>0</v>
      </c>
      <c r="CA609">
        <v>0</v>
      </c>
      <c r="CB609">
        <v>0</v>
      </c>
      <c r="CC609">
        <v>1</v>
      </c>
      <c r="CD609">
        <v>0</v>
      </c>
      <c r="CE609">
        <v>0</v>
      </c>
      <c r="CF609">
        <v>2</v>
      </c>
      <c r="CG609">
        <v>17</v>
      </c>
      <c r="CH609">
        <v>64</v>
      </c>
      <c r="CI609">
        <v>27</v>
      </c>
      <c r="CJ609">
        <v>5</v>
      </c>
      <c r="CK609">
        <v>3</v>
      </c>
      <c r="CL609">
        <v>0</v>
      </c>
      <c r="CM609">
        <v>4</v>
      </c>
      <c r="CN609">
        <v>6</v>
      </c>
      <c r="CO609">
        <v>0</v>
      </c>
      <c r="CP609">
        <v>1</v>
      </c>
      <c r="CQ609">
        <v>1</v>
      </c>
      <c r="CR609">
        <v>13</v>
      </c>
      <c r="CS609">
        <v>0</v>
      </c>
      <c r="CT609">
        <v>0</v>
      </c>
      <c r="CU609">
        <v>2</v>
      </c>
      <c r="CV609">
        <v>2</v>
      </c>
      <c r="CW609">
        <v>64</v>
      </c>
      <c r="CX609">
        <v>19</v>
      </c>
      <c r="CY609">
        <v>4</v>
      </c>
      <c r="CZ609">
        <v>12</v>
      </c>
      <c r="DA609">
        <v>0</v>
      </c>
      <c r="DB609">
        <v>0</v>
      </c>
      <c r="DC609">
        <v>0</v>
      </c>
      <c r="DD609">
        <v>1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1</v>
      </c>
      <c r="DM609">
        <v>0</v>
      </c>
      <c r="DN609">
        <v>0</v>
      </c>
      <c r="DO609">
        <v>0</v>
      </c>
      <c r="DP609">
        <v>0</v>
      </c>
      <c r="DQ609">
        <v>1</v>
      </c>
      <c r="DR609">
        <v>19</v>
      </c>
      <c r="DS609">
        <v>22</v>
      </c>
      <c r="DT609">
        <v>9</v>
      </c>
      <c r="DU609">
        <v>5</v>
      </c>
      <c r="DV609">
        <v>2</v>
      </c>
      <c r="DW609" t="s">
        <v>0</v>
      </c>
      <c r="DX609">
        <v>0</v>
      </c>
      <c r="DY609">
        <v>0</v>
      </c>
      <c r="DZ609">
        <v>2</v>
      </c>
      <c r="EA609">
        <v>0</v>
      </c>
      <c r="EB609">
        <v>1</v>
      </c>
      <c r="EC609">
        <v>0</v>
      </c>
      <c r="ED609">
        <v>1</v>
      </c>
      <c r="EE609">
        <v>0</v>
      </c>
      <c r="EF609">
        <v>0</v>
      </c>
      <c r="EG609">
        <v>0</v>
      </c>
      <c r="EH609">
        <v>1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21</v>
      </c>
      <c r="EO609">
        <v>74</v>
      </c>
      <c r="EP609">
        <v>25</v>
      </c>
      <c r="EQ609">
        <v>6</v>
      </c>
      <c r="ER609">
        <v>5</v>
      </c>
      <c r="ES609">
        <v>2</v>
      </c>
      <c r="ET609">
        <v>1</v>
      </c>
      <c r="EU609">
        <v>1</v>
      </c>
      <c r="EV609">
        <v>2</v>
      </c>
      <c r="EW609">
        <v>0</v>
      </c>
      <c r="EX609">
        <v>2</v>
      </c>
      <c r="EY609">
        <v>1</v>
      </c>
      <c r="EZ609">
        <v>1</v>
      </c>
      <c r="FA609">
        <v>1</v>
      </c>
      <c r="FB609">
        <v>0</v>
      </c>
      <c r="FC609">
        <v>0</v>
      </c>
      <c r="FD609">
        <v>2</v>
      </c>
      <c r="FE609">
        <v>0</v>
      </c>
      <c r="FF609">
        <v>1</v>
      </c>
      <c r="FG609">
        <v>5</v>
      </c>
      <c r="FH609">
        <v>4</v>
      </c>
      <c r="FI609">
        <v>15</v>
      </c>
      <c r="FJ609">
        <v>74</v>
      </c>
      <c r="FK609">
        <v>41</v>
      </c>
      <c r="FL609">
        <v>17</v>
      </c>
      <c r="FM609">
        <v>2</v>
      </c>
      <c r="FN609">
        <v>9</v>
      </c>
      <c r="FO609">
        <v>3</v>
      </c>
      <c r="FP609">
        <v>0</v>
      </c>
      <c r="FQ609">
        <v>1</v>
      </c>
      <c r="FR609">
        <v>5</v>
      </c>
      <c r="FS609">
        <v>1</v>
      </c>
      <c r="FT609">
        <v>1</v>
      </c>
      <c r="FU609">
        <v>0</v>
      </c>
      <c r="FV609">
        <v>0</v>
      </c>
      <c r="FW609">
        <v>0</v>
      </c>
      <c r="FX609">
        <v>2</v>
      </c>
      <c r="FY609">
        <v>41</v>
      </c>
      <c r="FZ609">
        <v>5</v>
      </c>
      <c r="GA609">
        <v>2</v>
      </c>
      <c r="GB609">
        <v>2</v>
      </c>
      <c r="GC609">
        <v>0</v>
      </c>
      <c r="GD609">
        <v>0</v>
      </c>
      <c r="GE609">
        <v>0</v>
      </c>
      <c r="GF609">
        <v>0</v>
      </c>
      <c r="GG609">
        <v>0</v>
      </c>
      <c r="GH609">
        <v>0</v>
      </c>
      <c r="GI609">
        <v>0</v>
      </c>
      <c r="GJ609">
        <v>0</v>
      </c>
      <c r="GK609">
        <v>0</v>
      </c>
      <c r="GL609">
        <v>0</v>
      </c>
      <c r="GM609">
        <v>0</v>
      </c>
      <c r="GN609">
        <v>1</v>
      </c>
      <c r="GO609">
        <v>5</v>
      </c>
      <c r="GP609">
        <v>1</v>
      </c>
      <c r="GQ609">
        <v>0</v>
      </c>
      <c r="GR609">
        <v>0</v>
      </c>
      <c r="GS609">
        <v>0</v>
      </c>
      <c r="GT609">
        <v>0</v>
      </c>
      <c r="GU609">
        <v>0</v>
      </c>
      <c r="GV609">
        <v>0</v>
      </c>
      <c r="GW609">
        <v>1</v>
      </c>
      <c r="GX609">
        <v>0</v>
      </c>
      <c r="GY609">
        <v>0</v>
      </c>
      <c r="GZ609">
        <v>0</v>
      </c>
      <c r="HA609">
        <v>0</v>
      </c>
      <c r="HB609">
        <v>0</v>
      </c>
      <c r="HC609">
        <v>0</v>
      </c>
      <c r="HD609">
        <v>0</v>
      </c>
      <c r="HE609">
        <v>0</v>
      </c>
      <c r="HF609">
        <v>0</v>
      </c>
      <c r="HG609">
        <v>0</v>
      </c>
      <c r="HH609">
        <v>0</v>
      </c>
      <c r="HI609">
        <v>1</v>
      </c>
    </row>
    <row r="610" spans="1:217">
      <c r="A610" t="s">
        <v>37</v>
      </c>
      <c r="B610" t="s">
        <v>2</v>
      </c>
      <c r="C610" t="str">
        <f>"126201"</f>
        <v>126201</v>
      </c>
      <c r="D610" t="s">
        <v>36</v>
      </c>
      <c r="E610">
        <v>34</v>
      </c>
      <c r="F610">
        <v>1954</v>
      </c>
      <c r="G610">
        <v>1490</v>
      </c>
      <c r="H610">
        <v>281</v>
      </c>
      <c r="I610">
        <v>1209</v>
      </c>
      <c r="J610">
        <v>0</v>
      </c>
      <c r="K610">
        <v>9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1208</v>
      </c>
      <c r="T610">
        <v>0</v>
      </c>
      <c r="U610">
        <v>0</v>
      </c>
      <c r="V610">
        <v>1208</v>
      </c>
      <c r="W610">
        <v>12</v>
      </c>
      <c r="X610">
        <v>9</v>
      </c>
      <c r="Y610">
        <v>3</v>
      </c>
      <c r="Z610">
        <v>0</v>
      </c>
      <c r="AA610">
        <v>1196</v>
      </c>
      <c r="AB610">
        <v>730</v>
      </c>
      <c r="AC610">
        <v>166</v>
      </c>
      <c r="AD610">
        <v>62</v>
      </c>
      <c r="AE610">
        <v>18</v>
      </c>
      <c r="AF610">
        <v>36</v>
      </c>
      <c r="AG610">
        <v>31</v>
      </c>
      <c r="AH610">
        <v>1</v>
      </c>
      <c r="AI610">
        <v>238</v>
      </c>
      <c r="AJ610">
        <v>2</v>
      </c>
      <c r="AK610">
        <v>57</v>
      </c>
      <c r="AL610">
        <v>32</v>
      </c>
      <c r="AM610">
        <v>1</v>
      </c>
      <c r="AN610">
        <v>1</v>
      </c>
      <c r="AO610">
        <v>5</v>
      </c>
      <c r="AP610">
        <v>0</v>
      </c>
      <c r="AQ610">
        <v>0</v>
      </c>
      <c r="AR610">
        <v>5</v>
      </c>
      <c r="AS610">
        <v>17</v>
      </c>
      <c r="AT610">
        <v>1</v>
      </c>
      <c r="AU610">
        <v>1</v>
      </c>
      <c r="AV610">
        <v>56</v>
      </c>
      <c r="AW610">
        <v>730</v>
      </c>
      <c r="AX610">
        <v>152</v>
      </c>
      <c r="AY610">
        <v>127</v>
      </c>
      <c r="AZ610">
        <v>4</v>
      </c>
      <c r="BA610">
        <v>3</v>
      </c>
      <c r="BB610">
        <v>0</v>
      </c>
      <c r="BC610">
        <v>4</v>
      </c>
      <c r="BD610">
        <v>0</v>
      </c>
      <c r="BE610">
        <v>0</v>
      </c>
      <c r="BF610">
        <v>1</v>
      </c>
      <c r="BG610">
        <v>1</v>
      </c>
      <c r="BH610">
        <v>0</v>
      </c>
      <c r="BI610">
        <v>0</v>
      </c>
      <c r="BJ610">
        <v>1</v>
      </c>
      <c r="BK610">
        <v>0</v>
      </c>
      <c r="BL610">
        <v>1</v>
      </c>
      <c r="BM610">
        <v>1</v>
      </c>
      <c r="BN610">
        <v>0</v>
      </c>
      <c r="BO610">
        <v>1</v>
      </c>
      <c r="BP610">
        <v>2</v>
      </c>
      <c r="BQ610">
        <v>0</v>
      </c>
      <c r="BR610">
        <v>6</v>
      </c>
      <c r="BS610">
        <v>152</v>
      </c>
      <c r="BT610">
        <v>22</v>
      </c>
      <c r="BU610">
        <v>14</v>
      </c>
      <c r="BV610">
        <v>4</v>
      </c>
      <c r="BW610">
        <v>2</v>
      </c>
      <c r="BX610">
        <v>1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1</v>
      </c>
      <c r="CG610">
        <v>22</v>
      </c>
      <c r="CH610">
        <v>78</v>
      </c>
      <c r="CI610">
        <v>40</v>
      </c>
      <c r="CJ610">
        <v>8</v>
      </c>
      <c r="CK610">
        <v>7</v>
      </c>
      <c r="CL610">
        <v>1</v>
      </c>
      <c r="CM610">
        <v>5</v>
      </c>
      <c r="CN610">
        <v>2</v>
      </c>
      <c r="CO610">
        <v>1</v>
      </c>
      <c r="CP610">
        <v>0</v>
      </c>
      <c r="CQ610">
        <v>2</v>
      </c>
      <c r="CR610">
        <v>7</v>
      </c>
      <c r="CS610">
        <v>0</v>
      </c>
      <c r="CT610">
        <v>1</v>
      </c>
      <c r="CU610">
        <v>1</v>
      </c>
      <c r="CV610">
        <v>3</v>
      </c>
      <c r="CW610">
        <v>78</v>
      </c>
      <c r="CX610">
        <v>23</v>
      </c>
      <c r="CY610">
        <v>7</v>
      </c>
      <c r="CZ610">
        <v>14</v>
      </c>
      <c r="DA610">
        <v>1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1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23</v>
      </c>
      <c r="DS610">
        <v>33</v>
      </c>
      <c r="DT610">
        <v>10</v>
      </c>
      <c r="DU610">
        <v>10</v>
      </c>
      <c r="DV610">
        <v>1</v>
      </c>
      <c r="DW610" t="s">
        <v>0</v>
      </c>
      <c r="DX610">
        <v>0</v>
      </c>
      <c r="DY610">
        <v>3</v>
      </c>
      <c r="DZ610">
        <v>1</v>
      </c>
      <c r="EA610">
        <v>0</v>
      </c>
      <c r="EB610">
        <v>2</v>
      </c>
      <c r="EC610">
        <v>0</v>
      </c>
      <c r="ED610">
        <v>0</v>
      </c>
      <c r="EE610">
        <v>0</v>
      </c>
      <c r="EF610">
        <v>0</v>
      </c>
      <c r="EG610">
        <v>2</v>
      </c>
      <c r="EH610">
        <v>0</v>
      </c>
      <c r="EI610">
        <v>0</v>
      </c>
      <c r="EJ610">
        <v>0</v>
      </c>
      <c r="EK610">
        <v>4</v>
      </c>
      <c r="EL610">
        <v>0</v>
      </c>
      <c r="EM610">
        <v>0</v>
      </c>
      <c r="EN610">
        <v>33</v>
      </c>
      <c r="EO610">
        <v>106</v>
      </c>
      <c r="EP610">
        <v>42</v>
      </c>
      <c r="EQ610">
        <v>3</v>
      </c>
      <c r="ER610">
        <v>3</v>
      </c>
      <c r="ES610">
        <v>8</v>
      </c>
      <c r="ET610">
        <v>2</v>
      </c>
      <c r="EU610">
        <v>5</v>
      </c>
      <c r="EV610">
        <v>3</v>
      </c>
      <c r="EW610">
        <v>2</v>
      </c>
      <c r="EX610">
        <v>3</v>
      </c>
      <c r="EY610">
        <v>2</v>
      </c>
      <c r="EZ610">
        <v>2</v>
      </c>
      <c r="FA610">
        <v>1</v>
      </c>
      <c r="FB610">
        <v>2</v>
      </c>
      <c r="FC610">
        <v>0</v>
      </c>
      <c r="FD610">
        <v>2</v>
      </c>
      <c r="FE610">
        <v>4</v>
      </c>
      <c r="FF610">
        <v>3</v>
      </c>
      <c r="FG610">
        <v>1</v>
      </c>
      <c r="FH610">
        <v>0</v>
      </c>
      <c r="FI610">
        <v>18</v>
      </c>
      <c r="FJ610">
        <v>106</v>
      </c>
      <c r="FK610">
        <v>47</v>
      </c>
      <c r="FL610">
        <v>21</v>
      </c>
      <c r="FM610">
        <v>2</v>
      </c>
      <c r="FN610">
        <v>12</v>
      </c>
      <c r="FO610">
        <v>3</v>
      </c>
      <c r="FP610">
        <v>0</v>
      </c>
      <c r="FQ610">
        <v>1</v>
      </c>
      <c r="FR610">
        <v>1</v>
      </c>
      <c r="FS610">
        <v>2</v>
      </c>
      <c r="FT610">
        <v>0</v>
      </c>
      <c r="FU610">
        <v>0</v>
      </c>
      <c r="FV610">
        <v>3</v>
      </c>
      <c r="FW610">
        <v>1</v>
      </c>
      <c r="FX610">
        <v>1</v>
      </c>
      <c r="FY610">
        <v>47</v>
      </c>
      <c r="FZ610">
        <v>5</v>
      </c>
      <c r="GA610">
        <v>2</v>
      </c>
      <c r="GB610">
        <v>0</v>
      </c>
      <c r="GC610">
        <v>0</v>
      </c>
      <c r="GD610">
        <v>0</v>
      </c>
      <c r="GE610">
        <v>1</v>
      </c>
      <c r="GF610">
        <v>0</v>
      </c>
      <c r="GG610">
        <v>0</v>
      </c>
      <c r="GH610">
        <v>0</v>
      </c>
      <c r="GI610">
        <v>0</v>
      </c>
      <c r="GJ610">
        <v>0</v>
      </c>
      <c r="GK610">
        <v>2</v>
      </c>
      <c r="GL610">
        <v>0</v>
      </c>
      <c r="GM610">
        <v>0</v>
      </c>
      <c r="GN610">
        <v>0</v>
      </c>
      <c r="GO610">
        <v>5</v>
      </c>
      <c r="GP610">
        <v>0</v>
      </c>
      <c r="GQ610">
        <v>0</v>
      </c>
      <c r="GR610">
        <v>0</v>
      </c>
      <c r="GS610">
        <v>0</v>
      </c>
      <c r="GT610">
        <v>0</v>
      </c>
      <c r="GU610">
        <v>0</v>
      </c>
      <c r="GV610">
        <v>0</v>
      </c>
      <c r="GW610">
        <v>0</v>
      </c>
      <c r="GX610">
        <v>0</v>
      </c>
      <c r="GY610">
        <v>0</v>
      </c>
      <c r="GZ610">
        <v>0</v>
      </c>
      <c r="HA610">
        <v>0</v>
      </c>
      <c r="HB610">
        <v>0</v>
      </c>
      <c r="HC610">
        <v>0</v>
      </c>
      <c r="HD610">
        <v>0</v>
      </c>
      <c r="HE610">
        <v>0</v>
      </c>
      <c r="HF610">
        <v>0</v>
      </c>
      <c r="HG610">
        <v>0</v>
      </c>
      <c r="HH610">
        <v>0</v>
      </c>
      <c r="HI610">
        <v>0</v>
      </c>
    </row>
    <row r="611" spans="1:217">
      <c r="A611" t="s">
        <v>35</v>
      </c>
      <c r="B611" t="s">
        <v>2</v>
      </c>
      <c r="C611" t="str">
        <f>"126201"</f>
        <v>126201</v>
      </c>
      <c r="D611" t="s">
        <v>34</v>
      </c>
      <c r="E611">
        <v>35</v>
      </c>
      <c r="F611">
        <v>1109</v>
      </c>
      <c r="G611">
        <v>850</v>
      </c>
      <c r="H611">
        <v>165</v>
      </c>
      <c r="I611">
        <v>685</v>
      </c>
      <c r="J611">
        <v>0</v>
      </c>
      <c r="K611">
        <v>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685</v>
      </c>
      <c r="T611">
        <v>0</v>
      </c>
      <c r="U611">
        <v>0</v>
      </c>
      <c r="V611">
        <v>685</v>
      </c>
      <c r="W611">
        <v>13</v>
      </c>
      <c r="X611">
        <v>8</v>
      </c>
      <c r="Y611">
        <v>5</v>
      </c>
      <c r="Z611">
        <v>0</v>
      </c>
      <c r="AA611">
        <v>672</v>
      </c>
      <c r="AB611">
        <v>308</v>
      </c>
      <c r="AC611">
        <v>52</v>
      </c>
      <c r="AD611">
        <v>13</v>
      </c>
      <c r="AE611">
        <v>10</v>
      </c>
      <c r="AF611">
        <v>25</v>
      </c>
      <c r="AG611">
        <v>29</v>
      </c>
      <c r="AH611">
        <v>0</v>
      </c>
      <c r="AI611">
        <v>100</v>
      </c>
      <c r="AJ611">
        <v>0</v>
      </c>
      <c r="AK611">
        <v>31</v>
      </c>
      <c r="AL611">
        <v>3</v>
      </c>
      <c r="AM611">
        <v>0</v>
      </c>
      <c r="AN611">
        <v>3</v>
      </c>
      <c r="AO611">
        <v>2</v>
      </c>
      <c r="AP611">
        <v>0</v>
      </c>
      <c r="AQ611">
        <v>0</v>
      </c>
      <c r="AR611">
        <v>4</v>
      </c>
      <c r="AS611">
        <v>6</v>
      </c>
      <c r="AT611">
        <v>0</v>
      </c>
      <c r="AU611">
        <v>2</v>
      </c>
      <c r="AV611">
        <v>28</v>
      </c>
      <c r="AW611">
        <v>308</v>
      </c>
      <c r="AX611">
        <v>140</v>
      </c>
      <c r="AY611">
        <v>114</v>
      </c>
      <c r="AZ611">
        <v>0</v>
      </c>
      <c r="BA611">
        <v>7</v>
      </c>
      <c r="BB611">
        <v>0</v>
      </c>
      <c r="BC611">
        <v>2</v>
      </c>
      <c r="BD611">
        <v>0</v>
      </c>
      <c r="BE611">
        <v>0</v>
      </c>
      <c r="BF611">
        <v>0</v>
      </c>
      <c r="BG611">
        <v>0</v>
      </c>
      <c r="BH611">
        <v>1</v>
      </c>
      <c r="BI611">
        <v>0</v>
      </c>
      <c r="BJ611">
        <v>0</v>
      </c>
      <c r="BK611">
        <v>0</v>
      </c>
      <c r="BL611">
        <v>0</v>
      </c>
      <c r="BM611">
        <v>1</v>
      </c>
      <c r="BN611">
        <v>0</v>
      </c>
      <c r="BO611">
        <v>0</v>
      </c>
      <c r="BP611">
        <v>1</v>
      </c>
      <c r="BQ611">
        <v>0</v>
      </c>
      <c r="BR611">
        <v>14</v>
      </c>
      <c r="BS611">
        <v>140</v>
      </c>
      <c r="BT611">
        <v>16</v>
      </c>
      <c r="BU611">
        <v>9</v>
      </c>
      <c r="BV611">
        <v>0</v>
      </c>
      <c r="BW611">
        <v>2</v>
      </c>
      <c r="BX611">
        <v>0</v>
      </c>
      <c r="BY611">
        <v>0</v>
      </c>
      <c r="BZ611">
        <v>0</v>
      </c>
      <c r="CA611">
        <v>1</v>
      </c>
      <c r="CB611">
        <v>0</v>
      </c>
      <c r="CC611">
        <v>0</v>
      </c>
      <c r="CD611">
        <v>3</v>
      </c>
      <c r="CE611">
        <v>0</v>
      </c>
      <c r="CF611">
        <v>1</v>
      </c>
      <c r="CG611">
        <v>16</v>
      </c>
      <c r="CH611">
        <v>62</v>
      </c>
      <c r="CI611">
        <v>37</v>
      </c>
      <c r="CJ611">
        <v>6</v>
      </c>
      <c r="CK611">
        <v>5</v>
      </c>
      <c r="CL611">
        <v>1</v>
      </c>
      <c r="CM611">
        <v>4</v>
      </c>
      <c r="CN611">
        <v>0</v>
      </c>
      <c r="CO611">
        <v>0</v>
      </c>
      <c r="CP611">
        <v>0</v>
      </c>
      <c r="CQ611">
        <v>4</v>
      </c>
      <c r="CR611">
        <v>0</v>
      </c>
      <c r="CS611">
        <v>0</v>
      </c>
      <c r="CT611">
        <v>2</v>
      </c>
      <c r="CU611">
        <v>3</v>
      </c>
      <c r="CV611">
        <v>0</v>
      </c>
      <c r="CW611">
        <v>62</v>
      </c>
      <c r="CX611">
        <v>13</v>
      </c>
      <c r="CY611">
        <v>4</v>
      </c>
      <c r="CZ611">
        <v>8</v>
      </c>
      <c r="DA611">
        <v>1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13</v>
      </c>
      <c r="DS611">
        <v>30</v>
      </c>
      <c r="DT611">
        <v>12</v>
      </c>
      <c r="DU611">
        <v>13</v>
      </c>
      <c r="DV611">
        <v>1</v>
      </c>
      <c r="DW611" t="s">
        <v>0</v>
      </c>
      <c r="DX611">
        <v>0</v>
      </c>
      <c r="DY611">
        <v>1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2</v>
      </c>
      <c r="EL611">
        <v>0</v>
      </c>
      <c r="EM611">
        <v>0</v>
      </c>
      <c r="EN611">
        <v>29</v>
      </c>
      <c r="EO611">
        <v>54</v>
      </c>
      <c r="EP611">
        <v>22</v>
      </c>
      <c r="EQ611">
        <v>5</v>
      </c>
      <c r="ER611">
        <v>1</v>
      </c>
      <c r="ES611">
        <v>4</v>
      </c>
      <c r="ET611">
        <v>3</v>
      </c>
      <c r="EU611">
        <v>1</v>
      </c>
      <c r="EV611">
        <v>1</v>
      </c>
      <c r="EW611">
        <v>0</v>
      </c>
      <c r="EX611">
        <v>0</v>
      </c>
      <c r="EY611">
        <v>0</v>
      </c>
      <c r="EZ611">
        <v>0</v>
      </c>
      <c r="FA611">
        <v>0</v>
      </c>
      <c r="FB611">
        <v>4</v>
      </c>
      <c r="FC611">
        <v>1</v>
      </c>
      <c r="FD611">
        <v>1</v>
      </c>
      <c r="FE611">
        <v>3</v>
      </c>
      <c r="FF611">
        <v>0</v>
      </c>
      <c r="FG611">
        <v>3</v>
      </c>
      <c r="FH611">
        <v>2</v>
      </c>
      <c r="FI611">
        <v>3</v>
      </c>
      <c r="FJ611">
        <v>54</v>
      </c>
      <c r="FK611">
        <v>45</v>
      </c>
      <c r="FL611">
        <v>10</v>
      </c>
      <c r="FM611">
        <v>8</v>
      </c>
      <c r="FN611">
        <v>20</v>
      </c>
      <c r="FO611">
        <v>0</v>
      </c>
      <c r="FP611">
        <v>1</v>
      </c>
      <c r="FQ611">
        <v>1</v>
      </c>
      <c r="FR611">
        <v>0</v>
      </c>
      <c r="FS611">
        <v>1</v>
      </c>
      <c r="FT611">
        <v>0</v>
      </c>
      <c r="FU611">
        <v>2</v>
      </c>
      <c r="FV611">
        <v>0</v>
      </c>
      <c r="FW611">
        <v>1</v>
      </c>
      <c r="FX611">
        <v>1</v>
      </c>
      <c r="FY611">
        <v>45</v>
      </c>
      <c r="FZ611">
        <v>1</v>
      </c>
      <c r="GA611">
        <v>0</v>
      </c>
      <c r="GB611">
        <v>0</v>
      </c>
      <c r="GC611">
        <v>1</v>
      </c>
      <c r="GD611">
        <v>0</v>
      </c>
      <c r="GE611">
        <v>0</v>
      </c>
      <c r="GF611">
        <v>0</v>
      </c>
      <c r="GG611">
        <v>0</v>
      </c>
      <c r="GH611">
        <v>0</v>
      </c>
      <c r="GI611">
        <v>0</v>
      </c>
      <c r="GJ611">
        <v>0</v>
      </c>
      <c r="GK611">
        <v>0</v>
      </c>
      <c r="GL611">
        <v>0</v>
      </c>
      <c r="GM611">
        <v>0</v>
      </c>
      <c r="GN611">
        <v>0</v>
      </c>
      <c r="GO611">
        <v>1</v>
      </c>
      <c r="GP611">
        <v>3</v>
      </c>
      <c r="GQ611">
        <v>2</v>
      </c>
      <c r="GR611">
        <v>0</v>
      </c>
      <c r="GS611">
        <v>0</v>
      </c>
      <c r="GT611">
        <v>0</v>
      </c>
      <c r="GU611">
        <v>0</v>
      </c>
      <c r="GV611">
        <v>0</v>
      </c>
      <c r="GW611">
        <v>0</v>
      </c>
      <c r="GX611">
        <v>0</v>
      </c>
      <c r="GY611">
        <v>0</v>
      </c>
      <c r="GZ611">
        <v>0</v>
      </c>
      <c r="HA611">
        <v>0</v>
      </c>
      <c r="HB611">
        <v>0</v>
      </c>
      <c r="HC611">
        <v>0</v>
      </c>
      <c r="HD611">
        <v>0</v>
      </c>
      <c r="HE611">
        <v>0</v>
      </c>
      <c r="HF611">
        <v>0</v>
      </c>
      <c r="HG611">
        <v>1</v>
      </c>
      <c r="HH611">
        <v>0</v>
      </c>
      <c r="HI611">
        <v>3</v>
      </c>
    </row>
    <row r="612" spans="1:217">
      <c r="A612" t="s">
        <v>33</v>
      </c>
      <c r="B612" t="s">
        <v>2</v>
      </c>
      <c r="C612" t="str">
        <f>"126201"</f>
        <v>126201</v>
      </c>
      <c r="D612" t="s">
        <v>32</v>
      </c>
      <c r="E612">
        <v>36</v>
      </c>
      <c r="F612">
        <v>1196</v>
      </c>
      <c r="G612">
        <v>909</v>
      </c>
      <c r="H612">
        <v>227</v>
      </c>
      <c r="I612">
        <v>682</v>
      </c>
      <c r="J612">
        <v>1</v>
      </c>
      <c r="K612">
        <v>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682</v>
      </c>
      <c r="T612">
        <v>0</v>
      </c>
      <c r="U612">
        <v>0</v>
      </c>
      <c r="V612">
        <v>682</v>
      </c>
      <c r="W612">
        <v>22</v>
      </c>
      <c r="X612">
        <v>17</v>
      </c>
      <c r="Y612">
        <v>5</v>
      </c>
      <c r="Z612">
        <v>0</v>
      </c>
      <c r="AA612">
        <v>660</v>
      </c>
      <c r="AB612">
        <v>347</v>
      </c>
      <c r="AC612">
        <v>56</v>
      </c>
      <c r="AD612">
        <v>29</v>
      </c>
      <c r="AE612">
        <v>14</v>
      </c>
      <c r="AF612">
        <v>26</v>
      </c>
      <c r="AG612">
        <v>10</v>
      </c>
      <c r="AH612">
        <v>0</v>
      </c>
      <c r="AI612">
        <v>122</v>
      </c>
      <c r="AJ612">
        <v>1</v>
      </c>
      <c r="AK612">
        <v>43</v>
      </c>
      <c r="AL612">
        <v>13</v>
      </c>
      <c r="AM612">
        <v>1</v>
      </c>
      <c r="AN612">
        <v>3</v>
      </c>
      <c r="AO612">
        <v>2</v>
      </c>
      <c r="AP612">
        <v>0</v>
      </c>
      <c r="AQ612">
        <v>0</v>
      </c>
      <c r="AR612">
        <v>4</v>
      </c>
      <c r="AS612">
        <v>3</v>
      </c>
      <c r="AT612">
        <v>1</v>
      </c>
      <c r="AU612">
        <v>1</v>
      </c>
      <c r="AV612">
        <v>18</v>
      </c>
      <c r="AW612">
        <v>347</v>
      </c>
      <c r="AX612">
        <v>150</v>
      </c>
      <c r="AY612">
        <v>124</v>
      </c>
      <c r="AZ612">
        <v>0</v>
      </c>
      <c r="BA612">
        <v>2</v>
      </c>
      <c r="BB612">
        <v>1</v>
      </c>
      <c r="BC612">
        <v>0</v>
      </c>
      <c r="BD612">
        <v>2</v>
      </c>
      <c r="BE612">
        <v>0</v>
      </c>
      <c r="BF612">
        <v>1</v>
      </c>
      <c r="BG612">
        <v>4</v>
      </c>
      <c r="BH612">
        <v>1</v>
      </c>
      <c r="BI612">
        <v>3</v>
      </c>
      <c r="BJ612">
        <v>0</v>
      </c>
      <c r="BK612">
        <v>1</v>
      </c>
      <c r="BL612">
        <v>0</v>
      </c>
      <c r="BM612">
        <v>0</v>
      </c>
      <c r="BN612">
        <v>0</v>
      </c>
      <c r="BO612">
        <v>0</v>
      </c>
      <c r="BP612">
        <v>1</v>
      </c>
      <c r="BQ612">
        <v>0</v>
      </c>
      <c r="BR612">
        <v>10</v>
      </c>
      <c r="BS612">
        <v>150</v>
      </c>
      <c r="BT612">
        <v>13</v>
      </c>
      <c r="BU612">
        <v>8</v>
      </c>
      <c r="BV612">
        <v>1</v>
      </c>
      <c r="BW612">
        <v>0</v>
      </c>
      <c r="BX612">
        <v>1</v>
      </c>
      <c r="BY612">
        <v>1</v>
      </c>
      <c r="BZ612">
        <v>2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13</v>
      </c>
      <c r="CH612">
        <v>43</v>
      </c>
      <c r="CI612">
        <v>22</v>
      </c>
      <c r="CJ612">
        <v>7</v>
      </c>
      <c r="CK612">
        <v>0</v>
      </c>
      <c r="CL612">
        <v>3</v>
      </c>
      <c r="CM612">
        <v>4</v>
      </c>
      <c r="CN612">
        <v>4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3</v>
      </c>
      <c r="CW612">
        <v>43</v>
      </c>
      <c r="CX612">
        <v>8</v>
      </c>
      <c r="CY612">
        <v>2</v>
      </c>
      <c r="CZ612">
        <v>3</v>
      </c>
      <c r="DA612">
        <v>0</v>
      </c>
      <c r="DB612">
        <v>0</v>
      </c>
      <c r="DC612">
        <v>0</v>
      </c>
      <c r="DD612">
        <v>1</v>
      </c>
      <c r="DE612">
        <v>0</v>
      </c>
      <c r="DF612">
        <v>0</v>
      </c>
      <c r="DG612">
        <v>1</v>
      </c>
      <c r="DH612">
        <v>0</v>
      </c>
      <c r="DI612">
        <v>0</v>
      </c>
      <c r="DJ612">
        <v>0</v>
      </c>
      <c r="DK612">
        <v>0</v>
      </c>
      <c r="DL612">
        <v>1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8</v>
      </c>
      <c r="DS612">
        <v>21</v>
      </c>
      <c r="DT612">
        <v>7</v>
      </c>
      <c r="DU612">
        <v>6</v>
      </c>
      <c r="DV612">
        <v>1</v>
      </c>
      <c r="DW612" t="s">
        <v>0</v>
      </c>
      <c r="DX612">
        <v>0</v>
      </c>
      <c r="DY612">
        <v>1</v>
      </c>
      <c r="DZ612">
        <v>0</v>
      </c>
      <c r="EA612">
        <v>0</v>
      </c>
      <c r="EB612">
        <v>1</v>
      </c>
      <c r="EC612">
        <v>0</v>
      </c>
      <c r="ED612">
        <v>0</v>
      </c>
      <c r="EE612">
        <v>0</v>
      </c>
      <c r="EF612">
        <v>0</v>
      </c>
      <c r="EG612">
        <v>3</v>
      </c>
      <c r="EH612">
        <v>0</v>
      </c>
      <c r="EI612">
        <v>1</v>
      </c>
      <c r="EJ612">
        <v>0</v>
      </c>
      <c r="EK612">
        <v>0</v>
      </c>
      <c r="EL612">
        <v>0</v>
      </c>
      <c r="EM612">
        <v>0</v>
      </c>
      <c r="EN612">
        <v>20</v>
      </c>
      <c r="EO612">
        <v>41</v>
      </c>
      <c r="EP612">
        <v>14</v>
      </c>
      <c r="EQ612">
        <v>3</v>
      </c>
      <c r="ER612">
        <v>3</v>
      </c>
      <c r="ES612">
        <v>1</v>
      </c>
      <c r="ET612">
        <v>0</v>
      </c>
      <c r="EU612">
        <v>0</v>
      </c>
      <c r="EV612">
        <v>1</v>
      </c>
      <c r="EW612">
        <v>3</v>
      </c>
      <c r="EX612">
        <v>2</v>
      </c>
      <c r="EY612">
        <v>0</v>
      </c>
      <c r="EZ612">
        <v>0</v>
      </c>
      <c r="FA612">
        <v>0</v>
      </c>
      <c r="FB612">
        <v>1</v>
      </c>
      <c r="FC612">
        <v>0</v>
      </c>
      <c r="FD612">
        <v>0</v>
      </c>
      <c r="FE612">
        <v>2</v>
      </c>
      <c r="FF612">
        <v>1</v>
      </c>
      <c r="FG612">
        <v>1</v>
      </c>
      <c r="FH612">
        <v>3</v>
      </c>
      <c r="FI612">
        <v>6</v>
      </c>
      <c r="FJ612">
        <v>41</v>
      </c>
      <c r="FK612">
        <v>30</v>
      </c>
      <c r="FL612">
        <v>8</v>
      </c>
      <c r="FM612">
        <v>0</v>
      </c>
      <c r="FN612">
        <v>8</v>
      </c>
      <c r="FO612">
        <v>4</v>
      </c>
      <c r="FP612">
        <v>0</v>
      </c>
      <c r="FQ612">
        <v>0</v>
      </c>
      <c r="FR612">
        <v>2</v>
      </c>
      <c r="FS612">
        <v>1</v>
      </c>
      <c r="FT612">
        <v>2</v>
      </c>
      <c r="FU612">
        <v>0</v>
      </c>
      <c r="FV612">
        <v>2</v>
      </c>
      <c r="FW612">
        <v>2</v>
      </c>
      <c r="FX612">
        <v>1</v>
      </c>
      <c r="FY612">
        <v>30</v>
      </c>
      <c r="FZ612">
        <v>4</v>
      </c>
      <c r="GA612">
        <v>4</v>
      </c>
      <c r="GB612">
        <v>0</v>
      </c>
      <c r="GC612">
        <v>0</v>
      </c>
      <c r="GD612">
        <v>0</v>
      </c>
      <c r="GE612">
        <v>0</v>
      </c>
      <c r="GF612">
        <v>0</v>
      </c>
      <c r="GG612">
        <v>0</v>
      </c>
      <c r="GH612">
        <v>0</v>
      </c>
      <c r="GI612">
        <v>0</v>
      </c>
      <c r="GJ612">
        <v>0</v>
      </c>
      <c r="GK612">
        <v>0</v>
      </c>
      <c r="GL612">
        <v>0</v>
      </c>
      <c r="GM612">
        <v>0</v>
      </c>
      <c r="GN612">
        <v>0</v>
      </c>
      <c r="GO612">
        <v>4</v>
      </c>
      <c r="GP612">
        <v>3</v>
      </c>
      <c r="GQ612">
        <v>0</v>
      </c>
      <c r="GR612">
        <v>0</v>
      </c>
      <c r="GS612">
        <v>0</v>
      </c>
      <c r="GT612">
        <v>1</v>
      </c>
      <c r="GU612">
        <v>1</v>
      </c>
      <c r="GV612">
        <v>0</v>
      </c>
      <c r="GW612">
        <v>0</v>
      </c>
      <c r="GX612">
        <v>0</v>
      </c>
      <c r="GY612">
        <v>0</v>
      </c>
      <c r="GZ612">
        <v>0</v>
      </c>
      <c r="HA612">
        <v>0</v>
      </c>
      <c r="HB612">
        <v>0</v>
      </c>
      <c r="HC612">
        <v>0</v>
      </c>
      <c r="HD612">
        <v>0</v>
      </c>
      <c r="HE612">
        <v>1</v>
      </c>
      <c r="HF612">
        <v>0</v>
      </c>
      <c r="HG612">
        <v>0</v>
      </c>
      <c r="HH612">
        <v>0</v>
      </c>
      <c r="HI612">
        <v>3</v>
      </c>
    </row>
    <row r="613" spans="1:217">
      <c r="A613" t="s">
        <v>31</v>
      </c>
      <c r="B613" t="s">
        <v>2</v>
      </c>
      <c r="C613" t="str">
        <f>"126201"</f>
        <v>126201</v>
      </c>
      <c r="D613" t="s">
        <v>30</v>
      </c>
      <c r="E613">
        <v>37</v>
      </c>
      <c r="F613">
        <v>1680</v>
      </c>
      <c r="G613">
        <v>1290</v>
      </c>
      <c r="H613">
        <v>305</v>
      </c>
      <c r="I613">
        <v>985</v>
      </c>
      <c r="J613">
        <v>0</v>
      </c>
      <c r="K613">
        <v>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985</v>
      </c>
      <c r="T613">
        <v>0</v>
      </c>
      <c r="U613">
        <v>0</v>
      </c>
      <c r="V613">
        <v>985</v>
      </c>
      <c r="W613">
        <v>21</v>
      </c>
      <c r="X613">
        <v>17</v>
      </c>
      <c r="Y613">
        <v>3</v>
      </c>
      <c r="Z613">
        <v>0</v>
      </c>
      <c r="AA613">
        <v>964</v>
      </c>
      <c r="AB613">
        <v>434</v>
      </c>
      <c r="AC613">
        <v>108</v>
      </c>
      <c r="AD613">
        <v>24</v>
      </c>
      <c r="AE613">
        <v>14</v>
      </c>
      <c r="AF613">
        <v>15</v>
      </c>
      <c r="AG613">
        <v>12</v>
      </c>
      <c r="AH613">
        <v>2</v>
      </c>
      <c r="AI613">
        <v>153</v>
      </c>
      <c r="AJ613">
        <v>0</v>
      </c>
      <c r="AK613">
        <v>43</v>
      </c>
      <c r="AL613">
        <v>24</v>
      </c>
      <c r="AM613">
        <v>1</v>
      </c>
      <c r="AN613">
        <v>6</v>
      </c>
      <c r="AO613">
        <v>0</v>
      </c>
      <c r="AP613">
        <v>0</v>
      </c>
      <c r="AQ613">
        <v>1</v>
      </c>
      <c r="AR613">
        <v>7</v>
      </c>
      <c r="AS613">
        <v>6</v>
      </c>
      <c r="AT613">
        <v>1</v>
      </c>
      <c r="AU613">
        <v>0</v>
      </c>
      <c r="AV613">
        <v>17</v>
      </c>
      <c r="AW613">
        <v>434</v>
      </c>
      <c r="AX613">
        <v>249</v>
      </c>
      <c r="AY613">
        <v>213</v>
      </c>
      <c r="AZ613">
        <v>3</v>
      </c>
      <c r="BA613">
        <v>4</v>
      </c>
      <c r="BB613">
        <v>1</v>
      </c>
      <c r="BC613">
        <v>1</v>
      </c>
      <c r="BD613">
        <v>0</v>
      </c>
      <c r="BE613">
        <v>0</v>
      </c>
      <c r="BF613">
        <v>3</v>
      </c>
      <c r="BG613">
        <v>3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3</v>
      </c>
      <c r="BN613">
        <v>0</v>
      </c>
      <c r="BO613">
        <v>0</v>
      </c>
      <c r="BP613">
        <v>4</v>
      </c>
      <c r="BQ613">
        <v>2</v>
      </c>
      <c r="BR613">
        <v>12</v>
      </c>
      <c r="BS613">
        <v>249</v>
      </c>
      <c r="BT613">
        <v>20</v>
      </c>
      <c r="BU613">
        <v>12</v>
      </c>
      <c r="BV613">
        <v>1</v>
      </c>
      <c r="BW613">
        <v>0</v>
      </c>
      <c r="BX613">
        <v>2</v>
      </c>
      <c r="BY613">
        <v>0</v>
      </c>
      <c r="BZ613">
        <v>0</v>
      </c>
      <c r="CA613">
        <v>3</v>
      </c>
      <c r="CB613">
        <v>0</v>
      </c>
      <c r="CC613">
        <v>0</v>
      </c>
      <c r="CD613">
        <v>0</v>
      </c>
      <c r="CE613">
        <v>2</v>
      </c>
      <c r="CF613">
        <v>0</v>
      </c>
      <c r="CG613">
        <v>20</v>
      </c>
      <c r="CH613">
        <v>73</v>
      </c>
      <c r="CI613">
        <v>37</v>
      </c>
      <c r="CJ613">
        <v>6</v>
      </c>
      <c r="CK613">
        <v>5</v>
      </c>
      <c r="CL613">
        <v>5</v>
      </c>
      <c r="CM613">
        <v>7</v>
      </c>
      <c r="CN613">
        <v>4</v>
      </c>
      <c r="CO613">
        <v>2</v>
      </c>
      <c r="CP613">
        <v>1</v>
      </c>
      <c r="CQ613">
        <v>1</v>
      </c>
      <c r="CR613">
        <v>0</v>
      </c>
      <c r="CS613">
        <v>3</v>
      </c>
      <c r="CT613">
        <v>2</v>
      </c>
      <c r="CU613">
        <v>0</v>
      </c>
      <c r="CV613">
        <v>0</v>
      </c>
      <c r="CW613">
        <v>73</v>
      </c>
      <c r="CX613">
        <v>11</v>
      </c>
      <c r="CY613">
        <v>1</v>
      </c>
      <c r="CZ613">
        <v>7</v>
      </c>
      <c r="DA613">
        <v>0</v>
      </c>
      <c r="DB613">
        <v>0</v>
      </c>
      <c r="DC613">
        <v>0</v>
      </c>
      <c r="DD613">
        <v>1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1</v>
      </c>
      <c r="DN613">
        <v>0</v>
      </c>
      <c r="DO613">
        <v>0</v>
      </c>
      <c r="DP613">
        <v>0</v>
      </c>
      <c r="DQ613">
        <v>1</v>
      </c>
      <c r="DR613">
        <v>11</v>
      </c>
      <c r="DS613">
        <v>41</v>
      </c>
      <c r="DT613">
        <v>9</v>
      </c>
      <c r="DU613">
        <v>24</v>
      </c>
      <c r="DV613">
        <v>0</v>
      </c>
      <c r="DW613" t="s">
        <v>0</v>
      </c>
      <c r="DX613">
        <v>0</v>
      </c>
      <c r="DY613">
        <v>1</v>
      </c>
      <c r="DZ613">
        <v>1</v>
      </c>
      <c r="EA613">
        <v>0</v>
      </c>
      <c r="EB613">
        <v>1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2</v>
      </c>
      <c r="EI613">
        <v>0</v>
      </c>
      <c r="EJ613">
        <v>0</v>
      </c>
      <c r="EK613">
        <v>1</v>
      </c>
      <c r="EL613">
        <v>0</v>
      </c>
      <c r="EM613">
        <v>2</v>
      </c>
      <c r="EN613">
        <v>41</v>
      </c>
      <c r="EO613">
        <v>51</v>
      </c>
      <c r="EP613">
        <v>23</v>
      </c>
      <c r="EQ613">
        <v>4</v>
      </c>
      <c r="ER613">
        <v>2</v>
      </c>
      <c r="ES613">
        <v>2</v>
      </c>
      <c r="ET613">
        <v>0</v>
      </c>
      <c r="EU613">
        <v>0</v>
      </c>
      <c r="EV613">
        <v>0</v>
      </c>
      <c r="EW613">
        <v>2</v>
      </c>
      <c r="EX613">
        <v>2</v>
      </c>
      <c r="EY613">
        <v>1</v>
      </c>
      <c r="EZ613">
        <v>0</v>
      </c>
      <c r="FA613">
        <v>1</v>
      </c>
      <c r="FB613">
        <v>2</v>
      </c>
      <c r="FC613">
        <v>0</v>
      </c>
      <c r="FD613">
        <v>2</v>
      </c>
      <c r="FE613">
        <v>0</v>
      </c>
      <c r="FF613">
        <v>0</v>
      </c>
      <c r="FG613">
        <v>4</v>
      </c>
      <c r="FH613">
        <v>2</v>
      </c>
      <c r="FI613">
        <v>4</v>
      </c>
      <c r="FJ613">
        <v>51</v>
      </c>
      <c r="FK613">
        <v>73</v>
      </c>
      <c r="FL613">
        <v>29</v>
      </c>
      <c r="FM613">
        <v>3</v>
      </c>
      <c r="FN613">
        <v>26</v>
      </c>
      <c r="FO613">
        <v>5</v>
      </c>
      <c r="FP613">
        <v>2</v>
      </c>
      <c r="FQ613">
        <v>0</v>
      </c>
      <c r="FR613">
        <v>0</v>
      </c>
      <c r="FS613">
        <v>2</v>
      </c>
      <c r="FT613">
        <v>0</v>
      </c>
      <c r="FU613">
        <v>0</v>
      </c>
      <c r="FV613">
        <v>1</v>
      </c>
      <c r="FW613">
        <v>4</v>
      </c>
      <c r="FX613">
        <v>1</v>
      </c>
      <c r="FY613">
        <v>73</v>
      </c>
      <c r="FZ613">
        <v>8</v>
      </c>
      <c r="GA613">
        <v>5</v>
      </c>
      <c r="GB613">
        <v>0</v>
      </c>
      <c r="GC613">
        <v>1</v>
      </c>
      <c r="GD613">
        <v>0</v>
      </c>
      <c r="GE613">
        <v>1</v>
      </c>
      <c r="GF613">
        <v>0</v>
      </c>
      <c r="GG613">
        <v>0</v>
      </c>
      <c r="GH613">
        <v>1</v>
      </c>
      <c r="GI613">
        <v>0</v>
      </c>
      <c r="GJ613">
        <v>0</v>
      </c>
      <c r="GK613">
        <v>0</v>
      </c>
      <c r="GL613">
        <v>0</v>
      </c>
      <c r="GM613">
        <v>0</v>
      </c>
      <c r="GN613">
        <v>0</v>
      </c>
      <c r="GO613">
        <v>8</v>
      </c>
      <c r="GP613">
        <v>4</v>
      </c>
      <c r="GQ613">
        <v>1</v>
      </c>
      <c r="GR613">
        <v>0</v>
      </c>
      <c r="GS613">
        <v>0</v>
      </c>
      <c r="GT613">
        <v>0</v>
      </c>
      <c r="GU613">
        <v>0</v>
      </c>
      <c r="GV613">
        <v>0</v>
      </c>
      <c r="GW613">
        <v>1</v>
      </c>
      <c r="GX613">
        <v>0</v>
      </c>
      <c r="GY613">
        <v>0</v>
      </c>
      <c r="GZ613">
        <v>0</v>
      </c>
      <c r="HA613">
        <v>0</v>
      </c>
      <c r="HB613">
        <v>0</v>
      </c>
      <c r="HC613">
        <v>0</v>
      </c>
      <c r="HD613">
        <v>1</v>
      </c>
      <c r="HE613">
        <v>1</v>
      </c>
      <c r="HF613">
        <v>0</v>
      </c>
      <c r="HG613">
        <v>0</v>
      </c>
      <c r="HH613">
        <v>0</v>
      </c>
      <c r="HI613">
        <v>4</v>
      </c>
    </row>
    <row r="614" spans="1:217">
      <c r="A614" t="s">
        <v>29</v>
      </c>
      <c r="B614" t="s">
        <v>2</v>
      </c>
      <c r="C614" t="str">
        <f>"126201"</f>
        <v>126201</v>
      </c>
      <c r="D614" t="s">
        <v>28</v>
      </c>
      <c r="E614">
        <v>38</v>
      </c>
      <c r="F614">
        <v>1521</v>
      </c>
      <c r="G614">
        <v>1170</v>
      </c>
      <c r="H614">
        <v>342</v>
      </c>
      <c r="I614">
        <v>828</v>
      </c>
      <c r="J614">
        <v>0</v>
      </c>
      <c r="K614">
        <v>10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828</v>
      </c>
      <c r="T614">
        <v>0</v>
      </c>
      <c r="U614">
        <v>0</v>
      </c>
      <c r="V614">
        <v>828</v>
      </c>
      <c r="W614">
        <v>18</v>
      </c>
      <c r="X614">
        <v>15</v>
      </c>
      <c r="Y614">
        <v>3</v>
      </c>
      <c r="Z614">
        <v>0</v>
      </c>
      <c r="AA614">
        <v>810</v>
      </c>
      <c r="AB614">
        <v>400</v>
      </c>
      <c r="AC614">
        <v>78</v>
      </c>
      <c r="AD614">
        <v>41</v>
      </c>
      <c r="AE614">
        <v>14</v>
      </c>
      <c r="AF614">
        <v>27</v>
      </c>
      <c r="AG614">
        <v>11</v>
      </c>
      <c r="AH614">
        <v>4</v>
      </c>
      <c r="AI614">
        <v>151</v>
      </c>
      <c r="AJ614">
        <v>0</v>
      </c>
      <c r="AK614">
        <v>32</v>
      </c>
      <c r="AL614">
        <v>12</v>
      </c>
      <c r="AM614">
        <v>1</v>
      </c>
      <c r="AN614">
        <v>2</v>
      </c>
      <c r="AO614">
        <v>2</v>
      </c>
      <c r="AP614">
        <v>0</v>
      </c>
      <c r="AQ614">
        <v>0</v>
      </c>
      <c r="AR614">
        <v>5</v>
      </c>
      <c r="AS614">
        <v>3</v>
      </c>
      <c r="AT614">
        <v>3</v>
      </c>
      <c r="AU614">
        <v>1</v>
      </c>
      <c r="AV614">
        <v>13</v>
      </c>
      <c r="AW614">
        <v>400</v>
      </c>
      <c r="AX614">
        <v>179</v>
      </c>
      <c r="AY614">
        <v>149</v>
      </c>
      <c r="AZ614">
        <v>1</v>
      </c>
      <c r="BA614">
        <v>4</v>
      </c>
      <c r="BB614">
        <v>1</v>
      </c>
      <c r="BC614">
        <v>0</v>
      </c>
      <c r="BD614">
        <v>2</v>
      </c>
      <c r="BE614">
        <v>1</v>
      </c>
      <c r="BF614">
        <v>1</v>
      </c>
      <c r="BG614">
        <v>2</v>
      </c>
      <c r="BH614">
        <v>1</v>
      </c>
      <c r="BI614">
        <v>0</v>
      </c>
      <c r="BJ614">
        <v>0</v>
      </c>
      <c r="BK614">
        <v>0</v>
      </c>
      <c r="BL614">
        <v>0</v>
      </c>
      <c r="BM614">
        <v>1</v>
      </c>
      <c r="BN614">
        <v>1</v>
      </c>
      <c r="BO614">
        <v>0</v>
      </c>
      <c r="BP614">
        <v>1</v>
      </c>
      <c r="BQ614">
        <v>0</v>
      </c>
      <c r="BR614">
        <v>14</v>
      </c>
      <c r="BS614">
        <v>179</v>
      </c>
      <c r="BT614">
        <v>21</v>
      </c>
      <c r="BU614">
        <v>15</v>
      </c>
      <c r="BV614">
        <v>2</v>
      </c>
      <c r="BW614">
        <v>1</v>
      </c>
      <c r="BX614">
        <v>1</v>
      </c>
      <c r="BY614">
        <v>0</v>
      </c>
      <c r="BZ614">
        <v>1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1</v>
      </c>
      <c r="CG614">
        <v>21</v>
      </c>
      <c r="CH614">
        <v>35</v>
      </c>
      <c r="CI614">
        <v>28</v>
      </c>
      <c r="CJ614">
        <v>1</v>
      </c>
      <c r="CK614">
        <v>0</v>
      </c>
      <c r="CL614">
        <v>1</v>
      </c>
      <c r="CM614">
        <v>1</v>
      </c>
      <c r="CN614">
        <v>1</v>
      </c>
      <c r="CO614">
        <v>1</v>
      </c>
      <c r="CP614">
        <v>0</v>
      </c>
      <c r="CQ614">
        <v>1</v>
      </c>
      <c r="CR614">
        <v>0</v>
      </c>
      <c r="CS614">
        <v>0</v>
      </c>
      <c r="CT614">
        <v>0</v>
      </c>
      <c r="CU614">
        <v>0</v>
      </c>
      <c r="CV614">
        <v>1</v>
      </c>
      <c r="CW614">
        <v>35</v>
      </c>
      <c r="CX614">
        <v>17</v>
      </c>
      <c r="CY614">
        <v>3</v>
      </c>
      <c r="CZ614">
        <v>11</v>
      </c>
      <c r="DA614">
        <v>0</v>
      </c>
      <c r="DB614">
        <v>0</v>
      </c>
      <c r="DC614">
        <v>0</v>
      </c>
      <c r="DD614">
        <v>1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1</v>
      </c>
      <c r="DM614">
        <v>0</v>
      </c>
      <c r="DN614">
        <v>0</v>
      </c>
      <c r="DO614">
        <v>1</v>
      </c>
      <c r="DP614">
        <v>0</v>
      </c>
      <c r="DQ614">
        <v>0</v>
      </c>
      <c r="DR614">
        <v>17</v>
      </c>
      <c r="DS614">
        <v>48</v>
      </c>
      <c r="DT614">
        <v>16</v>
      </c>
      <c r="DU614">
        <v>18</v>
      </c>
      <c r="DV614">
        <v>4</v>
      </c>
      <c r="DW614" t="s">
        <v>0</v>
      </c>
      <c r="DX614">
        <v>0</v>
      </c>
      <c r="DY614">
        <v>0</v>
      </c>
      <c r="DZ614">
        <v>1</v>
      </c>
      <c r="EA614">
        <v>0</v>
      </c>
      <c r="EB614">
        <v>1</v>
      </c>
      <c r="EC614">
        <v>0</v>
      </c>
      <c r="ED614">
        <v>0</v>
      </c>
      <c r="EE614">
        <v>1</v>
      </c>
      <c r="EF614">
        <v>0</v>
      </c>
      <c r="EG614">
        <v>0</v>
      </c>
      <c r="EH614">
        <v>0</v>
      </c>
      <c r="EI614">
        <v>1</v>
      </c>
      <c r="EJ614">
        <v>0</v>
      </c>
      <c r="EK614">
        <v>2</v>
      </c>
      <c r="EL614">
        <v>0</v>
      </c>
      <c r="EM614">
        <v>1</v>
      </c>
      <c r="EN614">
        <v>45</v>
      </c>
      <c r="EO614">
        <v>59</v>
      </c>
      <c r="EP614">
        <v>19</v>
      </c>
      <c r="EQ614">
        <v>5</v>
      </c>
      <c r="ER614">
        <v>1</v>
      </c>
      <c r="ES614">
        <v>1</v>
      </c>
      <c r="ET614">
        <v>1</v>
      </c>
      <c r="EU614">
        <v>2</v>
      </c>
      <c r="EV614">
        <v>0</v>
      </c>
      <c r="EW614">
        <v>6</v>
      </c>
      <c r="EX614">
        <v>1</v>
      </c>
      <c r="EY614">
        <v>1</v>
      </c>
      <c r="EZ614">
        <v>2</v>
      </c>
      <c r="FA614">
        <v>1</v>
      </c>
      <c r="FB614">
        <v>1</v>
      </c>
      <c r="FC614">
        <v>0</v>
      </c>
      <c r="FD614">
        <v>1</v>
      </c>
      <c r="FE614">
        <v>10</v>
      </c>
      <c r="FF614">
        <v>0</v>
      </c>
      <c r="FG614">
        <v>2</v>
      </c>
      <c r="FH614">
        <v>0</v>
      </c>
      <c r="FI614">
        <v>5</v>
      </c>
      <c r="FJ614">
        <v>59</v>
      </c>
      <c r="FK614">
        <v>46</v>
      </c>
      <c r="FL614">
        <v>12</v>
      </c>
      <c r="FM614">
        <v>5</v>
      </c>
      <c r="FN614">
        <v>13</v>
      </c>
      <c r="FO614">
        <v>7</v>
      </c>
      <c r="FP614">
        <v>1</v>
      </c>
      <c r="FQ614">
        <v>1</v>
      </c>
      <c r="FR614">
        <v>4</v>
      </c>
      <c r="FS614">
        <v>0</v>
      </c>
      <c r="FT614">
        <v>0</v>
      </c>
      <c r="FU614">
        <v>2</v>
      </c>
      <c r="FV614">
        <v>0</v>
      </c>
      <c r="FW614">
        <v>0</v>
      </c>
      <c r="FX614">
        <v>1</v>
      </c>
      <c r="FY614">
        <v>46</v>
      </c>
      <c r="FZ614">
        <v>3</v>
      </c>
      <c r="GA614">
        <v>0</v>
      </c>
      <c r="GB614">
        <v>0</v>
      </c>
      <c r="GC614">
        <v>0</v>
      </c>
      <c r="GD614">
        <v>0</v>
      </c>
      <c r="GE614">
        <v>0</v>
      </c>
      <c r="GF614">
        <v>1</v>
      </c>
      <c r="GG614">
        <v>0</v>
      </c>
      <c r="GH614">
        <v>0</v>
      </c>
      <c r="GI614">
        <v>0</v>
      </c>
      <c r="GJ614">
        <v>0</v>
      </c>
      <c r="GK614">
        <v>0</v>
      </c>
      <c r="GL614">
        <v>1</v>
      </c>
      <c r="GM614">
        <v>1</v>
      </c>
      <c r="GN614">
        <v>0</v>
      </c>
      <c r="GO614">
        <v>3</v>
      </c>
      <c r="GP614">
        <v>2</v>
      </c>
      <c r="GQ614">
        <v>0</v>
      </c>
      <c r="GR614">
        <v>0</v>
      </c>
      <c r="GS614">
        <v>0</v>
      </c>
      <c r="GT614">
        <v>0</v>
      </c>
      <c r="GU614">
        <v>0</v>
      </c>
      <c r="GV614">
        <v>0</v>
      </c>
      <c r="GW614">
        <v>1</v>
      </c>
      <c r="GX614">
        <v>0</v>
      </c>
      <c r="GY614">
        <v>0</v>
      </c>
      <c r="GZ614">
        <v>0</v>
      </c>
      <c r="HA614">
        <v>0</v>
      </c>
      <c r="HB614">
        <v>0</v>
      </c>
      <c r="HC614">
        <v>0</v>
      </c>
      <c r="HD614">
        <v>0</v>
      </c>
      <c r="HE614">
        <v>0</v>
      </c>
      <c r="HF614">
        <v>0</v>
      </c>
      <c r="HG614">
        <v>0</v>
      </c>
      <c r="HH614">
        <v>1</v>
      </c>
      <c r="HI614">
        <v>2</v>
      </c>
    </row>
    <row r="615" spans="1:217">
      <c r="A615" t="s">
        <v>27</v>
      </c>
      <c r="B615" t="s">
        <v>2</v>
      </c>
      <c r="C615" t="str">
        <f>"126201"</f>
        <v>126201</v>
      </c>
      <c r="D615" t="s">
        <v>26</v>
      </c>
      <c r="E615">
        <v>39</v>
      </c>
      <c r="F615">
        <v>1074</v>
      </c>
      <c r="G615">
        <v>830</v>
      </c>
      <c r="H615">
        <v>206</v>
      </c>
      <c r="I615">
        <v>624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624</v>
      </c>
      <c r="T615">
        <v>0</v>
      </c>
      <c r="U615">
        <v>0</v>
      </c>
      <c r="V615">
        <v>624</v>
      </c>
      <c r="W615">
        <v>10</v>
      </c>
      <c r="X615">
        <v>7</v>
      </c>
      <c r="Y615">
        <v>3</v>
      </c>
      <c r="Z615">
        <v>0</v>
      </c>
      <c r="AA615">
        <v>614</v>
      </c>
      <c r="AB615">
        <v>298</v>
      </c>
      <c r="AC615">
        <v>73</v>
      </c>
      <c r="AD615">
        <v>20</v>
      </c>
      <c r="AE615">
        <v>13</v>
      </c>
      <c r="AF615">
        <v>11</v>
      </c>
      <c r="AG615">
        <v>8</v>
      </c>
      <c r="AH615">
        <v>0</v>
      </c>
      <c r="AI615">
        <v>93</v>
      </c>
      <c r="AJ615">
        <v>0</v>
      </c>
      <c r="AK615">
        <v>39</v>
      </c>
      <c r="AL615">
        <v>20</v>
      </c>
      <c r="AM615">
        <v>0</v>
      </c>
      <c r="AN615">
        <v>0</v>
      </c>
      <c r="AO615">
        <v>3</v>
      </c>
      <c r="AP615">
        <v>1</v>
      </c>
      <c r="AQ615">
        <v>0</v>
      </c>
      <c r="AR615">
        <v>1</v>
      </c>
      <c r="AS615">
        <v>3</v>
      </c>
      <c r="AT615">
        <v>1</v>
      </c>
      <c r="AU615">
        <v>0</v>
      </c>
      <c r="AV615">
        <v>12</v>
      </c>
      <c r="AW615">
        <v>298</v>
      </c>
      <c r="AX615">
        <v>122</v>
      </c>
      <c r="AY615">
        <v>101</v>
      </c>
      <c r="AZ615">
        <v>5</v>
      </c>
      <c r="BA615">
        <v>6</v>
      </c>
      <c r="BB615">
        <v>1</v>
      </c>
      <c r="BC615">
        <v>2</v>
      </c>
      <c r="BD615">
        <v>1</v>
      </c>
      <c r="BE615">
        <v>0</v>
      </c>
      <c r="BF615">
        <v>0</v>
      </c>
      <c r="BG615">
        <v>1</v>
      </c>
      <c r="BH615">
        <v>0</v>
      </c>
      <c r="BI615">
        <v>0</v>
      </c>
      <c r="BJ615">
        <v>1</v>
      </c>
      <c r="BK615">
        <v>0</v>
      </c>
      <c r="BL615">
        <v>0</v>
      </c>
      <c r="BM615">
        <v>0</v>
      </c>
      <c r="BN615">
        <v>1</v>
      </c>
      <c r="BO615">
        <v>0</v>
      </c>
      <c r="BP615">
        <v>2</v>
      </c>
      <c r="BQ615">
        <v>0</v>
      </c>
      <c r="BR615">
        <v>1</v>
      </c>
      <c r="BS615">
        <v>122</v>
      </c>
      <c r="BT615">
        <v>16</v>
      </c>
      <c r="BU615">
        <v>10</v>
      </c>
      <c r="BV615">
        <v>2</v>
      </c>
      <c r="BW615">
        <v>3</v>
      </c>
      <c r="BX615">
        <v>1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16</v>
      </c>
      <c r="CH615">
        <v>31</v>
      </c>
      <c r="CI615">
        <v>21</v>
      </c>
      <c r="CJ615">
        <v>2</v>
      </c>
      <c r="CK615">
        <v>2</v>
      </c>
      <c r="CL615">
        <v>0</v>
      </c>
      <c r="CM615">
        <v>1</v>
      </c>
      <c r="CN615">
        <v>1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1</v>
      </c>
      <c r="CU615">
        <v>2</v>
      </c>
      <c r="CV615">
        <v>1</v>
      </c>
      <c r="CW615">
        <v>31</v>
      </c>
      <c r="CX615">
        <v>12</v>
      </c>
      <c r="CY615">
        <v>3</v>
      </c>
      <c r="CZ615">
        <v>6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1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2</v>
      </c>
      <c r="DN615">
        <v>0</v>
      </c>
      <c r="DO615">
        <v>0</v>
      </c>
      <c r="DP615">
        <v>0</v>
      </c>
      <c r="DQ615">
        <v>0</v>
      </c>
      <c r="DR615">
        <v>12</v>
      </c>
      <c r="DS615">
        <v>31</v>
      </c>
      <c r="DT615">
        <v>13</v>
      </c>
      <c r="DU615">
        <v>8</v>
      </c>
      <c r="DV615">
        <v>2</v>
      </c>
      <c r="DW615" t="s">
        <v>0</v>
      </c>
      <c r="DX615">
        <v>2</v>
      </c>
      <c r="DY615">
        <v>1</v>
      </c>
      <c r="DZ615">
        <v>0</v>
      </c>
      <c r="EA615">
        <v>1</v>
      </c>
      <c r="EB615">
        <v>0</v>
      </c>
      <c r="EC615">
        <v>2</v>
      </c>
      <c r="ED615">
        <v>0</v>
      </c>
      <c r="EE615">
        <v>1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1</v>
      </c>
      <c r="EL615">
        <v>0</v>
      </c>
      <c r="EM615">
        <v>0</v>
      </c>
      <c r="EN615">
        <v>31</v>
      </c>
      <c r="EO615">
        <v>64</v>
      </c>
      <c r="EP615">
        <v>32</v>
      </c>
      <c r="EQ615">
        <v>5</v>
      </c>
      <c r="ER615">
        <v>4</v>
      </c>
      <c r="ES615">
        <v>2</v>
      </c>
      <c r="ET615">
        <v>1</v>
      </c>
      <c r="EU615">
        <v>2</v>
      </c>
      <c r="EV615">
        <v>1</v>
      </c>
      <c r="EW615">
        <v>1</v>
      </c>
      <c r="EX615">
        <v>0</v>
      </c>
      <c r="EY615">
        <v>1</v>
      </c>
      <c r="EZ615">
        <v>0</v>
      </c>
      <c r="FA615">
        <v>0</v>
      </c>
      <c r="FB615">
        <v>1</v>
      </c>
      <c r="FC615">
        <v>2</v>
      </c>
      <c r="FD615">
        <v>0</v>
      </c>
      <c r="FE615">
        <v>0</v>
      </c>
      <c r="FF615">
        <v>0</v>
      </c>
      <c r="FG615">
        <v>1</v>
      </c>
      <c r="FH615">
        <v>2</v>
      </c>
      <c r="FI615">
        <v>9</v>
      </c>
      <c r="FJ615">
        <v>64</v>
      </c>
      <c r="FK615">
        <v>34</v>
      </c>
      <c r="FL615">
        <v>15</v>
      </c>
      <c r="FM615">
        <v>3</v>
      </c>
      <c r="FN615">
        <v>5</v>
      </c>
      <c r="FO615">
        <v>1</v>
      </c>
      <c r="FP615">
        <v>0</v>
      </c>
      <c r="FQ615">
        <v>0</v>
      </c>
      <c r="FR615">
        <v>2</v>
      </c>
      <c r="FS615">
        <v>2</v>
      </c>
      <c r="FT615">
        <v>1</v>
      </c>
      <c r="FU615">
        <v>1</v>
      </c>
      <c r="FV615">
        <v>2</v>
      </c>
      <c r="FW615">
        <v>1</v>
      </c>
      <c r="FX615">
        <v>1</v>
      </c>
      <c r="FY615">
        <v>34</v>
      </c>
      <c r="FZ615">
        <v>2</v>
      </c>
      <c r="GA615">
        <v>1</v>
      </c>
      <c r="GB615">
        <v>0</v>
      </c>
      <c r="GC615">
        <v>0</v>
      </c>
      <c r="GD615">
        <v>0</v>
      </c>
      <c r="GE615">
        <v>0</v>
      </c>
      <c r="GF615">
        <v>0</v>
      </c>
      <c r="GG615">
        <v>0</v>
      </c>
      <c r="GH615">
        <v>0</v>
      </c>
      <c r="GI615">
        <v>0</v>
      </c>
      <c r="GJ615">
        <v>1</v>
      </c>
      <c r="GK615">
        <v>0</v>
      </c>
      <c r="GL615">
        <v>0</v>
      </c>
      <c r="GM615">
        <v>0</v>
      </c>
      <c r="GN615">
        <v>0</v>
      </c>
      <c r="GO615">
        <v>2</v>
      </c>
      <c r="GP615">
        <v>4</v>
      </c>
      <c r="GQ615">
        <v>1</v>
      </c>
      <c r="GR615">
        <v>0</v>
      </c>
      <c r="GS615">
        <v>1</v>
      </c>
      <c r="GT615">
        <v>0</v>
      </c>
      <c r="GU615">
        <v>0</v>
      </c>
      <c r="GV615">
        <v>0</v>
      </c>
      <c r="GW615">
        <v>0</v>
      </c>
      <c r="GX615">
        <v>0</v>
      </c>
      <c r="GY615">
        <v>0</v>
      </c>
      <c r="GZ615">
        <v>0</v>
      </c>
      <c r="HA615">
        <v>0</v>
      </c>
      <c r="HB615">
        <v>0</v>
      </c>
      <c r="HC615">
        <v>0</v>
      </c>
      <c r="HD615">
        <v>0</v>
      </c>
      <c r="HE615">
        <v>2</v>
      </c>
      <c r="HF615">
        <v>0</v>
      </c>
      <c r="HG615">
        <v>0</v>
      </c>
      <c r="HH615">
        <v>0</v>
      </c>
      <c r="HI615">
        <v>4</v>
      </c>
    </row>
    <row r="616" spans="1:217">
      <c r="A616" t="s">
        <v>25</v>
      </c>
      <c r="B616" t="s">
        <v>2</v>
      </c>
      <c r="C616" t="str">
        <f>"126201"</f>
        <v>126201</v>
      </c>
      <c r="D616" t="s">
        <v>24</v>
      </c>
      <c r="E616">
        <v>40</v>
      </c>
      <c r="F616">
        <v>1233</v>
      </c>
      <c r="G616">
        <v>960</v>
      </c>
      <c r="H616">
        <v>185</v>
      </c>
      <c r="I616">
        <v>775</v>
      </c>
      <c r="J616">
        <v>0</v>
      </c>
      <c r="K616">
        <v>7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775</v>
      </c>
      <c r="T616">
        <v>0</v>
      </c>
      <c r="U616">
        <v>0</v>
      </c>
      <c r="V616">
        <v>775</v>
      </c>
      <c r="W616">
        <v>5</v>
      </c>
      <c r="X616">
        <v>4</v>
      </c>
      <c r="Y616">
        <v>1</v>
      </c>
      <c r="Z616">
        <v>0</v>
      </c>
      <c r="AA616">
        <v>770</v>
      </c>
      <c r="AB616">
        <v>311</v>
      </c>
      <c r="AC616">
        <v>83</v>
      </c>
      <c r="AD616">
        <v>22</v>
      </c>
      <c r="AE616">
        <v>8</v>
      </c>
      <c r="AF616">
        <v>16</v>
      </c>
      <c r="AG616">
        <v>14</v>
      </c>
      <c r="AH616">
        <v>0</v>
      </c>
      <c r="AI616">
        <v>67</v>
      </c>
      <c r="AJ616">
        <v>0</v>
      </c>
      <c r="AK616">
        <v>51</v>
      </c>
      <c r="AL616">
        <v>12</v>
      </c>
      <c r="AM616">
        <v>0</v>
      </c>
      <c r="AN616">
        <v>2</v>
      </c>
      <c r="AO616">
        <v>2</v>
      </c>
      <c r="AP616">
        <v>1</v>
      </c>
      <c r="AQ616">
        <v>3</v>
      </c>
      <c r="AR616">
        <v>2</v>
      </c>
      <c r="AS616">
        <v>9</v>
      </c>
      <c r="AT616">
        <v>1</v>
      </c>
      <c r="AU616">
        <v>0</v>
      </c>
      <c r="AV616">
        <v>18</v>
      </c>
      <c r="AW616">
        <v>311</v>
      </c>
      <c r="AX616">
        <v>171</v>
      </c>
      <c r="AY616">
        <v>145</v>
      </c>
      <c r="AZ616">
        <v>2</v>
      </c>
      <c r="BA616">
        <v>4</v>
      </c>
      <c r="BB616">
        <v>3</v>
      </c>
      <c r="BC616">
        <v>3</v>
      </c>
      <c r="BD616">
        <v>1</v>
      </c>
      <c r="BE616">
        <v>1</v>
      </c>
      <c r="BF616">
        <v>1</v>
      </c>
      <c r="BG616">
        <v>3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2</v>
      </c>
      <c r="BN616">
        <v>0</v>
      </c>
      <c r="BO616">
        <v>0</v>
      </c>
      <c r="BP616">
        <v>3</v>
      </c>
      <c r="BQ616">
        <v>0</v>
      </c>
      <c r="BR616">
        <v>3</v>
      </c>
      <c r="BS616">
        <v>171</v>
      </c>
      <c r="BT616">
        <v>22</v>
      </c>
      <c r="BU616">
        <v>12</v>
      </c>
      <c r="BV616">
        <v>2</v>
      </c>
      <c r="BW616">
        <v>1</v>
      </c>
      <c r="BX616">
        <v>1</v>
      </c>
      <c r="BY616">
        <v>1</v>
      </c>
      <c r="BZ616">
        <v>0</v>
      </c>
      <c r="CA616">
        <v>2</v>
      </c>
      <c r="CB616">
        <v>0</v>
      </c>
      <c r="CC616">
        <v>1</v>
      </c>
      <c r="CD616">
        <v>0</v>
      </c>
      <c r="CE616">
        <v>0</v>
      </c>
      <c r="CF616">
        <v>2</v>
      </c>
      <c r="CG616">
        <v>22</v>
      </c>
      <c r="CH616">
        <v>62</v>
      </c>
      <c r="CI616">
        <v>46</v>
      </c>
      <c r="CJ616">
        <v>6</v>
      </c>
      <c r="CK616">
        <v>1</v>
      </c>
      <c r="CL616">
        <v>0</v>
      </c>
      <c r="CM616">
        <v>4</v>
      </c>
      <c r="CN616">
        <v>1</v>
      </c>
      <c r="CO616">
        <v>0</v>
      </c>
      <c r="CP616">
        <v>1</v>
      </c>
      <c r="CQ616">
        <v>0</v>
      </c>
      <c r="CR616">
        <v>2</v>
      </c>
      <c r="CS616">
        <v>0</v>
      </c>
      <c r="CT616">
        <v>0</v>
      </c>
      <c r="CU616">
        <v>0</v>
      </c>
      <c r="CV616">
        <v>1</v>
      </c>
      <c r="CW616">
        <v>62</v>
      </c>
      <c r="CX616">
        <v>16</v>
      </c>
      <c r="CY616">
        <v>6</v>
      </c>
      <c r="CZ616">
        <v>8</v>
      </c>
      <c r="DA616">
        <v>0</v>
      </c>
      <c r="DB616">
        <v>0</v>
      </c>
      <c r="DC616">
        <v>0</v>
      </c>
      <c r="DD616">
        <v>1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1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16</v>
      </c>
      <c r="DS616">
        <v>32</v>
      </c>
      <c r="DT616">
        <v>13</v>
      </c>
      <c r="DU616">
        <v>12</v>
      </c>
      <c r="DV616">
        <v>0</v>
      </c>
      <c r="DW616" t="s">
        <v>0</v>
      </c>
      <c r="DX616">
        <v>0</v>
      </c>
      <c r="DY616">
        <v>0</v>
      </c>
      <c r="DZ616">
        <v>0</v>
      </c>
      <c r="EA616">
        <v>0</v>
      </c>
      <c r="EB616">
        <v>2</v>
      </c>
      <c r="EC616">
        <v>1</v>
      </c>
      <c r="ED616">
        <v>1</v>
      </c>
      <c r="EE616">
        <v>1</v>
      </c>
      <c r="EF616">
        <v>0</v>
      </c>
      <c r="EG616">
        <v>0</v>
      </c>
      <c r="EH616">
        <v>1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31</v>
      </c>
      <c r="EO616">
        <v>46</v>
      </c>
      <c r="EP616">
        <v>19</v>
      </c>
      <c r="EQ616">
        <v>3</v>
      </c>
      <c r="ER616">
        <v>0</v>
      </c>
      <c r="ES616">
        <v>4</v>
      </c>
      <c r="ET616">
        <v>1</v>
      </c>
      <c r="EU616">
        <v>3</v>
      </c>
      <c r="EV616">
        <v>2</v>
      </c>
      <c r="EW616">
        <v>0</v>
      </c>
      <c r="EX616">
        <v>1</v>
      </c>
      <c r="EY616">
        <v>0</v>
      </c>
      <c r="EZ616">
        <v>0</v>
      </c>
      <c r="FA616">
        <v>4</v>
      </c>
      <c r="FB616">
        <v>0</v>
      </c>
      <c r="FC616">
        <v>1</v>
      </c>
      <c r="FD616">
        <v>1</v>
      </c>
      <c r="FE616">
        <v>4</v>
      </c>
      <c r="FF616">
        <v>0</v>
      </c>
      <c r="FG616">
        <v>0</v>
      </c>
      <c r="FH616">
        <v>0</v>
      </c>
      <c r="FI616">
        <v>3</v>
      </c>
      <c r="FJ616">
        <v>46</v>
      </c>
      <c r="FK616">
        <v>104</v>
      </c>
      <c r="FL616">
        <v>46</v>
      </c>
      <c r="FM616">
        <v>8</v>
      </c>
      <c r="FN616">
        <v>32</v>
      </c>
      <c r="FO616">
        <v>3</v>
      </c>
      <c r="FP616">
        <v>2</v>
      </c>
      <c r="FQ616">
        <v>0</v>
      </c>
      <c r="FR616">
        <v>2</v>
      </c>
      <c r="FS616">
        <v>1</v>
      </c>
      <c r="FT616">
        <v>0</v>
      </c>
      <c r="FU616">
        <v>2</v>
      </c>
      <c r="FV616">
        <v>6</v>
      </c>
      <c r="FW616">
        <v>1</v>
      </c>
      <c r="FX616">
        <v>1</v>
      </c>
      <c r="FY616">
        <v>104</v>
      </c>
      <c r="FZ616">
        <v>5</v>
      </c>
      <c r="GA616">
        <v>4</v>
      </c>
      <c r="GB616">
        <v>0</v>
      </c>
      <c r="GC616">
        <v>0</v>
      </c>
      <c r="GD616">
        <v>0</v>
      </c>
      <c r="GE616">
        <v>0</v>
      </c>
      <c r="GF616">
        <v>1</v>
      </c>
      <c r="GG616">
        <v>0</v>
      </c>
      <c r="GH616">
        <v>0</v>
      </c>
      <c r="GI616">
        <v>0</v>
      </c>
      <c r="GJ616">
        <v>0</v>
      </c>
      <c r="GK616">
        <v>0</v>
      </c>
      <c r="GL616">
        <v>0</v>
      </c>
      <c r="GM616">
        <v>0</v>
      </c>
      <c r="GN616">
        <v>0</v>
      </c>
      <c r="GO616">
        <v>5</v>
      </c>
      <c r="GP616">
        <v>1</v>
      </c>
      <c r="GQ616">
        <v>1</v>
      </c>
      <c r="GR616">
        <v>0</v>
      </c>
      <c r="GS616">
        <v>0</v>
      </c>
      <c r="GT616">
        <v>0</v>
      </c>
      <c r="GU616">
        <v>0</v>
      </c>
      <c r="GV616">
        <v>0</v>
      </c>
      <c r="GW616">
        <v>0</v>
      </c>
      <c r="GX616">
        <v>0</v>
      </c>
      <c r="GY616">
        <v>0</v>
      </c>
      <c r="GZ616">
        <v>0</v>
      </c>
      <c r="HA616">
        <v>0</v>
      </c>
      <c r="HB616">
        <v>0</v>
      </c>
      <c r="HC616">
        <v>0</v>
      </c>
      <c r="HD616">
        <v>0</v>
      </c>
      <c r="HE616">
        <v>0</v>
      </c>
      <c r="HF616">
        <v>0</v>
      </c>
      <c r="HG616">
        <v>0</v>
      </c>
      <c r="HH616">
        <v>0</v>
      </c>
      <c r="HI616">
        <v>1</v>
      </c>
    </row>
    <row r="617" spans="1:217">
      <c r="A617" t="s">
        <v>23</v>
      </c>
      <c r="B617" t="s">
        <v>2</v>
      </c>
      <c r="C617" t="str">
        <f>"126201"</f>
        <v>126201</v>
      </c>
      <c r="D617" t="s">
        <v>20</v>
      </c>
      <c r="E617">
        <v>41</v>
      </c>
      <c r="F617">
        <v>1621</v>
      </c>
      <c r="G617">
        <v>1250</v>
      </c>
      <c r="H617">
        <v>337</v>
      </c>
      <c r="I617">
        <v>913</v>
      </c>
      <c r="J617">
        <v>0</v>
      </c>
      <c r="K617">
        <v>5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913</v>
      </c>
      <c r="T617">
        <v>0</v>
      </c>
      <c r="U617">
        <v>0</v>
      </c>
      <c r="V617">
        <v>913</v>
      </c>
      <c r="W617">
        <v>11</v>
      </c>
      <c r="X617">
        <v>8</v>
      </c>
      <c r="Y617">
        <v>3</v>
      </c>
      <c r="Z617">
        <v>0</v>
      </c>
      <c r="AA617">
        <v>902</v>
      </c>
      <c r="AB617">
        <v>466</v>
      </c>
      <c r="AC617">
        <v>96</v>
      </c>
      <c r="AD617">
        <v>40</v>
      </c>
      <c r="AE617">
        <v>13</v>
      </c>
      <c r="AF617">
        <v>18</v>
      </c>
      <c r="AG617">
        <v>26</v>
      </c>
      <c r="AH617">
        <v>2</v>
      </c>
      <c r="AI617">
        <v>149</v>
      </c>
      <c r="AJ617">
        <v>1</v>
      </c>
      <c r="AK617">
        <v>54</v>
      </c>
      <c r="AL617">
        <v>19</v>
      </c>
      <c r="AM617">
        <v>1</v>
      </c>
      <c r="AN617">
        <v>4</v>
      </c>
      <c r="AO617">
        <v>0</v>
      </c>
      <c r="AP617">
        <v>1</v>
      </c>
      <c r="AQ617">
        <v>0</v>
      </c>
      <c r="AR617">
        <v>4</v>
      </c>
      <c r="AS617">
        <v>10</v>
      </c>
      <c r="AT617">
        <v>1</v>
      </c>
      <c r="AU617">
        <v>2</v>
      </c>
      <c r="AV617">
        <v>25</v>
      </c>
      <c r="AW617">
        <v>466</v>
      </c>
      <c r="AX617">
        <v>152</v>
      </c>
      <c r="AY617">
        <v>121</v>
      </c>
      <c r="AZ617">
        <v>3</v>
      </c>
      <c r="BA617">
        <v>8</v>
      </c>
      <c r="BB617">
        <v>2</v>
      </c>
      <c r="BC617">
        <v>0</v>
      </c>
      <c r="BD617">
        <v>1</v>
      </c>
      <c r="BE617">
        <v>0</v>
      </c>
      <c r="BF617">
        <v>0</v>
      </c>
      <c r="BG617">
        <v>1</v>
      </c>
      <c r="BH617">
        <v>0</v>
      </c>
      <c r="BI617">
        <v>1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1</v>
      </c>
      <c r="BP617">
        <v>2</v>
      </c>
      <c r="BQ617">
        <v>0</v>
      </c>
      <c r="BR617">
        <v>12</v>
      </c>
      <c r="BS617">
        <v>152</v>
      </c>
      <c r="BT617">
        <v>36</v>
      </c>
      <c r="BU617">
        <v>28</v>
      </c>
      <c r="BV617">
        <v>1</v>
      </c>
      <c r="BW617">
        <v>1</v>
      </c>
      <c r="BX617">
        <v>1</v>
      </c>
      <c r="BY617">
        <v>0</v>
      </c>
      <c r="BZ617">
        <v>1</v>
      </c>
      <c r="CA617">
        <v>1</v>
      </c>
      <c r="CB617">
        <v>0</v>
      </c>
      <c r="CC617">
        <v>0</v>
      </c>
      <c r="CD617">
        <v>0</v>
      </c>
      <c r="CE617">
        <v>0</v>
      </c>
      <c r="CF617">
        <v>3</v>
      </c>
      <c r="CG617">
        <v>36</v>
      </c>
      <c r="CH617">
        <v>58</v>
      </c>
      <c r="CI617">
        <v>29</v>
      </c>
      <c r="CJ617">
        <v>8</v>
      </c>
      <c r="CK617">
        <v>2</v>
      </c>
      <c r="CL617">
        <v>1</v>
      </c>
      <c r="CM617">
        <v>1</v>
      </c>
      <c r="CN617">
        <v>1</v>
      </c>
      <c r="CO617">
        <v>0</v>
      </c>
      <c r="CP617">
        <v>0</v>
      </c>
      <c r="CQ617">
        <v>1</v>
      </c>
      <c r="CR617">
        <v>0</v>
      </c>
      <c r="CS617">
        <v>0</v>
      </c>
      <c r="CT617">
        <v>0</v>
      </c>
      <c r="CU617">
        <v>0</v>
      </c>
      <c r="CV617">
        <v>15</v>
      </c>
      <c r="CW617">
        <v>58</v>
      </c>
      <c r="CX617">
        <v>28</v>
      </c>
      <c r="CY617">
        <v>9</v>
      </c>
      <c r="CZ617">
        <v>9</v>
      </c>
      <c r="DA617">
        <v>6</v>
      </c>
      <c r="DB617">
        <v>0</v>
      </c>
      <c r="DC617">
        <v>0</v>
      </c>
      <c r="DD617">
        <v>0</v>
      </c>
      <c r="DE617">
        <v>1</v>
      </c>
      <c r="DF617">
        <v>0</v>
      </c>
      <c r="DG617">
        <v>0</v>
      </c>
      <c r="DH617">
        <v>2</v>
      </c>
      <c r="DI617">
        <v>0</v>
      </c>
      <c r="DJ617">
        <v>0</v>
      </c>
      <c r="DK617">
        <v>1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28</v>
      </c>
      <c r="DS617">
        <v>31</v>
      </c>
      <c r="DT617">
        <v>13</v>
      </c>
      <c r="DU617">
        <v>10</v>
      </c>
      <c r="DV617">
        <v>2</v>
      </c>
      <c r="DW617" t="s">
        <v>0</v>
      </c>
      <c r="DX617">
        <v>0</v>
      </c>
      <c r="DY617">
        <v>1</v>
      </c>
      <c r="DZ617">
        <v>0</v>
      </c>
      <c r="EA617">
        <v>1</v>
      </c>
      <c r="EB617">
        <v>3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1</v>
      </c>
      <c r="EK617">
        <v>0</v>
      </c>
      <c r="EL617">
        <v>0</v>
      </c>
      <c r="EM617">
        <v>0</v>
      </c>
      <c r="EN617">
        <v>31</v>
      </c>
      <c r="EO617">
        <v>67</v>
      </c>
      <c r="EP617">
        <v>33</v>
      </c>
      <c r="EQ617">
        <v>10</v>
      </c>
      <c r="ER617">
        <v>1</v>
      </c>
      <c r="ES617">
        <v>4</v>
      </c>
      <c r="ET617">
        <v>4</v>
      </c>
      <c r="EU617">
        <v>2</v>
      </c>
      <c r="EV617">
        <v>3</v>
      </c>
      <c r="EW617">
        <v>0</v>
      </c>
      <c r="EX617">
        <v>0</v>
      </c>
      <c r="EY617">
        <v>0</v>
      </c>
      <c r="EZ617">
        <v>0</v>
      </c>
      <c r="FA617">
        <v>1</v>
      </c>
      <c r="FB617">
        <v>0</v>
      </c>
      <c r="FC617">
        <v>1</v>
      </c>
      <c r="FD617">
        <v>2</v>
      </c>
      <c r="FE617">
        <v>1</v>
      </c>
      <c r="FF617">
        <v>0</v>
      </c>
      <c r="FG617">
        <v>1</v>
      </c>
      <c r="FH617">
        <v>1</v>
      </c>
      <c r="FI617">
        <v>3</v>
      </c>
      <c r="FJ617">
        <v>67</v>
      </c>
      <c r="FK617">
        <v>55</v>
      </c>
      <c r="FL617">
        <v>16</v>
      </c>
      <c r="FM617">
        <v>5</v>
      </c>
      <c r="FN617">
        <v>13</v>
      </c>
      <c r="FO617">
        <v>3</v>
      </c>
      <c r="FP617">
        <v>2</v>
      </c>
      <c r="FQ617">
        <v>1</v>
      </c>
      <c r="FR617">
        <v>3</v>
      </c>
      <c r="FS617">
        <v>5</v>
      </c>
      <c r="FT617">
        <v>0</v>
      </c>
      <c r="FU617">
        <v>4</v>
      </c>
      <c r="FV617">
        <v>0</v>
      </c>
      <c r="FW617">
        <v>1</v>
      </c>
      <c r="FX617">
        <v>2</v>
      </c>
      <c r="FY617">
        <v>55</v>
      </c>
      <c r="FZ617">
        <v>5</v>
      </c>
      <c r="GA617">
        <v>1</v>
      </c>
      <c r="GB617">
        <v>0</v>
      </c>
      <c r="GC617">
        <v>0</v>
      </c>
      <c r="GD617">
        <v>1</v>
      </c>
      <c r="GE617">
        <v>0</v>
      </c>
      <c r="GF617">
        <v>0</v>
      </c>
      <c r="GG617">
        <v>0</v>
      </c>
      <c r="GH617">
        <v>0</v>
      </c>
      <c r="GI617">
        <v>0</v>
      </c>
      <c r="GJ617">
        <v>1</v>
      </c>
      <c r="GK617">
        <v>2</v>
      </c>
      <c r="GL617">
        <v>0</v>
      </c>
      <c r="GM617">
        <v>0</v>
      </c>
      <c r="GN617">
        <v>0</v>
      </c>
      <c r="GO617">
        <v>5</v>
      </c>
      <c r="GP617">
        <v>4</v>
      </c>
      <c r="GQ617">
        <v>1</v>
      </c>
      <c r="GR617">
        <v>0</v>
      </c>
      <c r="GS617">
        <v>0</v>
      </c>
      <c r="GT617">
        <v>0</v>
      </c>
      <c r="GU617">
        <v>1</v>
      </c>
      <c r="GV617">
        <v>0</v>
      </c>
      <c r="GW617">
        <v>0</v>
      </c>
      <c r="GX617">
        <v>1</v>
      </c>
      <c r="GY617">
        <v>0</v>
      </c>
      <c r="GZ617">
        <v>0</v>
      </c>
      <c r="HA617">
        <v>0</v>
      </c>
      <c r="HB617">
        <v>0</v>
      </c>
      <c r="HC617">
        <v>0</v>
      </c>
      <c r="HD617">
        <v>0</v>
      </c>
      <c r="HE617">
        <v>0</v>
      </c>
      <c r="HF617">
        <v>0</v>
      </c>
      <c r="HG617">
        <v>1</v>
      </c>
      <c r="HH617">
        <v>0</v>
      </c>
      <c r="HI617">
        <v>4</v>
      </c>
    </row>
    <row r="618" spans="1:217">
      <c r="A618" t="s">
        <v>22</v>
      </c>
      <c r="B618" t="s">
        <v>2</v>
      </c>
      <c r="C618" t="str">
        <f>"126201"</f>
        <v>126201</v>
      </c>
      <c r="D618" t="s">
        <v>20</v>
      </c>
      <c r="E618">
        <v>42</v>
      </c>
      <c r="F618">
        <v>1002</v>
      </c>
      <c r="G618">
        <v>770</v>
      </c>
      <c r="H618">
        <v>183</v>
      </c>
      <c r="I618">
        <v>587</v>
      </c>
      <c r="J618">
        <v>0</v>
      </c>
      <c r="K618">
        <v>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586</v>
      </c>
      <c r="T618">
        <v>0</v>
      </c>
      <c r="U618">
        <v>0</v>
      </c>
      <c r="V618">
        <v>586</v>
      </c>
      <c r="W618">
        <v>13</v>
      </c>
      <c r="X618">
        <v>10</v>
      </c>
      <c r="Y618">
        <v>3</v>
      </c>
      <c r="Z618">
        <v>0</v>
      </c>
      <c r="AA618">
        <v>573</v>
      </c>
      <c r="AB618">
        <v>279</v>
      </c>
      <c r="AC618">
        <v>70</v>
      </c>
      <c r="AD618">
        <v>30</v>
      </c>
      <c r="AE618">
        <v>7</v>
      </c>
      <c r="AF618">
        <v>22</v>
      </c>
      <c r="AG618">
        <v>6</v>
      </c>
      <c r="AH618">
        <v>0</v>
      </c>
      <c r="AI618">
        <v>81</v>
      </c>
      <c r="AJ618">
        <v>0</v>
      </c>
      <c r="AK618">
        <v>23</v>
      </c>
      <c r="AL618">
        <v>14</v>
      </c>
      <c r="AM618">
        <v>0</v>
      </c>
      <c r="AN618">
        <v>1</v>
      </c>
      <c r="AO618">
        <v>1</v>
      </c>
      <c r="AP618">
        <v>0</v>
      </c>
      <c r="AQ618">
        <v>2</v>
      </c>
      <c r="AR618">
        <v>5</v>
      </c>
      <c r="AS618">
        <v>5</v>
      </c>
      <c r="AT618">
        <v>0</v>
      </c>
      <c r="AU618">
        <v>0</v>
      </c>
      <c r="AV618">
        <v>12</v>
      </c>
      <c r="AW618">
        <v>279</v>
      </c>
      <c r="AX618">
        <v>118</v>
      </c>
      <c r="AY618">
        <v>89</v>
      </c>
      <c r="AZ618">
        <v>2</v>
      </c>
      <c r="BA618">
        <v>2</v>
      </c>
      <c r="BB618">
        <v>0</v>
      </c>
      <c r="BC618">
        <v>2</v>
      </c>
      <c r="BD618">
        <v>0</v>
      </c>
      <c r="BE618">
        <v>0</v>
      </c>
      <c r="BF618">
        <v>1</v>
      </c>
      <c r="BG618">
        <v>1</v>
      </c>
      <c r="BH618">
        <v>0</v>
      </c>
      <c r="BI618">
        <v>0</v>
      </c>
      <c r="BJ618">
        <v>0</v>
      </c>
      <c r="BK618">
        <v>0</v>
      </c>
      <c r="BL618">
        <v>1</v>
      </c>
      <c r="BM618">
        <v>0</v>
      </c>
      <c r="BN618">
        <v>0</v>
      </c>
      <c r="BO618">
        <v>1</v>
      </c>
      <c r="BP618">
        <v>3</v>
      </c>
      <c r="BQ618">
        <v>0</v>
      </c>
      <c r="BR618">
        <v>16</v>
      </c>
      <c r="BS618">
        <v>118</v>
      </c>
      <c r="BT618">
        <v>12</v>
      </c>
      <c r="BU618">
        <v>3</v>
      </c>
      <c r="BV618">
        <v>5</v>
      </c>
      <c r="BW618">
        <v>1</v>
      </c>
      <c r="BX618">
        <v>1</v>
      </c>
      <c r="BY618">
        <v>0</v>
      </c>
      <c r="BZ618">
        <v>0</v>
      </c>
      <c r="CA618">
        <v>1</v>
      </c>
      <c r="CB618">
        <v>0</v>
      </c>
      <c r="CC618">
        <v>0</v>
      </c>
      <c r="CD618">
        <v>0</v>
      </c>
      <c r="CE618">
        <v>1</v>
      </c>
      <c r="CF618">
        <v>0</v>
      </c>
      <c r="CG618">
        <v>12</v>
      </c>
      <c r="CH618">
        <v>54</v>
      </c>
      <c r="CI618">
        <v>29</v>
      </c>
      <c r="CJ618">
        <v>9</v>
      </c>
      <c r="CK618">
        <v>3</v>
      </c>
      <c r="CL618">
        <v>1</v>
      </c>
      <c r="CM618">
        <v>4</v>
      </c>
      <c r="CN618">
        <v>2</v>
      </c>
      <c r="CO618">
        <v>0</v>
      </c>
      <c r="CP618">
        <v>0</v>
      </c>
      <c r="CQ618">
        <v>1</v>
      </c>
      <c r="CR618">
        <v>1</v>
      </c>
      <c r="CS618">
        <v>0</v>
      </c>
      <c r="CT618">
        <v>0</v>
      </c>
      <c r="CU618">
        <v>1</v>
      </c>
      <c r="CV618">
        <v>3</v>
      </c>
      <c r="CW618">
        <v>54</v>
      </c>
      <c r="CX618">
        <v>10</v>
      </c>
      <c r="CY618">
        <v>1</v>
      </c>
      <c r="CZ618">
        <v>6</v>
      </c>
      <c r="DA618">
        <v>3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10</v>
      </c>
      <c r="DS618">
        <v>17</v>
      </c>
      <c r="DT618">
        <v>5</v>
      </c>
      <c r="DU618">
        <v>2</v>
      </c>
      <c r="DV618">
        <v>1</v>
      </c>
      <c r="DW618" t="s">
        <v>0</v>
      </c>
      <c r="DX618">
        <v>0</v>
      </c>
      <c r="DY618">
        <v>2</v>
      </c>
      <c r="DZ618">
        <v>0</v>
      </c>
      <c r="EA618">
        <v>0</v>
      </c>
      <c r="EB618">
        <v>1</v>
      </c>
      <c r="EC618">
        <v>0</v>
      </c>
      <c r="ED618">
        <v>0</v>
      </c>
      <c r="EE618">
        <v>0</v>
      </c>
      <c r="EF618">
        <v>0</v>
      </c>
      <c r="EG618">
        <v>1</v>
      </c>
      <c r="EH618">
        <v>3</v>
      </c>
      <c r="EI618">
        <v>0</v>
      </c>
      <c r="EJ618">
        <v>0</v>
      </c>
      <c r="EK618">
        <v>2</v>
      </c>
      <c r="EL618">
        <v>0</v>
      </c>
      <c r="EM618">
        <v>0</v>
      </c>
      <c r="EN618">
        <v>17</v>
      </c>
      <c r="EO618">
        <v>39</v>
      </c>
      <c r="EP618">
        <v>5</v>
      </c>
      <c r="EQ618">
        <v>6</v>
      </c>
      <c r="ER618">
        <v>1</v>
      </c>
      <c r="ES618">
        <v>2</v>
      </c>
      <c r="ET618">
        <v>2</v>
      </c>
      <c r="EU618">
        <v>0</v>
      </c>
      <c r="EV618">
        <v>1</v>
      </c>
      <c r="EW618">
        <v>0</v>
      </c>
      <c r="EX618">
        <v>2</v>
      </c>
      <c r="EY618">
        <v>0</v>
      </c>
      <c r="EZ618">
        <v>0</v>
      </c>
      <c r="FA618">
        <v>3</v>
      </c>
      <c r="FB618">
        <v>0</v>
      </c>
      <c r="FC618">
        <v>0</v>
      </c>
      <c r="FD618">
        <v>2</v>
      </c>
      <c r="FE618">
        <v>1</v>
      </c>
      <c r="FF618">
        <v>0</v>
      </c>
      <c r="FG618">
        <v>1</v>
      </c>
      <c r="FH618">
        <v>0</v>
      </c>
      <c r="FI618">
        <v>13</v>
      </c>
      <c r="FJ618">
        <v>39</v>
      </c>
      <c r="FK618">
        <v>39</v>
      </c>
      <c r="FL618">
        <v>9</v>
      </c>
      <c r="FM618">
        <v>2</v>
      </c>
      <c r="FN618">
        <v>18</v>
      </c>
      <c r="FO618">
        <v>4</v>
      </c>
      <c r="FP618">
        <v>0</v>
      </c>
      <c r="FQ618">
        <v>0</v>
      </c>
      <c r="FR618">
        <v>0</v>
      </c>
      <c r="FS618">
        <v>5</v>
      </c>
      <c r="FT618">
        <v>1</v>
      </c>
      <c r="FU618">
        <v>0</v>
      </c>
      <c r="FV618">
        <v>0</v>
      </c>
      <c r="FW618">
        <v>0</v>
      </c>
      <c r="FX618">
        <v>0</v>
      </c>
      <c r="FY618">
        <v>39</v>
      </c>
      <c r="FZ618">
        <v>4</v>
      </c>
      <c r="GA618">
        <v>0</v>
      </c>
      <c r="GB618">
        <v>0</v>
      </c>
      <c r="GC618">
        <v>1</v>
      </c>
      <c r="GD618">
        <v>0</v>
      </c>
      <c r="GE618">
        <v>0</v>
      </c>
      <c r="GF618">
        <v>1</v>
      </c>
      <c r="GG618">
        <v>0</v>
      </c>
      <c r="GH618">
        <v>1</v>
      </c>
      <c r="GI618">
        <v>0</v>
      </c>
      <c r="GJ618">
        <v>0</v>
      </c>
      <c r="GK618">
        <v>1</v>
      </c>
      <c r="GL618">
        <v>0</v>
      </c>
      <c r="GM618">
        <v>0</v>
      </c>
      <c r="GN618">
        <v>0</v>
      </c>
      <c r="GO618">
        <v>4</v>
      </c>
      <c r="GP618">
        <v>1</v>
      </c>
      <c r="GQ618">
        <v>0</v>
      </c>
      <c r="GR618">
        <v>0</v>
      </c>
      <c r="GS618">
        <v>0</v>
      </c>
      <c r="GT618">
        <v>0</v>
      </c>
      <c r="GU618">
        <v>0</v>
      </c>
      <c r="GV618">
        <v>0</v>
      </c>
      <c r="GW618">
        <v>0</v>
      </c>
      <c r="GX618">
        <v>0</v>
      </c>
      <c r="GY618">
        <v>0</v>
      </c>
      <c r="GZ618">
        <v>1</v>
      </c>
      <c r="HA618">
        <v>0</v>
      </c>
      <c r="HB618">
        <v>0</v>
      </c>
      <c r="HC618">
        <v>0</v>
      </c>
      <c r="HD618">
        <v>0</v>
      </c>
      <c r="HE618">
        <v>0</v>
      </c>
      <c r="HF618">
        <v>0</v>
      </c>
      <c r="HG618">
        <v>0</v>
      </c>
      <c r="HH618">
        <v>0</v>
      </c>
      <c r="HI618">
        <v>1</v>
      </c>
    </row>
    <row r="619" spans="1:217">
      <c r="A619" t="s">
        <v>21</v>
      </c>
      <c r="B619" t="s">
        <v>2</v>
      </c>
      <c r="C619" t="str">
        <f>"126201"</f>
        <v>126201</v>
      </c>
      <c r="D619" t="s">
        <v>20</v>
      </c>
      <c r="E619">
        <v>43</v>
      </c>
      <c r="F619">
        <v>1431</v>
      </c>
      <c r="G619">
        <v>1090</v>
      </c>
      <c r="H619">
        <v>222</v>
      </c>
      <c r="I619">
        <v>868</v>
      </c>
      <c r="J619">
        <v>0</v>
      </c>
      <c r="K619">
        <v>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868</v>
      </c>
      <c r="T619">
        <v>0</v>
      </c>
      <c r="U619">
        <v>0</v>
      </c>
      <c r="V619">
        <v>868</v>
      </c>
      <c r="W619">
        <v>18</v>
      </c>
      <c r="X619">
        <v>14</v>
      </c>
      <c r="Y619">
        <v>4</v>
      </c>
      <c r="Z619">
        <v>0</v>
      </c>
      <c r="AA619">
        <v>850</v>
      </c>
      <c r="AB619">
        <v>543</v>
      </c>
      <c r="AC619">
        <v>152</v>
      </c>
      <c r="AD619">
        <v>39</v>
      </c>
      <c r="AE619">
        <v>20</v>
      </c>
      <c r="AF619">
        <v>20</v>
      </c>
      <c r="AG619">
        <v>12</v>
      </c>
      <c r="AH619">
        <v>1</v>
      </c>
      <c r="AI619">
        <v>144</v>
      </c>
      <c r="AJ619">
        <v>1</v>
      </c>
      <c r="AK619">
        <v>96</v>
      </c>
      <c r="AL619">
        <v>11</v>
      </c>
      <c r="AM619">
        <v>2</v>
      </c>
      <c r="AN619">
        <v>1</v>
      </c>
      <c r="AO619">
        <v>11</v>
      </c>
      <c r="AP619">
        <v>0</v>
      </c>
      <c r="AQ619">
        <v>0</v>
      </c>
      <c r="AR619">
        <v>0</v>
      </c>
      <c r="AS619">
        <v>10</v>
      </c>
      <c r="AT619">
        <v>1</v>
      </c>
      <c r="AU619">
        <v>0</v>
      </c>
      <c r="AV619">
        <v>22</v>
      </c>
      <c r="AW619">
        <v>543</v>
      </c>
      <c r="AX619">
        <v>104</v>
      </c>
      <c r="AY619">
        <v>84</v>
      </c>
      <c r="AZ619">
        <v>3</v>
      </c>
      <c r="BA619">
        <v>2</v>
      </c>
      <c r="BB619">
        <v>0</v>
      </c>
      <c r="BC619">
        <v>0</v>
      </c>
      <c r="BD619">
        <v>1</v>
      </c>
      <c r="BE619">
        <v>1</v>
      </c>
      <c r="BF619">
        <v>2</v>
      </c>
      <c r="BG619">
        <v>0</v>
      </c>
      <c r="BH619">
        <v>2</v>
      </c>
      <c r="BI619">
        <v>0</v>
      </c>
      <c r="BJ619">
        <v>0</v>
      </c>
      <c r="BK619">
        <v>0</v>
      </c>
      <c r="BL619">
        <v>1</v>
      </c>
      <c r="BM619">
        <v>1</v>
      </c>
      <c r="BN619">
        <v>0</v>
      </c>
      <c r="BO619">
        <v>0</v>
      </c>
      <c r="BP619">
        <v>1</v>
      </c>
      <c r="BQ619">
        <v>1</v>
      </c>
      <c r="BR619">
        <v>5</v>
      </c>
      <c r="BS619">
        <v>104</v>
      </c>
      <c r="BT619">
        <v>7</v>
      </c>
      <c r="BU619">
        <v>4</v>
      </c>
      <c r="BV619">
        <v>1</v>
      </c>
      <c r="BW619">
        <v>1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1</v>
      </c>
      <c r="CF619">
        <v>0</v>
      </c>
      <c r="CG619">
        <v>7</v>
      </c>
      <c r="CH619">
        <v>69</v>
      </c>
      <c r="CI619">
        <v>47</v>
      </c>
      <c r="CJ619">
        <v>2</v>
      </c>
      <c r="CK619">
        <v>2</v>
      </c>
      <c r="CL619">
        <v>5</v>
      </c>
      <c r="CM619">
        <v>4</v>
      </c>
      <c r="CN619">
        <v>1</v>
      </c>
      <c r="CO619">
        <v>0</v>
      </c>
      <c r="CP619">
        <v>0</v>
      </c>
      <c r="CQ619">
        <v>1</v>
      </c>
      <c r="CR619">
        <v>1</v>
      </c>
      <c r="CS619">
        <v>0</v>
      </c>
      <c r="CT619">
        <v>0</v>
      </c>
      <c r="CU619">
        <v>2</v>
      </c>
      <c r="CV619">
        <v>4</v>
      </c>
      <c r="CW619">
        <v>69</v>
      </c>
      <c r="CX619">
        <v>22</v>
      </c>
      <c r="CY619">
        <v>2</v>
      </c>
      <c r="CZ619">
        <v>8</v>
      </c>
      <c r="DA619">
        <v>1</v>
      </c>
      <c r="DB619">
        <v>0</v>
      </c>
      <c r="DC619">
        <v>0</v>
      </c>
      <c r="DD619">
        <v>1</v>
      </c>
      <c r="DE619">
        <v>1</v>
      </c>
      <c r="DF619">
        <v>0</v>
      </c>
      <c r="DG619">
        <v>0</v>
      </c>
      <c r="DH619">
        <v>0</v>
      </c>
      <c r="DI619">
        <v>1</v>
      </c>
      <c r="DJ619">
        <v>1</v>
      </c>
      <c r="DK619">
        <v>1</v>
      </c>
      <c r="DL619">
        <v>0</v>
      </c>
      <c r="DM619">
        <v>0</v>
      </c>
      <c r="DN619">
        <v>0</v>
      </c>
      <c r="DO619">
        <v>0</v>
      </c>
      <c r="DP619">
        <v>1</v>
      </c>
      <c r="DQ619">
        <v>5</v>
      </c>
      <c r="DR619">
        <v>22</v>
      </c>
      <c r="DS619">
        <v>8</v>
      </c>
      <c r="DT619">
        <v>3</v>
      </c>
      <c r="DU619">
        <v>4</v>
      </c>
      <c r="DV619">
        <v>0</v>
      </c>
      <c r="DW619" t="s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7</v>
      </c>
      <c r="EO619">
        <v>56</v>
      </c>
      <c r="EP619">
        <v>18</v>
      </c>
      <c r="EQ619">
        <v>7</v>
      </c>
      <c r="ER619">
        <v>2</v>
      </c>
      <c r="ES619">
        <v>7</v>
      </c>
      <c r="ET619">
        <v>1</v>
      </c>
      <c r="EU619">
        <v>1</v>
      </c>
      <c r="EV619">
        <v>1</v>
      </c>
      <c r="EW619">
        <v>1</v>
      </c>
      <c r="EX619">
        <v>1</v>
      </c>
      <c r="EY619">
        <v>0</v>
      </c>
      <c r="EZ619">
        <v>3</v>
      </c>
      <c r="FA619">
        <v>0</v>
      </c>
      <c r="FB619">
        <v>1</v>
      </c>
      <c r="FC619">
        <v>1</v>
      </c>
      <c r="FD619">
        <v>1</v>
      </c>
      <c r="FE619">
        <v>1</v>
      </c>
      <c r="FF619">
        <v>2</v>
      </c>
      <c r="FG619">
        <v>0</v>
      </c>
      <c r="FH619">
        <v>0</v>
      </c>
      <c r="FI619">
        <v>8</v>
      </c>
      <c r="FJ619">
        <v>56</v>
      </c>
      <c r="FK619">
        <v>38</v>
      </c>
      <c r="FL619">
        <v>18</v>
      </c>
      <c r="FM619">
        <v>1</v>
      </c>
      <c r="FN619">
        <v>14</v>
      </c>
      <c r="FO619">
        <v>0</v>
      </c>
      <c r="FP619">
        <v>0</v>
      </c>
      <c r="FQ619">
        <v>0</v>
      </c>
      <c r="FR619">
        <v>1</v>
      </c>
      <c r="FS619">
        <v>0</v>
      </c>
      <c r="FT619">
        <v>0</v>
      </c>
      <c r="FU619">
        <v>1</v>
      </c>
      <c r="FV619">
        <v>1</v>
      </c>
      <c r="FW619">
        <v>1</v>
      </c>
      <c r="FX619">
        <v>1</v>
      </c>
      <c r="FY619">
        <v>38</v>
      </c>
      <c r="FZ619">
        <v>3</v>
      </c>
      <c r="GA619">
        <v>3</v>
      </c>
      <c r="GB619">
        <v>0</v>
      </c>
      <c r="GC619">
        <v>0</v>
      </c>
      <c r="GD619">
        <v>0</v>
      </c>
      <c r="GE619">
        <v>0</v>
      </c>
      <c r="GF619">
        <v>0</v>
      </c>
      <c r="GG619">
        <v>0</v>
      </c>
      <c r="GH619">
        <v>0</v>
      </c>
      <c r="GI619">
        <v>0</v>
      </c>
      <c r="GJ619">
        <v>0</v>
      </c>
      <c r="GK619">
        <v>0</v>
      </c>
      <c r="GL619">
        <v>0</v>
      </c>
      <c r="GM619">
        <v>0</v>
      </c>
      <c r="GN619">
        <v>0</v>
      </c>
      <c r="GO619">
        <v>3</v>
      </c>
      <c r="GP619">
        <v>0</v>
      </c>
      <c r="GQ619">
        <v>0</v>
      </c>
      <c r="GR619">
        <v>0</v>
      </c>
      <c r="GS619">
        <v>0</v>
      </c>
      <c r="GT619">
        <v>0</v>
      </c>
      <c r="GU619">
        <v>0</v>
      </c>
      <c r="GV619">
        <v>0</v>
      </c>
      <c r="GW619">
        <v>0</v>
      </c>
      <c r="GX619">
        <v>0</v>
      </c>
      <c r="GY619">
        <v>0</v>
      </c>
      <c r="GZ619">
        <v>0</v>
      </c>
      <c r="HA619">
        <v>0</v>
      </c>
      <c r="HB619">
        <v>0</v>
      </c>
      <c r="HC619">
        <v>0</v>
      </c>
      <c r="HD619">
        <v>0</v>
      </c>
      <c r="HE619">
        <v>0</v>
      </c>
      <c r="HF619">
        <v>0</v>
      </c>
      <c r="HG619">
        <v>0</v>
      </c>
      <c r="HH619">
        <v>0</v>
      </c>
      <c r="HI619">
        <v>0</v>
      </c>
    </row>
    <row r="620" spans="1:217">
      <c r="A620" t="s">
        <v>19</v>
      </c>
      <c r="B620" t="s">
        <v>2</v>
      </c>
      <c r="C620" t="str">
        <f>"126201"</f>
        <v>126201</v>
      </c>
      <c r="D620" t="s">
        <v>18</v>
      </c>
      <c r="E620">
        <v>44</v>
      </c>
      <c r="F620">
        <v>1151</v>
      </c>
      <c r="G620">
        <v>890</v>
      </c>
      <c r="H620">
        <v>123</v>
      </c>
      <c r="I620">
        <v>767</v>
      </c>
      <c r="J620">
        <v>0</v>
      </c>
      <c r="K620">
        <v>3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767</v>
      </c>
      <c r="T620">
        <v>0</v>
      </c>
      <c r="U620">
        <v>0</v>
      </c>
      <c r="V620">
        <v>767</v>
      </c>
      <c r="W620">
        <v>11</v>
      </c>
      <c r="X620">
        <v>8</v>
      </c>
      <c r="Y620">
        <v>3</v>
      </c>
      <c r="Z620">
        <v>0</v>
      </c>
      <c r="AA620">
        <v>756</v>
      </c>
      <c r="AB620">
        <v>477</v>
      </c>
      <c r="AC620">
        <v>115</v>
      </c>
      <c r="AD620">
        <v>37</v>
      </c>
      <c r="AE620">
        <v>23</v>
      </c>
      <c r="AF620">
        <v>27</v>
      </c>
      <c r="AG620">
        <v>14</v>
      </c>
      <c r="AH620">
        <v>0</v>
      </c>
      <c r="AI620">
        <v>167</v>
      </c>
      <c r="AJ620">
        <v>3</v>
      </c>
      <c r="AK620">
        <v>30</v>
      </c>
      <c r="AL620">
        <v>22</v>
      </c>
      <c r="AM620">
        <v>0</v>
      </c>
      <c r="AN620">
        <v>2</v>
      </c>
      <c r="AO620">
        <v>0</v>
      </c>
      <c r="AP620">
        <v>0</v>
      </c>
      <c r="AQ620">
        <v>1</v>
      </c>
      <c r="AR620">
        <v>2</v>
      </c>
      <c r="AS620">
        <v>10</v>
      </c>
      <c r="AT620">
        <v>0</v>
      </c>
      <c r="AU620">
        <v>1</v>
      </c>
      <c r="AV620">
        <v>23</v>
      </c>
      <c r="AW620">
        <v>477</v>
      </c>
      <c r="AX620">
        <v>101</v>
      </c>
      <c r="AY620">
        <v>93</v>
      </c>
      <c r="AZ620">
        <v>2</v>
      </c>
      <c r="BA620">
        <v>0</v>
      </c>
      <c r="BB620">
        <v>1</v>
      </c>
      <c r="BC620">
        <v>0</v>
      </c>
      <c r="BD620">
        <v>0</v>
      </c>
      <c r="BE620">
        <v>0</v>
      </c>
      <c r="BF620">
        <v>1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1</v>
      </c>
      <c r="BO620">
        <v>0</v>
      </c>
      <c r="BP620">
        <v>0</v>
      </c>
      <c r="BQ620">
        <v>0</v>
      </c>
      <c r="BR620">
        <v>3</v>
      </c>
      <c r="BS620">
        <v>101</v>
      </c>
      <c r="BT620">
        <v>13</v>
      </c>
      <c r="BU620">
        <v>9</v>
      </c>
      <c r="BV620">
        <v>0</v>
      </c>
      <c r="BW620">
        <v>1</v>
      </c>
      <c r="BX620">
        <v>0</v>
      </c>
      <c r="BY620">
        <v>0</v>
      </c>
      <c r="BZ620">
        <v>0</v>
      </c>
      <c r="CA620">
        <v>1</v>
      </c>
      <c r="CB620">
        <v>0</v>
      </c>
      <c r="CC620">
        <v>0</v>
      </c>
      <c r="CD620">
        <v>1</v>
      </c>
      <c r="CE620">
        <v>1</v>
      </c>
      <c r="CF620">
        <v>0</v>
      </c>
      <c r="CG620">
        <v>13</v>
      </c>
      <c r="CH620">
        <v>45</v>
      </c>
      <c r="CI620">
        <v>25</v>
      </c>
      <c r="CJ620">
        <v>5</v>
      </c>
      <c r="CK620">
        <v>3</v>
      </c>
      <c r="CL620">
        <v>1</v>
      </c>
      <c r="CM620">
        <v>3</v>
      </c>
      <c r="CN620">
        <v>3</v>
      </c>
      <c r="CO620">
        <v>0</v>
      </c>
      <c r="CP620">
        <v>0</v>
      </c>
      <c r="CQ620">
        <v>1</v>
      </c>
      <c r="CR620">
        <v>0</v>
      </c>
      <c r="CS620">
        <v>0</v>
      </c>
      <c r="CT620">
        <v>1</v>
      </c>
      <c r="CU620">
        <v>1</v>
      </c>
      <c r="CV620">
        <v>2</v>
      </c>
      <c r="CW620">
        <v>45</v>
      </c>
      <c r="CX620">
        <v>25</v>
      </c>
      <c r="CY620">
        <v>1</v>
      </c>
      <c r="CZ620">
        <v>20</v>
      </c>
      <c r="DA620">
        <v>1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1</v>
      </c>
      <c r="DM620">
        <v>0</v>
      </c>
      <c r="DN620">
        <v>0</v>
      </c>
      <c r="DO620">
        <v>0</v>
      </c>
      <c r="DP620">
        <v>0</v>
      </c>
      <c r="DQ620">
        <v>2</v>
      </c>
      <c r="DR620">
        <v>25</v>
      </c>
      <c r="DS620">
        <v>14</v>
      </c>
      <c r="DT620">
        <v>9</v>
      </c>
      <c r="DU620">
        <v>3</v>
      </c>
      <c r="DV620">
        <v>0</v>
      </c>
      <c r="DW620" t="s">
        <v>0</v>
      </c>
      <c r="DX620">
        <v>0</v>
      </c>
      <c r="DY620">
        <v>0</v>
      </c>
      <c r="DZ620">
        <v>0</v>
      </c>
      <c r="EA620">
        <v>1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1</v>
      </c>
      <c r="EL620">
        <v>0</v>
      </c>
      <c r="EM620">
        <v>0</v>
      </c>
      <c r="EN620">
        <v>14</v>
      </c>
      <c r="EO620">
        <v>51</v>
      </c>
      <c r="EP620">
        <v>17</v>
      </c>
      <c r="EQ620">
        <v>6</v>
      </c>
      <c r="ER620">
        <v>3</v>
      </c>
      <c r="ES620">
        <v>0</v>
      </c>
      <c r="ET620">
        <v>0</v>
      </c>
      <c r="EU620">
        <v>0</v>
      </c>
      <c r="EV620">
        <v>0</v>
      </c>
      <c r="EW620">
        <v>3</v>
      </c>
      <c r="EX620">
        <v>0</v>
      </c>
      <c r="EY620">
        <v>0</v>
      </c>
      <c r="EZ620">
        <v>1</v>
      </c>
      <c r="FA620">
        <v>1</v>
      </c>
      <c r="FB620">
        <v>0</v>
      </c>
      <c r="FC620">
        <v>0</v>
      </c>
      <c r="FD620">
        <v>0</v>
      </c>
      <c r="FE620">
        <v>2</v>
      </c>
      <c r="FF620">
        <v>0</v>
      </c>
      <c r="FG620">
        <v>2</v>
      </c>
      <c r="FH620">
        <v>0</v>
      </c>
      <c r="FI620">
        <v>16</v>
      </c>
      <c r="FJ620">
        <v>51</v>
      </c>
      <c r="FK620">
        <v>26</v>
      </c>
      <c r="FL620">
        <v>14</v>
      </c>
      <c r="FM620">
        <v>2</v>
      </c>
      <c r="FN620">
        <v>4</v>
      </c>
      <c r="FO620">
        <v>3</v>
      </c>
      <c r="FP620">
        <v>0</v>
      </c>
      <c r="FQ620">
        <v>0</v>
      </c>
      <c r="FR620">
        <v>0</v>
      </c>
      <c r="FS620">
        <v>0</v>
      </c>
      <c r="FT620">
        <v>0</v>
      </c>
      <c r="FU620">
        <v>0</v>
      </c>
      <c r="FV620">
        <v>0</v>
      </c>
      <c r="FW620">
        <v>0</v>
      </c>
      <c r="FX620">
        <v>3</v>
      </c>
      <c r="FY620">
        <v>26</v>
      </c>
      <c r="FZ620">
        <v>4</v>
      </c>
      <c r="GA620">
        <v>0</v>
      </c>
      <c r="GB620">
        <v>1</v>
      </c>
      <c r="GC620">
        <v>1</v>
      </c>
      <c r="GD620">
        <v>1</v>
      </c>
      <c r="GE620">
        <v>0</v>
      </c>
      <c r="GF620">
        <v>0</v>
      </c>
      <c r="GG620">
        <v>0</v>
      </c>
      <c r="GH620">
        <v>0</v>
      </c>
      <c r="GI620">
        <v>0</v>
      </c>
      <c r="GJ620">
        <v>1</v>
      </c>
      <c r="GK620">
        <v>0</v>
      </c>
      <c r="GL620">
        <v>0</v>
      </c>
      <c r="GM620">
        <v>0</v>
      </c>
      <c r="GN620">
        <v>0</v>
      </c>
      <c r="GO620">
        <v>4</v>
      </c>
      <c r="GP620">
        <v>0</v>
      </c>
      <c r="GQ620">
        <v>0</v>
      </c>
      <c r="GR620">
        <v>0</v>
      </c>
      <c r="GS620">
        <v>0</v>
      </c>
      <c r="GT620">
        <v>0</v>
      </c>
      <c r="GU620">
        <v>0</v>
      </c>
      <c r="GV620">
        <v>0</v>
      </c>
      <c r="GW620">
        <v>0</v>
      </c>
      <c r="GX620">
        <v>0</v>
      </c>
      <c r="GY620">
        <v>0</v>
      </c>
      <c r="GZ620">
        <v>0</v>
      </c>
      <c r="HA620">
        <v>0</v>
      </c>
      <c r="HB620">
        <v>0</v>
      </c>
      <c r="HC620">
        <v>0</v>
      </c>
      <c r="HD620">
        <v>0</v>
      </c>
      <c r="HE620">
        <v>0</v>
      </c>
      <c r="HF620">
        <v>0</v>
      </c>
      <c r="HG620">
        <v>0</v>
      </c>
      <c r="HH620">
        <v>0</v>
      </c>
      <c r="HI620">
        <v>0</v>
      </c>
    </row>
    <row r="621" spans="1:217">
      <c r="A621" t="s">
        <v>17</v>
      </c>
      <c r="B621" t="s">
        <v>2</v>
      </c>
      <c r="C621" t="str">
        <f>"126201"</f>
        <v>126201</v>
      </c>
      <c r="D621" t="s">
        <v>16</v>
      </c>
      <c r="E621">
        <v>45</v>
      </c>
      <c r="F621">
        <v>1791</v>
      </c>
      <c r="G621">
        <v>1360</v>
      </c>
      <c r="H621">
        <v>271</v>
      </c>
      <c r="I621">
        <v>1089</v>
      </c>
      <c r="J621">
        <v>0</v>
      </c>
      <c r="K621">
        <v>9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1089</v>
      </c>
      <c r="T621">
        <v>0</v>
      </c>
      <c r="U621">
        <v>0</v>
      </c>
      <c r="V621">
        <v>1089</v>
      </c>
      <c r="W621">
        <v>17</v>
      </c>
      <c r="X621">
        <v>14</v>
      </c>
      <c r="Y621">
        <v>3</v>
      </c>
      <c r="Z621">
        <v>0</v>
      </c>
      <c r="AA621">
        <v>1072</v>
      </c>
      <c r="AB621">
        <v>655</v>
      </c>
      <c r="AC621">
        <v>121</v>
      </c>
      <c r="AD621">
        <v>39</v>
      </c>
      <c r="AE621">
        <v>24</v>
      </c>
      <c r="AF621">
        <v>41</v>
      </c>
      <c r="AG621">
        <v>26</v>
      </c>
      <c r="AH621">
        <v>2</v>
      </c>
      <c r="AI621">
        <v>220</v>
      </c>
      <c r="AJ621">
        <v>7</v>
      </c>
      <c r="AK621">
        <v>74</v>
      </c>
      <c r="AL621">
        <v>38</v>
      </c>
      <c r="AM621">
        <v>1</v>
      </c>
      <c r="AN621">
        <v>2</v>
      </c>
      <c r="AO621">
        <v>3</v>
      </c>
      <c r="AP621">
        <v>0</v>
      </c>
      <c r="AQ621">
        <v>1</v>
      </c>
      <c r="AR621">
        <v>9</v>
      </c>
      <c r="AS621">
        <v>14</v>
      </c>
      <c r="AT621">
        <v>0</v>
      </c>
      <c r="AU621">
        <v>12</v>
      </c>
      <c r="AV621">
        <v>21</v>
      </c>
      <c r="AW621">
        <v>655</v>
      </c>
      <c r="AX621">
        <v>112</v>
      </c>
      <c r="AY621">
        <v>95</v>
      </c>
      <c r="AZ621">
        <v>1</v>
      </c>
      <c r="BA621">
        <v>4</v>
      </c>
      <c r="BB621">
        <v>1</v>
      </c>
      <c r="BC621">
        <v>0</v>
      </c>
      <c r="BD621">
        <v>0</v>
      </c>
      <c r="BE621">
        <v>1</v>
      </c>
      <c r="BF621">
        <v>4</v>
      </c>
      <c r="BG621">
        <v>0</v>
      </c>
      <c r="BH621">
        <v>0</v>
      </c>
      <c r="BI621">
        <v>0</v>
      </c>
      <c r="BJ621">
        <v>0</v>
      </c>
      <c r="BK621">
        <v>1</v>
      </c>
      <c r="BL621">
        <v>0</v>
      </c>
      <c r="BM621">
        <v>0</v>
      </c>
      <c r="BN621">
        <v>2</v>
      </c>
      <c r="BO621">
        <v>0</v>
      </c>
      <c r="BP621">
        <v>0</v>
      </c>
      <c r="BQ621">
        <v>0</v>
      </c>
      <c r="BR621">
        <v>3</v>
      </c>
      <c r="BS621">
        <v>112</v>
      </c>
      <c r="BT621">
        <v>19</v>
      </c>
      <c r="BU621">
        <v>13</v>
      </c>
      <c r="BV621">
        <v>1</v>
      </c>
      <c r="BW621">
        <v>1</v>
      </c>
      <c r="BX621">
        <v>1</v>
      </c>
      <c r="BY621">
        <v>0</v>
      </c>
      <c r="BZ621">
        <v>0</v>
      </c>
      <c r="CA621">
        <v>1</v>
      </c>
      <c r="CB621">
        <v>0</v>
      </c>
      <c r="CC621">
        <v>0</v>
      </c>
      <c r="CD621">
        <v>1</v>
      </c>
      <c r="CE621">
        <v>0</v>
      </c>
      <c r="CF621">
        <v>1</v>
      </c>
      <c r="CG621">
        <v>19</v>
      </c>
      <c r="CH621">
        <v>50</v>
      </c>
      <c r="CI621">
        <v>22</v>
      </c>
      <c r="CJ621">
        <v>6</v>
      </c>
      <c r="CK621">
        <v>4</v>
      </c>
      <c r="CL621">
        <v>0</v>
      </c>
      <c r="CM621">
        <v>7</v>
      </c>
      <c r="CN621">
        <v>1</v>
      </c>
      <c r="CO621">
        <v>2</v>
      </c>
      <c r="CP621">
        <v>0</v>
      </c>
      <c r="CQ621">
        <v>0</v>
      </c>
      <c r="CR621">
        <v>4</v>
      </c>
      <c r="CS621">
        <v>0</v>
      </c>
      <c r="CT621">
        <v>2</v>
      </c>
      <c r="CU621">
        <v>0</v>
      </c>
      <c r="CV621">
        <v>2</v>
      </c>
      <c r="CW621">
        <v>50</v>
      </c>
      <c r="CX621">
        <v>27</v>
      </c>
      <c r="CY621">
        <v>7</v>
      </c>
      <c r="CZ621">
        <v>11</v>
      </c>
      <c r="DA621">
        <v>0</v>
      </c>
      <c r="DB621">
        <v>4</v>
      </c>
      <c r="DC621">
        <v>0</v>
      </c>
      <c r="DD621">
        <v>1</v>
      </c>
      <c r="DE621">
        <v>0</v>
      </c>
      <c r="DF621">
        <v>0</v>
      </c>
      <c r="DG621">
        <v>1</v>
      </c>
      <c r="DH621">
        <v>0</v>
      </c>
      <c r="DI621">
        <v>0</v>
      </c>
      <c r="DJ621">
        <v>1</v>
      </c>
      <c r="DK621">
        <v>0</v>
      </c>
      <c r="DL621">
        <v>2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27</v>
      </c>
      <c r="DS621">
        <v>26</v>
      </c>
      <c r="DT621">
        <v>3</v>
      </c>
      <c r="DU621">
        <v>13</v>
      </c>
      <c r="DV621">
        <v>1</v>
      </c>
      <c r="DW621" t="s">
        <v>0</v>
      </c>
      <c r="DX621">
        <v>0</v>
      </c>
      <c r="DY621">
        <v>1</v>
      </c>
      <c r="DZ621">
        <v>2</v>
      </c>
      <c r="EA621">
        <v>1</v>
      </c>
      <c r="EB621">
        <v>0</v>
      </c>
      <c r="EC621">
        <v>1</v>
      </c>
      <c r="ED621">
        <v>0</v>
      </c>
      <c r="EE621">
        <v>1</v>
      </c>
      <c r="EF621">
        <v>0</v>
      </c>
      <c r="EG621">
        <v>3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26</v>
      </c>
      <c r="EO621">
        <v>145</v>
      </c>
      <c r="EP621">
        <v>20</v>
      </c>
      <c r="EQ621">
        <v>2</v>
      </c>
      <c r="ER621">
        <v>2</v>
      </c>
      <c r="ES621">
        <v>0</v>
      </c>
      <c r="ET621">
        <v>2</v>
      </c>
      <c r="EU621">
        <v>1</v>
      </c>
      <c r="EV621">
        <v>2</v>
      </c>
      <c r="EW621">
        <v>2</v>
      </c>
      <c r="EX621">
        <v>1</v>
      </c>
      <c r="EY621">
        <v>0</v>
      </c>
      <c r="EZ621">
        <v>1</v>
      </c>
      <c r="FA621">
        <v>0</v>
      </c>
      <c r="FB621">
        <v>3</v>
      </c>
      <c r="FC621">
        <v>0</v>
      </c>
      <c r="FD621">
        <v>1</v>
      </c>
      <c r="FE621">
        <v>2</v>
      </c>
      <c r="FF621">
        <v>1</v>
      </c>
      <c r="FG621">
        <v>1</v>
      </c>
      <c r="FH621">
        <v>0</v>
      </c>
      <c r="FI621">
        <v>104</v>
      </c>
      <c r="FJ621">
        <v>145</v>
      </c>
      <c r="FK621">
        <v>34</v>
      </c>
      <c r="FL621">
        <v>9</v>
      </c>
      <c r="FM621">
        <v>8</v>
      </c>
      <c r="FN621">
        <v>5</v>
      </c>
      <c r="FO621">
        <v>0</v>
      </c>
      <c r="FP621">
        <v>1</v>
      </c>
      <c r="FQ621">
        <v>1</v>
      </c>
      <c r="FR621">
        <v>1</v>
      </c>
      <c r="FS621">
        <v>5</v>
      </c>
      <c r="FT621">
        <v>0</v>
      </c>
      <c r="FU621">
        <v>2</v>
      </c>
      <c r="FV621">
        <v>1</v>
      </c>
      <c r="FW621">
        <v>1</v>
      </c>
      <c r="FX621">
        <v>0</v>
      </c>
      <c r="FY621">
        <v>34</v>
      </c>
      <c r="FZ621">
        <v>0</v>
      </c>
      <c r="GA621">
        <v>0</v>
      </c>
      <c r="GB621">
        <v>0</v>
      </c>
      <c r="GC621">
        <v>0</v>
      </c>
      <c r="GD621">
        <v>0</v>
      </c>
      <c r="GE621">
        <v>0</v>
      </c>
      <c r="GF621">
        <v>0</v>
      </c>
      <c r="GG621">
        <v>0</v>
      </c>
      <c r="GH621">
        <v>0</v>
      </c>
      <c r="GI621">
        <v>0</v>
      </c>
      <c r="GJ621">
        <v>0</v>
      </c>
      <c r="GK621">
        <v>0</v>
      </c>
      <c r="GL621">
        <v>0</v>
      </c>
      <c r="GM621">
        <v>0</v>
      </c>
      <c r="GN621">
        <v>0</v>
      </c>
      <c r="GO621">
        <v>0</v>
      </c>
      <c r="GP621">
        <v>4</v>
      </c>
      <c r="GQ621">
        <v>1</v>
      </c>
      <c r="GR621">
        <v>0</v>
      </c>
      <c r="GS621">
        <v>0</v>
      </c>
      <c r="GT621">
        <v>1</v>
      </c>
      <c r="GU621">
        <v>0</v>
      </c>
      <c r="GV621">
        <v>0</v>
      </c>
      <c r="GW621">
        <v>0</v>
      </c>
      <c r="GX621">
        <v>0</v>
      </c>
      <c r="GY621">
        <v>0</v>
      </c>
      <c r="GZ621">
        <v>0</v>
      </c>
      <c r="HA621">
        <v>0</v>
      </c>
      <c r="HB621">
        <v>0</v>
      </c>
      <c r="HC621">
        <v>0</v>
      </c>
      <c r="HD621">
        <v>0</v>
      </c>
      <c r="HE621">
        <v>1</v>
      </c>
      <c r="HF621">
        <v>0</v>
      </c>
      <c r="HG621">
        <v>0</v>
      </c>
      <c r="HH621">
        <v>1</v>
      </c>
      <c r="HI621">
        <v>4</v>
      </c>
    </row>
    <row r="622" spans="1:217">
      <c r="A622" t="s">
        <v>15</v>
      </c>
      <c r="B622" t="s">
        <v>2</v>
      </c>
      <c r="C622" t="str">
        <f>"126201"</f>
        <v>126201</v>
      </c>
      <c r="D622" t="s">
        <v>14</v>
      </c>
      <c r="E622">
        <v>46</v>
      </c>
      <c r="F622">
        <v>1100</v>
      </c>
      <c r="G622">
        <v>860</v>
      </c>
      <c r="H622">
        <v>231</v>
      </c>
      <c r="I622">
        <v>629</v>
      </c>
      <c r="J622">
        <v>1</v>
      </c>
      <c r="K622">
        <v>3</v>
      </c>
      <c r="L622">
        <v>4</v>
      </c>
      <c r="M622">
        <v>4</v>
      </c>
      <c r="N622">
        <v>1</v>
      </c>
      <c r="O622">
        <v>0</v>
      </c>
      <c r="P622">
        <v>0</v>
      </c>
      <c r="Q622">
        <v>0</v>
      </c>
      <c r="R622">
        <v>3</v>
      </c>
      <c r="S622">
        <v>632</v>
      </c>
      <c r="T622">
        <v>3</v>
      </c>
      <c r="U622">
        <v>0</v>
      </c>
      <c r="V622">
        <v>632</v>
      </c>
      <c r="W622">
        <v>14</v>
      </c>
      <c r="X622">
        <v>12</v>
      </c>
      <c r="Y622">
        <v>2</v>
      </c>
      <c r="Z622">
        <v>0</v>
      </c>
      <c r="AA622">
        <v>618</v>
      </c>
      <c r="AB622">
        <v>305</v>
      </c>
      <c r="AC622">
        <v>69</v>
      </c>
      <c r="AD622">
        <v>23</v>
      </c>
      <c r="AE622">
        <v>10</v>
      </c>
      <c r="AF622">
        <v>7</v>
      </c>
      <c r="AG622">
        <v>3</v>
      </c>
      <c r="AH622">
        <v>1</v>
      </c>
      <c r="AI622">
        <v>101</v>
      </c>
      <c r="AJ622">
        <v>2</v>
      </c>
      <c r="AK622">
        <v>51</v>
      </c>
      <c r="AL622">
        <v>8</v>
      </c>
      <c r="AM622">
        <v>0</v>
      </c>
      <c r="AN622">
        <v>2</v>
      </c>
      <c r="AO622">
        <v>0</v>
      </c>
      <c r="AP622">
        <v>0</v>
      </c>
      <c r="AQ622">
        <v>0</v>
      </c>
      <c r="AR622">
        <v>3</v>
      </c>
      <c r="AS622">
        <v>11</v>
      </c>
      <c r="AT622">
        <v>0</v>
      </c>
      <c r="AU622">
        <v>1</v>
      </c>
      <c r="AV622">
        <v>13</v>
      </c>
      <c r="AW622">
        <v>305</v>
      </c>
      <c r="AX622">
        <v>149</v>
      </c>
      <c r="AY622">
        <v>121</v>
      </c>
      <c r="AZ622">
        <v>5</v>
      </c>
      <c r="BA622">
        <v>4</v>
      </c>
      <c r="BB622">
        <v>4</v>
      </c>
      <c r="BC622">
        <v>1</v>
      </c>
      <c r="BD622">
        <v>1</v>
      </c>
      <c r="BE622">
        <v>1</v>
      </c>
      <c r="BF622">
        <v>0</v>
      </c>
      <c r="BG622">
        <v>0</v>
      </c>
      <c r="BH622">
        <v>2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3</v>
      </c>
      <c r="BQ622">
        <v>0</v>
      </c>
      <c r="BR622">
        <v>7</v>
      </c>
      <c r="BS622">
        <v>149</v>
      </c>
      <c r="BT622">
        <v>14</v>
      </c>
      <c r="BU622">
        <v>9</v>
      </c>
      <c r="BV622">
        <v>4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1</v>
      </c>
      <c r="CE622">
        <v>0</v>
      </c>
      <c r="CF622">
        <v>0</v>
      </c>
      <c r="CG622">
        <v>14</v>
      </c>
      <c r="CH622">
        <v>26</v>
      </c>
      <c r="CI622">
        <v>13</v>
      </c>
      <c r="CJ622">
        <v>5</v>
      </c>
      <c r="CK622">
        <v>0</v>
      </c>
      <c r="CL622">
        <v>0</v>
      </c>
      <c r="CM622">
        <v>6</v>
      </c>
      <c r="CN622">
        <v>1</v>
      </c>
      <c r="CO622">
        <v>0</v>
      </c>
      <c r="CP622">
        <v>0</v>
      </c>
      <c r="CQ622">
        <v>1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26</v>
      </c>
      <c r="CX622">
        <v>9</v>
      </c>
      <c r="CY622">
        <v>0</v>
      </c>
      <c r="CZ622">
        <v>8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1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9</v>
      </c>
      <c r="DS622">
        <v>28</v>
      </c>
      <c r="DT622">
        <v>13</v>
      </c>
      <c r="DU622">
        <v>6</v>
      </c>
      <c r="DV622">
        <v>0</v>
      </c>
      <c r="DW622" t="s">
        <v>0</v>
      </c>
      <c r="DX622">
        <v>0</v>
      </c>
      <c r="DY622">
        <v>4</v>
      </c>
      <c r="DZ622">
        <v>0</v>
      </c>
      <c r="EA622">
        <v>0</v>
      </c>
      <c r="EB622">
        <v>1</v>
      </c>
      <c r="EC622">
        <v>0</v>
      </c>
      <c r="ED622">
        <v>2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1</v>
      </c>
      <c r="EL622">
        <v>0</v>
      </c>
      <c r="EM622">
        <v>1</v>
      </c>
      <c r="EN622">
        <v>28</v>
      </c>
      <c r="EO622">
        <v>39</v>
      </c>
      <c r="EP622">
        <v>20</v>
      </c>
      <c r="EQ622">
        <v>1</v>
      </c>
      <c r="ER622">
        <v>0</v>
      </c>
      <c r="ES622">
        <v>5</v>
      </c>
      <c r="ET622">
        <v>1</v>
      </c>
      <c r="EU622">
        <v>2</v>
      </c>
      <c r="EV622">
        <v>1</v>
      </c>
      <c r="EW622">
        <v>1</v>
      </c>
      <c r="EX622">
        <v>0</v>
      </c>
      <c r="EY622">
        <v>0</v>
      </c>
      <c r="EZ622">
        <v>0</v>
      </c>
      <c r="FA622">
        <v>1</v>
      </c>
      <c r="FB622">
        <v>1</v>
      </c>
      <c r="FC622">
        <v>1</v>
      </c>
      <c r="FD622">
        <v>0</v>
      </c>
      <c r="FE622">
        <v>0</v>
      </c>
      <c r="FF622">
        <v>0</v>
      </c>
      <c r="FG622">
        <v>0</v>
      </c>
      <c r="FH622">
        <v>1</v>
      </c>
      <c r="FI622">
        <v>4</v>
      </c>
      <c r="FJ622">
        <v>39</v>
      </c>
      <c r="FK622">
        <v>46</v>
      </c>
      <c r="FL622">
        <v>22</v>
      </c>
      <c r="FM622">
        <v>2</v>
      </c>
      <c r="FN622">
        <v>14</v>
      </c>
      <c r="FO622">
        <v>2</v>
      </c>
      <c r="FP622">
        <v>3</v>
      </c>
      <c r="FQ622">
        <v>0</v>
      </c>
      <c r="FR622">
        <v>0</v>
      </c>
      <c r="FS622">
        <v>1</v>
      </c>
      <c r="FT622">
        <v>0</v>
      </c>
      <c r="FU622">
        <v>0</v>
      </c>
      <c r="FV622">
        <v>1</v>
      </c>
      <c r="FW622">
        <v>1</v>
      </c>
      <c r="FX622">
        <v>0</v>
      </c>
      <c r="FY622">
        <v>46</v>
      </c>
      <c r="FZ622">
        <v>1</v>
      </c>
      <c r="GA622">
        <v>0</v>
      </c>
      <c r="GB622">
        <v>0</v>
      </c>
      <c r="GC622">
        <v>0</v>
      </c>
      <c r="GD622">
        <v>0</v>
      </c>
      <c r="GE622">
        <v>0</v>
      </c>
      <c r="GF622">
        <v>0</v>
      </c>
      <c r="GG622">
        <v>0</v>
      </c>
      <c r="GH622">
        <v>0</v>
      </c>
      <c r="GI622">
        <v>0</v>
      </c>
      <c r="GJ622">
        <v>1</v>
      </c>
      <c r="GK622">
        <v>0</v>
      </c>
      <c r="GL622">
        <v>0</v>
      </c>
      <c r="GM622">
        <v>0</v>
      </c>
      <c r="GN622">
        <v>0</v>
      </c>
      <c r="GO622">
        <v>1</v>
      </c>
      <c r="GP622">
        <v>1</v>
      </c>
      <c r="GQ622">
        <v>1</v>
      </c>
      <c r="GR622">
        <v>0</v>
      </c>
      <c r="GS622">
        <v>0</v>
      </c>
      <c r="GT622">
        <v>0</v>
      </c>
      <c r="GU622">
        <v>0</v>
      </c>
      <c r="GV622">
        <v>0</v>
      </c>
      <c r="GW622">
        <v>0</v>
      </c>
      <c r="GX622">
        <v>0</v>
      </c>
      <c r="GY622">
        <v>0</v>
      </c>
      <c r="GZ622">
        <v>0</v>
      </c>
      <c r="HA622">
        <v>0</v>
      </c>
      <c r="HB622">
        <v>0</v>
      </c>
      <c r="HC622">
        <v>0</v>
      </c>
      <c r="HD622">
        <v>0</v>
      </c>
      <c r="HE622">
        <v>0</v>
      </c>
      <c r="HF622">
        <v>0</v>
      </c>
      <c r="HG622">
        <v>0</v>
      </c>
      <c r="HH622">
        <v>0</v>
      </c>
      <c r="HI622">
        <v>1</v>
      </c>
    </row>
    <row r="623" spans="1:217">
      <c r="A623" t="s">
        <v>13</v>
      </c>
      <c r="B623" t="s">
        <v>2</v>
      </c>
      <c r="C623" t="str">
        <f>"126201"</f>
        <v>126201</v>
      </c>
      <c r="D623" t="s">
        <v>12</v>
      </c>
      <c r="E623">
        <v>47</v>
      </c>
      <c r="F623">
        <v>1289</v>
      </c>
      <c r="G623">
        <v>1000</v>
      </c>
      <c r="H623">
        <v>181</v>
      </c>
      <c r="I623">
        <v>819</v>
      </c>
      <c r="J623">
        <v>1</v>
      </c>
      <c r="K623">
        <v>9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819</v>
      </c>
      <c r="T623">
        <v>0</v>
      </c>
      <c r="U623">
        <v>0</v>
      </c>
      <c r="V623">
        <v>819</v>
      </c>
      <c r="W623">
        <v>12</v>
      </c>
      <c r="X623">
        <v>7</v>
      </c>
      <c r="Y623">
        <v>4</v>
      </c>
      <c r="Z623">
        <v>0</v>
      </c>
      <c r="AA623">
        <v>807</v>
      </c>
      <c r="AB623">
        <v>291</v>
      </c>
      <c r="AC623">
        <v>80</v>
      </c>
      <c r="AD623">
        <v>20</v>
      </c>
      <c r="AE623">
        <v>20</v>
      </c>
      <c r="AF623">
        <v>9</v>
      </c>
      <c r="AG623">
        <v>1</v>
      </c>
      <c r="AH623">
        <v>1</v>
      </c>
      <c r="AI623">
        <v>78</v>
      </c>
      <c r="AJ623">
        <v>1</v>
      </c>
      <c r="AK623">
        <v>30</v>
      </c>
      <c r="AL623">
        <v>15</v>
      </c>
      <c r="AM623">
        <v>0</v>
      </c>
      <c r="AN623">
        <v>1</v>
      </c>
      <c r="AO623">
        <v>2</v>
      </c>
      <c r="AP623">
        <v>0</v>
      </c>
      <c r="AQ623">
        <v>1</v>
      </c>
      <c r="AR623">
        <v>3</v>
      </c>
      <c r="AS623">
        <v>2</v>
      </c>
      <c r="AT623">
        <v>0</v>
      </c>
      <c r="AU623">
        <v>1</v>
      </c>
      <c r="AV623">
        <v>26</v>
      </c>
      <c r="AW623">
        <v>291</v>
      </c>
      <c r="AX623">
        <v>211</v>
      </c>
      <c r="AY623">
        <v>168</v>
      </c>
      <c r="AZ623">
        <v>10</v>
      </c>
      <c r="BA623">
        <v>3</v>
      </c>
      <c r="BB623">
        <v>2</v>
      </c>
      <c r="BC623">
        <v>2</v>
      </c>
      <c r="BD623">
        <v>2</v>
      </c>
      <c r="BE623">
        <v>1</v>
      </c>
      <c r="BF623">
        <v>2</v>
      </c>
      <c r="BG623">
        <v>0</v>
      </c>
      <c r="BH623">
        <v>0</v>
      </c>
      <c r="BI623">
        <v>1</v>
      </c>
      <c r="BJ623">
        <v>1</v>
      </c>
      <c r="BK623">
        <v>0</v>
      </c>
      <c r="BL623">
        <v>0</v>
      </c>
      <c r="BM623">
        <v>2</v>
      </c>
      <c r="BN623">
        <v>0</v>
      </c>
      <c r="BO623">
        <v>0</v>
      </c>
      <c r="BP623">
        <v>2</v>
      </c>
      <c r="BQ623">
        <v>1</v>
      </c>
      <c r="BR623">
        <v>14</v>
      </c>
      <c r="BS623">
        <v>211</v>
      </c>
      <c r="BT623">
        <v>21</v>
      </c>
      <c r="BU623">
        <v>12</v>
      </c>
      <c r="BV623">
        <v>1</v>
      </c>
      <c r="BW623">
        <v>1</v>
      </c>
      <c r="BX623">
        <v>3</v>
      </c>
      <c r="BY623">
        <v>0</v>
      </c>
      <c r="BZ623">
        <v>0</v>
      </c>
      <c r="CA623">
        <v>2</v>
      </c>
      <c r="CB623">
        <v>0</v>
      </c>
      <c r="CC623">
        <v>0</v>
      </c>
      <c r="CD623">
        <v>1</v>
      </c>
      <c r="CE623">
        <v>0</v>
      </c>
      <c r="CF623">
        <v>1</v>
      </c>
      <c r="CG623">
        <v>21</v>
      </c>
      <c r="CH623">
        <v>66</v>
      </c>
      <c r="CI623">
        <v>47</v>
      </c>
      <c r="CJ623">
        <v>5</v>
      </c>
      <c r="CK623">
        <v>1</v>
      </c>
      <c r="CL623">
        <v>0</v>
      </c>
      <c r="CM623">
        <v>6</v>
      </c>
      <c r="CN623">
        <v>0</v>
      </c>
      <c r="CO623">
        <v>0</v>
      </c>
      <c r="CP623">
        <v>0</v>
      </c>
      <c r="CQ623">
        <v>1</v>
      </c>
      <c r="CR623">
        <v>0</v>
      </c>
      <c r="CS623">
        <v>0</v>
      </c>
      <c r="CT623">
        <v>0</v>
      </c>
      <c r="CU623">
        <v>0</v>
      </c>
      <c r="CV623">
        <v>6</v>
      </c>
      <c r="CW623">
        <v>66</v>
      </c>
      <c r="CX623">
        <v>17</v>
      </c>
      <c r="CY623">
        <v>3</v>
      </c>
      <c r="CZ623">
        <v>11</v>
      </c>
      <c r="DA623">
        <v>0</v>
      </c>
      <c r="DB623">
        <v>0</v>
      </c>
      <c r="DC623">
        <v>0</v>
      </c>
      <c r="DD623">
        <v>2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1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17</v>
      </c>
      <c r="DS623">
        <v>55</v>
      </c>
      <c r="DT623">
        <v>23</v>
      </c>
      <c r="DU623">
        <v>18</v>
      </c>
      <c r="DV623">
        <v>2</v>
      </c>
      <c r="DW623" t="s">
        <v>0</v>
      </c>
      <c r="DX623">
        <v>1</v>
      </c>
      <c r="DY623">
        <v>0</v>
      </c>
      <c r="DZ623">
        <v>0</v>
      </c>
      <c r="EA623">
        <v>0</v>
      </c>
      <c r="EB623">
        <v>1</v>
      </c>
      <c r="EC623">
        <v>1</v>
      </c>
      <c r="ED623">
        <v>0</v>
      </c>
      <c r="EE623">
        <v>0</v>
      </c>
      <c r="EF623">
        <v>1</v>
      </c>
      <c r="EG623">
        <v>2</v>
      </c>
      <c r="EH623">
        <v>0</v>
      </c>
      <c r="EI623">
        <v>2</v>
      </c>
      <c r="EJ623">
        <v>1</v>
      </c>
      <c r="EK623">
        <v>3</v>
      </c>
      <c r="EL623">
        <v>0</v>
      </c>
      <c r="EM623">
        <v>0</v>
      </c>
      <c r="EN623">
        <v>55</v>
      </c>
      <c r="EO623">
        <v>53</v>
      </c>
      <c r="EP623">
        <v>24</v>
      </c>
      <c r="EQ623">
        <v>5</v>
      </c>
      <c r="ER623">
        <v>0</v>
      </c>
      <c r="ES623">
        <v>2</v>
      </c>
      <c r="ET623">
        <v>2</v>
      </c>
      <c r="EU623">
        <v>1</v>
      </c>
      <c r="EV623">
        <v>1</v>
      </c>
      <c r="EW623">
        <v>0</v>
      </c>
      <c r="EX623">
        <v>2</v>
      </c>
      <c r="EY623">
        <v>0</v>
      </c>
      <c r="EZ623">
        <v>0</v>
      </c>
      <c r="FA623">
        <v>3</v>
      </c>
      <c r="FB623">
        <v>1</v>
      </c>
      <c r="FC623">
        <v>3</v>
      </c>
      <c r="FD623">
        <v>1</v>
      </c>
      <c r="FE623">
        <v>2</v>
      </c>
      <c r="FF623">
        <v>0</v>
      </c>
      <c r="FG623">
        <v>3</v>
      </c>
      <c r="FH623">
        <v>1</v>
      </c>
      <c r="FI623">
        <v>2</v>
      </c>
      <c r="FJ623">
        <v>53</v>
      </c>
      <c r="FK623">
        <v>92</v>
      </c>
      <c r="FL623">
        <v>42</v>
      </c>
      <c r="FM623">
        <v>4</v>
      </c>
      <c r="FN623">
        <v>28</v>
      </c>
      <c r="FO623">
        <v>4</v>
      </c>
      <c r="FP623">
        <v>0</v>
      </c>
      <c r="FQ623">
        <v>0</v>
      </c>
      <c r="FR623">
        <v>3</v>
      </c>
      <c r="FS623">
        <v>2</v>
      </c>
      <c r="FT623">
        <v>1</v>
      </c>
      <c r="FU623">
        <v>1</v>
      </c>
      <c r="FV623">
        <v>4</v>
      </c>
      <c r="FW623">
        <v>1</v>
      </c>
      <c r="FX623">
        <v>2</v>
      </c>
      <c r="FY623">
        <v>92</v>
      </c>
      <c r="FZ623">
        <v>1</v>
      </c>
      <c r="GA623">
        <v>0</v>
      </c>
      <c r="GB623">
        <v>0</v>
      </c>
      <c r="GC623">
        <v>0</v>
      </c>
      <c r="GD623">
        <v>0</v>
      </c>
      <c r="GE623">
        <v>0</v>
      </c>
      <c r="GF623">
        <v>0</v>
      </c>
      <c r="GG623">
        <v>0</v>
      </c>
      <c r="GH623">
        <v>0</v>
      </c>
      <c r="GI623">
        <v>0</v>
      </c>
      <c r="GJ623">
        <v>1</v>
      </c>
      <c r="GK623">
        <v>0</v>
      </c>
      <c r="GL623">
        <v>0</v>
      </c>
      <c r="GM623">
        <v>0</v>
      </c>
      <c r="GN623">
        <v>0</v>
      </c>
      <c r="GO623">
        <v>1</v>
      </c>
      <c r="GP623">
        <v>0</v>
      </c>
      <c r="GQ623">
        <v>0</v>
      </c>
      <c r="GR623">
        <v>0</v>
      </c>
      <c r="GS623">
        <v>0</v>
      </c>
      <c r="GT623">
        <v>0</v>
      </c>
      <c r="GU623">
        <v>0</v>
      </c>
      <c r="GV623">
        <v>0</v>
      </c>
      <c r="GW623">
        <v>0</v>
      </c>
      <c r="GX623">
        <v>0</v>
      </c>
      <c r="GY623">
        <v>0</v>
      </c>
      <c r="GZ623">
        <v>0</v>
      </c>
      <c r="HA623">
        <v>0</v>
      </c>
      <c r="HB623">
        <v>0</v>
      </c>
      <c r="HC623">
        <v>0</v>
      </c>
      <c r="HD623">
        <v>0</v>
      </c>
      <c r="HE623">
        <v>0</v>
      </c>
      <c r="HF623">
        <v>0</v>
      </c>
      <c r="HG623">
        <v>0</v>
      </c>
      <c r="HH623">
        <v>0</v>
      </c>
      <c r="HI623">
        <v>0</v>
      </c>
    </row>
    <row r="624" spans="1:217">
      <c r="A624" t="s">
        <v>11</v>
      </c>
      <c r="B624" t="s">
        <v>2</v>
      </c>
      <c r="C624" t="str">
        <f>"126201"</f>
        <v>126201</v>
      </c>
      <c r="D624" t="s">
        <v>8</v>
      </c>
      <c r="E624">
        <v>48</v>
      </c>
      <c r="F624">
        <v>99</v>
      </c>
      <c r="G624">
        <v>99</v>
      </c>
      <c r="H624">
        <v>53</v>
      </c>
      <c r="I624">
        <v>46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46</v>
      </c>
      <c r="T624">
        <v>0</v>
      </c>
      <c r="U624">
        <v>0</v>
      </c>
      <c r="V624">
        <v>46</v>
      </c>
      <c r="W624">
        <v>12</v>
      </c>
      <c r="X624">
        <v>4</v>
      </c>
      <c r="Y624">
        <v>8</v>
      </c>
      <c r="Z624">
        <v>0</v>
      </c>
      <c r="AA624">
        <v>34</v>
      </c>
      <c r="AB624">
        <v>22</v>
      </c>
      <c r="AC624">
        <v>5</v>
      </c>
      <c r="AD624">
        <v>2</v>
      </c>
      <c r="AE624">
        <v>2</v>
      </c>
      <c r="AF624">
        <v>0</v>
      </c>
      <c r="AG624">
        <v>0</v>
      </c>
      <c r="AH624">
        <v>0</v>
      </c>
      <c r="AI624">
        <v>7</v>
      </c>
      <c r="AJ624">
        <v>0</v>
      </c>
      <c r="AK624">
        <v>3</v>
      </c>
      <c r="AL624">
        <v>2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1</v>
      </c>
      <c r="AV624">
        <v>0</v>
      </c>
      <c r="AW624">
        <v>22</v>
      </c>
      <c r="AX624">
        <v>5</v>
      </c>
      <c r="AY624">
        <v>5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5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3</v>
      </c>
      <c r="DT624">
        <v>0</v>
      </c>
      <c r="DU624">
        <v>3</v>
      </c>
      <c r="DV624">
        <v>0</v>
      </c>
      <c r="DW624" t="s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3</v>
      </c>
      <c r="EO624">
        <v>1</v>
      </c>
      <c r="EP624">
        <v>0</v>
      </c>
      <c r="EQ624">
        <v>1</v>
      </c>
      <c r="ER624">
        <v>0</v>
      </c>
      <c r="ES624">
        <v>0</v>
      </c>
      <c r="ET624">
        <v>0</v>
      </c>
      <c r="EU624">
        <v>0</v>
      </c>
      <c r="EV624">
        <v>0</v>
      </c>
      <c r="EW624">
        <v>0</v>
      </c>
      <c r="EX624">
        <v>0</v>
      </c>
      <c r="EY624">
        <v>0</v>
      </c>
      <c r="EZ624">
        <v>0</v>
      </c>
      <c r="FA624">
        <v>0</v>
      </c>
      <c r="FB624">
        <v>0</v>
      </c>
      <c r="FC624">
        <v>0</v>
      </c>
      <c r="FD624">
        <v>0</v>
      </c>
      <c r="FE624">
        <v>0</v>
      </c>
      <c r="FF624">
        <v>0</v>
      </c>
      <c r="FG624">
        <v>0</v>
      </c>
      <c r="FH624">
        <v>0</v>
      </c>
      <c r="FI624">
        <v>0</v>
      </c>
      <c r="FJ624">
        <v>1</v>
      </c>
      <c r="FK624">
        <v>1</v>
      </c>
      <c r="FL624">
        <v>0</v>
      </c>
      <c r="FM624">
        <v>0</v>
      </c>
      <c r="FN624">
        <v>1</v>
      </c>
      <c r="FO624">
        <v>0</v>
      </c>
      <c r="FP624">
        <v>0</v>
      </c>
      <c r="FQ624">
        <v>0</v>
      </c>
      <c r="FR624">
        <v>0</v>
      </c>
      <c r="FS624">
        <v>0</v>
      </c>
      <c r="FT624">
        <v>0</v>
      </c>
      <c r="FU624">
        <v>0</v>
      </c>
      <c r="FV624">
        <v>0</v>
      </c>
      <c r="FW624">
        <v>0</v>
      </c>
      <c r="FX624">
        <v>0</v>
      </c>
      <c r="FY624">
        <v>1</v>
      </c>
      <c r="FZ624">
        <v>1</v>
      </c>
      <c r="GA624">
        <v>1</v>
      </c>
      <c r="GB624">
        <v>0</v>
      </c>
      <c r="GC624">
        <v>0</v>
      </c>
      <c r="GD624">
        <v>0</v>
      </c>
      <c r="GE624">
        <v>0</v>
      </c>
      <c r="GF624">
        <v>0</v>
      </c>
      <c r="GG624">
        <v>0</v>
      </c>
      <c r="GH624">
        <v>0</v>
      </c>
      <c r="GI624">
        <v>0</v>
      </c>
      <c r="GJ624">
        <v>0</v>
      </c>
      <c r="GK624">
        <v>0</v>
      </c>
      <c r="GL624">
        <v>0</v>
      </c>
      <c r="GM624">
        <v>0</v>
      </c>
      <c r="GN624">
        <v>0</v>
      </c>
      <c r="GO624">
        <v>1</v>
      </c>
      <c r="GP624">
        <v>1</v>
      </c>
      <c r="GQ624">
        <v>1</v>
      </c>
      <c r="GR624">
        <v>0</v>
      </c>
      <c r="GS624">
        <v>0</v>
      </c>
      <c r="GT624">
        <v>0</v>
      </c>
      <c r="GU624">
        <v>0</v>
      </c>
      <c r="GV624">
        <v>0</v>
      </c>
      <c r="GW624">
        <v>0</v>
      </c>
      <c r="GX624">
        <v>0</v>
      </c>
      <c r="GY624">
        <v>0</v>
      </c>
      <c r="GZ624">
        <v>0</v>
      </c>
      <c r="HA624">
        <v>0</v>
      </c>
      <c r="HB624">
        <v>0</v>
      </c>
      <c r="HC624">
        <v>0</v>
      </c>
      <c r="HD624">
        <v>0</v>
      </c>
      <c r="HE624">
        <v>0</v>
      </c>
      <c r="HF624">
        <v>0</v>
      </c>
      <c r="HG624">
        <v>0</v>
      </c>
      <c r="HH624">
        <v>0</v>
      </c>
      <c r="HI624">
        <v>1</v>
      </c>
    </row>
    <row r="625" spans="1:217">
      <c r="A625" t="s">
        <v>10</v>
      </c>
      <c r="B625" t="s">
        <v>2</v>
      </c>
      <c r="C625" t="str">
        <f>"126201"</f>
        <v>126201</v>
      </c>
      <c r="D625" t="s">
        <v>8</v>
      </c>
      <c r="E625">
        <v>49</v>
      </c>
      <c r="F625">
        <v>57</v>
      </c>
      <c r="G625">
        <v>57</v>
      </c>
      <c r="H625">
        <v>30</v>
      </c>
      <c r="I625">
        <v>27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27</v>
      </c>
      <c r="T625">
        <v>0</v>
      </c>
      <c r="U625">
        <v>0</v>
      </c>
      <c r="V625">
        <v>27</v>
      </c>
      <c r="W625">
        <v>1</v>
      </c>
      <c r="X625">
        <v>0</v>
      </c>
      <c r="Y625">
        <v>1</v>
      </c>
      <c r="Z625">
        <v>0</v>
      </c>
      <c r="AA625">
        <v>26</v>
      </c>
      <c r="AB625">
        <v>17</v>
      </c>
      <c r="AC625">
        <v>4</v>
      </c>
      <c r="AD625">
        <v>0</v>
      </c>
      <c r="AE625">
        <v>1</v>
      </c>
      <c r="AF625">
        <v>2</v>
      </c>
      <c r="AG625">
        <v>0</v>
      </c>
      <c r="AH625">
        <v>0</v>
      </c>
      <c r="AI625">
        <v>1</v>
      </c>
      <c r="AJ625">
        <v>0</v>
      </c>
      <c r="AK625">
        <v>2</v>
      </c>
      <c r="AL625">
        <v>5</v>
      </c>
      <c r="AM625">
        <v>0</v>
      </c>
      <c r="AN625">
        <v>0</v>
      </c>
      <c r="AO625">
        <v>0</v>
      </c>
      <c r="AP625">
        <v>2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17</v>
      </c>
      <c r="AX625">
        <v>3</v>
      </c>
      <c r="AY625">
        <v>2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1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3</v>
      </c>
      <c r="BT625">
        <v>2</v>
      </c>
      <c r="BU625">
        <v>1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1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2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2</v>
      </c>
      <c r="DT625">
        <v>0</v>
      </c>
      <c r="DU625">
        <v>0</v>
      </c>
      <c r="DV625">
        <v>0</v>
      </c>
      <c r="DW625" t="s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1</v>
      </c>
      <c r="EH625">
        <v>0</v>
      </c>
      <c r="EI625">
        <v>1</v>
      </c>
      <c r="EJ625">
        <v>0</v>
      </c>
      <c r="EK625">
        <v>0</v>
      </c>
      <c r="EL625">
        <v>0</v>
      </c>
      <c r="EM625">
        <v>0</v>
      </c>
      <c r="EN625">
        <v>2</v>
      </c>
      <c r="EO625">
        <v>0</v>
      </c>
      <c r="EP625">
        <v>0</v>
      </c>
      <c r="EQ625">
        <v>0</v>
      </c>
      <c r="ER625">
        <v>0</v>
      </c>
      <c r="ES625">
        <v>0</v>
      </c>
      <c r="ET625">
        <v>0</v>
      </c>
      <c r="EU625">
        <v>0</v>
      </c>
      <c r="EV625">
        <v>0</v>
      </c>
      <c r="EW625">
        <v>0</v>
      </c>
      <c r="EX625">
        <v>0</v>
      </c>
      <c r="EY625">
        <v>0</v>
      </c>
      <c r="EZ625">
        <v>0</v>
      </c>
      <c r="FA625">
        <v>0</v>
      </c>
      <c r="FB625">
        <v>0</v>
      </c>
      <c r="FC625">
        <v>0</v>
      </c>
      <c r="FD625">
        <v>0</v>
      </c>
      <c r="FE625">
        <v>0</v>
      </c>
      <c r="FF625">
        <v>0</v>
      </c>
      <c r="FG625">
        <v>0</v>
      </c>
      <c r="FH625">
        <v>0</v>
      </c>
      <c r="FI625">
        <v>0</v>
      </c>
      <c r="FJ625">
        <v>0</v>
      </c>
      <c r="FK625">
        <v>1</v>
      </c>
      <c r="FL625">
        <v>0</v>
      </c>
      <c r="FM625">
        <v>0</v>
      </c>
      <c r="FN625">
        <v>0</v>
      </c>
      <c r="FO625">
        <v>0</v>
      </c>
      <c r="FP625">
        <v>0</v>
      </c>
      <c r="FQ625">
        <v>0</v>
      </c>
      <c r="FR625">
        <v>0</v>
      </c>
      <c r="FS625">
        <v>1</v>
      </c>
      <c r="FT625">
        <v>0</v>
      </c>
      <c r="FU625">
        <v>0</v>
      </c>
      <c r="FV625">
        <v>0</v>
      </c>
      <c r="FW625">
        <v>0</v>
      </c>
      <c r="FX625">
        <v>0</v>
      </c>
      <c r="FY625">
        <v>1</v>
      </c>
      <c r="FZ625">
        <v>1</v>
      </c>
      <c r="GA625">
        <v>0</v>
      </c>
      <c r="GB625">
        <v>0</v>
      </c>
      <c r="GC625">
        <v>0</v>
      </c>
      <c r="GD625">
        <v>1</v>
      </c>
      <c r="GE625">
        <v>0</v>
      </c>
      <c r="GF625">
        <v>0</v>
      </c>
      <c r="GG625">
        <v>0</v>
      </c>
      <c r="GH625">
        <v>0</v>
      </c>
      <c r="GI625">
        <v>0</v>
      </c>
      <c r="GJ625">
        <v>0</v>
      </c>
      <c r="GK625">
        <v>0</v>
      </c>
      <c r="GL625">
        <v>0</v>
      </c>
      <c r="GM625">
        <v>0</v>
      </c>
      <c r="GN625">
        <v>0</v>
      </c>
      <c r="GO625">
        <v>1</v>
      </c>
      <c r="GP625">
        <v>0</v>
      </c>
      <c r="GQ625">
        <v>0</v>
      </c>
      <c r="GR625">
        <v>0</v>
      </c>
      <c r="GS625">
        <v>0</v>
      </c>
      <c r="GT625">
        <v>0</v>
      </c>
      <c r="GU625">
        <v>0</v>
      </c>
      <c r="GV625">
        <v>0</v>
      </c>
      <c r="GW625">
        <v>0</v>
      </c>
      <c r="GX625">
        <v>0</v>
      </c>
      <c r="GY625">
        <v>0</v>
      </c>
      <c r="GZ625">
        <v>0</v>
      </c>
      <c r="HA625">
        <v>0</v>
      </c>
      <c r="HB625">
        <v>0</v>
      </c>
      <c r="HC625">
        <v>0</v>
      </c>
      <c r="HD625">
        <v>0</v>
      </c>
      <c r="HE625">
        <v>0</v>
      </c>
      <c r="HF625">
        <v>0</v>
      </c>
      <c r="HG625">
        <v>0</v>
      </c>
      <c r="HH625">
        <v>0</v>
      </c>
      <c r="HI625">
        <v>0</v>
      </c>
    </row>
    <row r="626" spans="1:217">
      <c r="A626" t="s">
        <v>9</v>
      </c>
      <c r="B626" t="s">
        <v>2</v>
      </c>
      <c r="C626" t="str">
        <f>"126201"</f>
        <v>126201</v>
      </c>
      <c r="D626" t="s">
        <v>8</v>
      </c>
      <c r="E626">
        <v>50</v>
      </c>
      <c r="F626">
        <v>84</v>
      </c>
      <c r="G626">
        <v>83</v>
      </c>
      <c r="H626">
        <v>51</v>
      </c>
      <c r="I626">
        <v>32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32</v>
      </c>
      <c r="T626">
        <v>0</v>
      </c>
      <c r="U626">
        <v>0</v>
      </c>
      <c r="V626">
        <v>32</v>
      </c>
      <c r="W626">
        <v>9</v>
      </c>
      <c r="X626">
        <v>1</v>
      </c>
      <c r="Y626">
        <v>8</v>
      </c>
      <c r="Z626">
        <v>0</v>
      </c>
      <c r="AA626">
        <v>23</v>
      </c>
      <c r="AB626">
        <v>14</v>
      </c>
      <c r="AC626">
        <v>3</v>
      </c>
      <c r="AD626">
        <v>2</v>
      </c>
      <c r="AE626">
        <v>0</v>
      </c>
      <c r="AF626">
        <v>3</v>
      </c>
      <c r="AG626">
        <v>1</v>
      </c>
      <c r="AH626">
        <v>0</v>
      </c>
      <c r="AI626">
        <v>0</v>
      </c>
      <c r="AJ626">
        <v>0</v>
      </c>
      <c r="AK626">
        <v>0</v>
      </c>
      <c r="AL626">
        <v>5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14</v>
      </c>
      <c r="AX626">
        <v>4</v>
      </c>
      <c r="AY626">
        <v>2</v>
      </c>
      <c r="AZ626">
        <v>1</v>
      </c>
      <c r="BA626">
        <v>0</v>
      </c>
      <c r="BB626">
        <v>1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4</v>
      </c>
      <c r="BT626">
        <v>1</v>
      </c>
      <c r="BU626">
        <v>1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1</v>
      </c>
      <c r="CH626">
        <v>3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1</v>
      </c>
      <c r="CO626">
        <v>0</v>
      </c>
      <c r="CP626">
        <v>0</v>
      </c>
      <c r="CQ626">
        <v>1</v>
      </c>
      <c r="CR626">
        <v>1</v>
      </c>
      <c r="CS626">
        <v>0</v>
      </c>
      <c r="CT626">
        <v>0</v>
      </c>
      <c r="CU626">
        <v>0</v>
      </c>
      <c r="CV626">
        <v>0</v>
      </c>
      <c r="CW626">
        <v>3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 t="s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  <c r="EP626">
        <v>0</v>
      </c>
      <c r="EQ626">
        <v>0</v>
      </c>
      <c r="ER626">
        <v>0</v>
      </c>
      <c r="ES626">
        <v>0</v>
      </c>
      <c r="ET626">
        <v>0</v>
      </c>
      <c r="EU626">
        <v>0</v>
      </c>
      <c r="EV626">
        <v>0</v>
      </c>
      <c r="EW626">
        <v>0</v>
      </c>
      <c r="EX626">
        <v>0</v>
      </c>
      <c r="EY626">
        <v>0</v>
      </c>
      <c r="EZ626">
        <v>0</v>
      </c>
      <c r="FA626">
        <v>0</v>
      </c>
      <c r="FB626">
        <v>0</v>
      </c>
      <c r="FC626">
        <v>0</v>
      </c>
      <c r="FD626">
        <v>0</v>
      </c>
      <c r="FE626">
        <v>0</v>
      </c>
      <c r="FF626">
        <v>0</v>
      </c>
      <c r="FG626">
        <v>0</v>
      </c>
      <c r="FH626">
        <v>0</v>
      </c>
      <c r="FI626">
        <v>0</v>
      </c>
      <c r="FJ626">
        <v>0</v>
      </c>
      <c r="FK626">
        <v>1</v>
      </c>
      <c r="FL626">
        <v>0</v>
      </c>
      <c r="FM626">
        <v>0</v>
      </c>
      <c r="FN626">
        <v>0</v>
      </c>
      <c r="FO626">
        <v>0</v>
      </c>
      <c r="FP626">
        <v>0</v>
      </c>
      <c r="FQ626">
        <v>0</v>
      </c>
      <c r="FR626">
        <v>0</v>
      </c>
      <c r="FS626">
        <v>0</v>
      </c>
      <c r="FT626">
        <v>0</v>
      </c>
      <c r="FU626">
        <v>0</v>
      </c>
      <c r="FV626">
        <v>1</v>
      </c>
      <c r="FW626">
        <v>0</v>
      </c>
      <c r="FX626">
        <v>0</v>
      </c>
      <c r="FY626">
        <v>1</v>
      </c>
      <c r="FZ626">
        <v>0</v>
      </c>
      <c r="GA626">
        <v>0</v>
      </c>
      <c r="GB626">
        <v>0</v>
      </c>
      <c r="GC626">
        <v>0</v>
      </c>
      <c r="GD626">
        <v>0</v>
      </c>
      <c r="GE626">
        <v>0</v>
      </c>
      <c r="GF626">
        <v>0</v>
      </c>
      <c r="GG626">
        <v>0</v>
      </c>
      <c r="GH626">
        <v>0</v>
      </c>
      <c r="GI626">
        <v>0</v>
      </c>
      <c r="GJ626">
        <v>0</v>
      </c>
      <c r="GK626">
        <v>0</v>
      </c>
      <c r="GL626">
        <v>0</v>
      </c>
      <c r="GM626">
        <v>0</v>
      </c>
      <c r="GN626">
        <v>0</v>
      </c>
      <c r="GO626">
        <v>0</v>
      </c>
      <c r="GP626">
        <v>0</v>
      </c>
      <c r="GQ626">
        <v>0</v>
      </c>
      <c r="GR626">
        <v>0</v>
      </c>
      <c r="GS626">
        <v>0</v>
      </c>
      <c r="GT626">
        <v>0</v>
      </c>
      <c r="GU626">
        <v>0</v>
      </c>
      <c r="GV626">
        <v>0</v>
      </c>
      <c r="GW626">
        <v>0</v>
      </c>
      <c r="GX626">
        <v>0</v>
      </c>
      <c r="GY626">
        <v>0</v>
      </c>
      <c r="GZ626">
        <v>0</v>
      </c>
      <c r="HA626">
        <v>0</v>
      </c>
      <c r="HB626">
        <v>0</v>
      </c>
      <c r="HC626">
        <v>0</v>
      </c>
      <c r="HD626">
        <v>0</v>
      </c>
      <c r="HE626">
        <v>0</v>
      </c>
      <c r="HF626">
        <v>0</v>
      </c>
      <c r="HG626">
        <v>0</v>
      </c>
      <c r="HH626">
        <v>0</v>
      </c>
      <c r="HI626">
        <v>0</v>
      </c>
    </row>
    <row r="627" spans="1:217">
      <c r="A627" t="s">
        <v>7</v>
      </c>
      <c r="B627" t="s">
        <v>2</v>
      </c>
      <c r="C627" t="str">
        <f>"126201"</f>
        <v>126201</v>
      </c>
      <c r="D627" t="s">
        <v>6</v>
      </c>
      <c r="E627">
        <v>51</v>
      </c>
      <c r="F627">
        <v>180</v>
      </c>
      <c r="G627">
        <v>230</v>
      </c>
      <c r="H627">
        <v>101</v>
      </c>
      <c r="I627">
        <v>129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129</v>
      </c>
      <c r="T627">
        <v>0</v>
      </c>
      <c r="U627">
        <v>0</v>
      </c>
      <c r="V627">
        <v>129</v>
      </c>
      <c r="W627">
        <v>13</v>
      </c>
      <c r="X627">
        <v>7</v>
      </c>
      <c r="Y627">
        <v>5</v>
      </c>
      <c r="Z627">
        <v>0</v>
      </c>
      <c r="AA627">
        <v>116</v>
      </c>
      <c r="AB627">
        <v>78</v>
      </c>
      <c r="AC627">
        <v>14</v>
      </c>
      <c r="AD627">
        <v>5</v>
      </c>
      <c r="AE627">
        <v>5</v>
      </c>
      <c r="AF627">
        <v>4</v>
      </c>
      <c r="AG627">
        <v>4</v>
      </c>
      <c r="AH627">
        <v>0</v>
      </c>
      <c r="AI627">
        <v>23</v>
      </c>
      <c r="AJ627">
        <v>0</v>
      </c>
      <c r="AK627">
        <v>5</v>
      </c>
      <c r="AL627">
        <v>8</v>
      </c>
      <c r="AM627">
        <v>0</v>
      </c>
      <c r="AN627">
        <v>0</v>
      </c>
      <c r="AO627">
        <v>0</v>
      </c>
      <c r="AP627">
        <v>2</v>
      </c>
      <c r="AQ627">
        <v>1</v>
      </c>
      <c r="AR627">
        <v>0</v>
      </c>
      <c r="AS627">
        <v>1</v>
      </c>
      <c r="AT627">
        <v>0</v>
      </c>
      <c r="AU627">
        <v>1</v>
      </c>
      <c r="AV627">
        <v>5</v>
      </c>
      <c r="AW627">
        <v>78</v>
      </c>
      <c r="AX627">
        <v>22</v>
      </c>
      <c r="AY627">
        <v>18</v>
      </c>
      <c r="AZ627">
        <v>0</v>
      </c>
      <c r="BA627">
        <v>1</v>
      </c>
      <c r="BB627">
        <v>1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1</v>
      </c>
      <c r="BN627">
        <v>0</v>
      </c>
      <c r="BO627">
        <v>0</v>
      </c>
      <c r="BP627">
        <v>0</v>
      </c>
      <c r="BQ627">
        <v>0</v>
      </c>
      <c r="BR627">
        <v>1</v>
      </c>
      <c r="BS627">
        <v>22</v>
      </c>
      <c r="BT627">
        <v>1</v>
      </c>
      <c r="BU627">
        <v>1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1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4</v>
      </c>
      <c r="CY627">
        <v>2</v>
      </c>
      <c r="CZ627">
        <v>0</v>
      </c>
      <c r="DA627">
        <v>0</v>
      </c>
      <c r="DB627">
        <v>0</v>
      </c>
      <c r="DC627">
        <v>0</v>
      </c>
      <c r="DD627">
        <v>1</v>
      </c>
      <c r="DE627">
        <v>1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4</v>
      </c>
      <c r="DS627">
        <v>5</v>
      </c>
      <c r="DT627">
        <v>3</v>
      </c>
      <c r="DU627">
        <v>1</v>
      </c>
      <c r="DV627">
        <v>0</v>
      </c>
      <c r="DW627" t="s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1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5</v>
      </c>
      <c r="EO627">
        <v>3</v>
      </c>
      <c r="EP627">
        <v>2</v>
      </c>
      <c r="EQ627">
        <v>0</v>
      </c>
      <c r="ER627">
        <v>0</v>
      </c>
      <c r="ES627">
        <v>0</v>
      </c>
      <c r="ET627">
        <v>0</v>
      </c>
      <c r="EU627">
        <v>0</v>
      </c>
      <c r="EV627">
        <v>0</v>
      </c>
      <c r="EW627">
        <v>0</v>
      </c>
      <c r="EX627">
        <v>0</v>
      </c>
      <c r="EY627">
        <v>0</v>
      </c>
      <c r="EZ627">
        <v>0</v>
      </c>
      <c r="FA627">
        <v>0</v>
      </c>
      <c r="FB627">
        <v>0</v>
      </c>
      <c r="FC627">
        <v>0</v>
      </c>
      <c r="FD627">
        <v>0</v>
      </c>
      <c r="FE627">
        <v>0</v>
      </c>
      <c r="FF627">
        <v>0</v>
      </c>
      <c r="FG627">
        <v>1</v>
      </c>
      <c r="FH627">
        <v>0</v>
      </c>
      <c r="FI627">
        <v>0</v>
      </c>
      <c r="FJ627">
        <v>3</v>
      </c>
      <c r="FK627">
        <v>2</v>
      </c>
      <c r="FL627">
        <v>0</v>
      </c>
      <c r="FM627">
        <v>0</v>
      </c>
      <c r="FN627">
        <v>1</v>
      </c>
      <c r="FO627">
        <v>0</v>
      </c>
      <c r="FP627">
        <v>0</v>
      </c>
      <c r="FQ627">
        <v>0</v>
      </c>
      <c r="FR627">
        <v>0</v>
      </c>
      <c r="FS627">
        <v>1</v>
      </c>
      <c r="FT627">
        <v>0</v>
      </c>
      <c r="FU627">
        <v>0</v>
      </c>
      <c r="FV627">
        <v>0</v>
      </c>
      <c r="FW627">
        <v>0</v>
      </c>
      <c r="FX627">
        <v>0</v>
      </c>
      <c r="FY627">
        <v>2</v>
      </c>
      <c r="FZ627">
        <v>0</v>
      </c>
      <c r="GA627">
        <v>0</v>
      </c>
      <c r="GB627">
        <v>0</v>
      </c>
      <c r="GC627">
        <v>0</v>
      </c>
      <c r="GD627">
        <v>0</v>
      </c>
      <c r="GE627">
        <v>0</v>
      </c>
      <c r="GF627">
        <v>0</v>
      </c>
      <c r="GG627">
        <v>0</v>
      </c>
      <c r="GH627">
        <v>0</v>
      </c>
      <c r="GI627">
        <v>0</v>
      </c>
      <c r="GJ627">
        <v>0</v>
      </c>
      <c r="GK627">
        <v>0</v>
      </c>
      <c r="GL627">
        <v>0</v>
      </c>
      <c r="GM627">
        <v>0</v>
      </c>
      <c r="GN627">
        <v>0</v>
      </c>
      <c r="GO627">
        <v>0</v>
      </c>
      <c r="GP627">
        <v>1</v>
      </c>
      <c r="GQ627">
        <v>0</v>
      </c>
      <c r="GR627">
        <v>1</v>
      </c>
      <c r="GS627">
        <v>0</v>
      </c>
      <c r="GT627">
        <v>0</v>
      </c>
      <c r="GU627">
        <v>0</v>
      </c>
      <c r="GV627">
        <v>0</v>
      </c>
      <c r="GW627">
        <v>0</v>
      </c>
      <c r="GX627">
        <v>0</v>
      </c>
      <c r="GY627">
        <v>0</v>
      </c>
      <c r="GZ627">
        <v>0</v>
      </c>
      <c r="HA627">
        <v>0</v>
      </c>
      <c r="HB627">
        <v>0</v>
      </c>
      <c r="HC627">
        <v>0</v>
      </c>
      <c r="HD627">
        <v>0</v>
      </c>
      <c r="HE627">
        <v>0</v>
      </c>
      <c r="HF627">
        <v>0</v>
      </c>
      <c r="HG627">
        <v>0</v>
      </c>
      <c r="HH627">
        <v>0</v>
      </c>
      <c r="HI627">
        <v>1</v>
      </c>
    </row>
    <row r="628" spans="1:217">
      <c r="A628" t="s">
        <v>5</v>
      </c>
      <c r="B628" t="s">
        <v>2</v>
      </c>
      <c r="C628" t="str">
        <f>"126201"</f>
        <v>126201</v>
      </c>
      <c r="D628" t="s">
        <v>4</v>
      </c>
      <c r="E628">
        <v>52</v>
      </c>
      <c r="F628">
        <v>25</v>
      </c>
      <c r="G628">
        <v>40</v>
      </c>
      <c r="H628">
        <v>20</v>
      </c>
      <c r="I628">
        <v>20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20</v>
      </c>
      <c r="T628">
        <v>0</v>
      </c>
      <c r="U628">
        <v>0</v>
      </c>
      <c r="V628">
        <v>20</v>
      </c>
      <c r="W628">
        <v>0</v>
      </c>
      <c r="X628">
        <v>0</v>
      </c>
      <c r="Y628">
        <v>0</v>
      </c>
      <c r="Z628">
        <v>0</v>
      </c>
      <c r="AA628">
        <v>20</v>
      </c>
      <c r="AB628">
        <v>6</v>
      </c>
      <c r="AC628">
        <v>0</v>
      </c>
      <c r="AD628">
        <v>0</v>
      </c>
      <c r="AE628">
        <v>0</v>
      </c>
      <c r="AF628">
        <v>0</v>
      </c>
      <c r="AG628">
        <v>1</v>
      </c>
      <c r="AH628">
        <v>0</v>
      </c>
      <c r="AI628">
        <v>3</v>
      </c>
      <c r="AJ628">
        <v>0</v>
      </c>
      <c r="AK628">
        <v>1</v>
      </c>
      <c r="AL628">
        <v>1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6</v>
      </c>
      <c r="AX628">
        <v>8</v>
      </c>
      <c r="AY628">
        <v>6</v>
      </c>
      <c r="AZ628">
        <v>0</v>
      </c>
      <c r="BA628">
        <v>1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1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8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1</v>
      </c>
      <c r="CI628">
        <v>1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1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 t="s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4</v>
      </c>
      <c r="EP628">
        <v>0</v>
      </c>
      <c r="EQ628">
        <v>0</v>
      </c>
      <c r="ER628">
        <v>0</v>
      </c>
      <c r="ES628">
        <v>0</v>
      </c>
      <c r="ET628">
        <v>0</v>
      </c>
      <c r="EU628">
        <v>0</v>
      </c>
      <c r="EV628">
        <v>1</v>
      </c>
      <c r="EW628">
        <v>0</v>
      </c>
      <c r="EX628">
        <v>0</v>
      </c>
      <c r="EY628">
        <v>0</v>
      </c>
      <c r="EZ628">
        <v>0</v>
      </c>
      <c r="FA628">
        <v>0</v>
      </c>
      <c r="FB628">
        <v>0</v>
      </c>
      <c r="FC628">
        <v>0</v>
      </c>
      <c r="FD628">
        <v>1</v>
      </c>
      <c r="FE628">
        <v>2</v>
      </c>
      <c r="FF628">
        <v>0</v>
      </c>
      <c r="FG628">
        <v>0</v>
      </c>
      <c r="FH628">
        <v>0</v>
      </c>
      <c r="FI628">
        <v>0</v>
      </c>
      <c r="FJ628">
        <v>4</v>
      </c>
      <c r="FK628">
        <v>1</v>
      </c>
      <c r="FL628">
        <v>0</v>
      </c>
      <c r="FM628">
        <v>1</v>
      </c>
      <c r="FN628">
        <v>0</v>
      </c>
      <c r="FO628">
        <v>0</v>
      </c>
      <c r="FP628">
        <v>0</v>
      </c>
      <c r="FQ628">
        <v>0</v>
      </c>
      <c r="FR628">
        <v>0</v>
      </c>
      <c r="FS628">
        <v>0</v>
      </c>
      <c r="FT628">
        <v>0</v>
      </c>
      <c r="FU628">
        <v>0</v>
      </c>
      <c r="FV628">
        <v>0</v>
      </c>
      <c r="FW628">
        <v>0</v>
      </c>
      <c r="FX628">
        <v>0</v>
      </c>
      <c r="FY628">
        <v>1</v>
      </c>
      <c r="FZ628">
        <v>0</v>
      </c>
      <c r="GA628">
        <v>0</v>
      </c>
      <c r="GB628">
        <v>0</v>
      </c>
      <c r="GC628">
        <v>0</v>
      </c>
      <c r="GD628">
        <v>0</v>
      </c>
      <c r="GE628">
        <v>0</v>
      </c>
      <c r="GF628">
        <v>0</v>
      </c>
      <c r="GG628">
        <v>0</v>
      </c>
      <c r="GH628">
        <v>0</v>
      </c>
      <c r="GI628">
        <v>0</v>
      </c>
      <c r="GJ628">
        <v>0</v>
      </c>
      <c r="GK628">
        <v>0</v>
      </c>
      <c r="GL628">
        <v>0</v>
      </c>
      <c r="GM628">
        <v>0</v>
      </c>
      <c r="GN628">
        <v>0</v>
      </c>
      <c r="GO628">
        <v>0</v>
      </c>
      <c r="GP628">
        <v>0</v>
      </c>
      <c r="GQ628">
        <v>0</v>
      </c>
      <c r="GR628">
        <v>0</v>
      </c>
      <c r="GS628">
        <v>0</v>
      </c>
      <c r="GT628">
        <v>0</v>
      </c>
      <c r="GU628">
        <v>0</v>
      </c>
      <c r="GV628">
        <v>0</v>
      </c>
      <c r="GW628">
        <v>0</v>
      </c>
      <c r="GX628">
        <v>0</v>
      </c>
      <c r="GY628">
        <v>0</v>
      </c>
      <c r="GZ628">
        <v>0</v>
      </c>
      <c r="HA628">
        <v>0</v>
      </c>
      <c r="HB628">
        <v>0</v>
      </c>
      <c r="HC628">
        <v>0</v>
      </c>
      <c r="HD628">
        <v>0</v>
      </c>
      <c r="HE628">
        <v>0</v>
      </c>
      <c r="HF628">
        <v>0</v>
      </c>
      <c r="HG628">
        <v>0</v>
      </c>
      <c r="HH628">
        <v>0</v>
      </c>
      <c r="HI628">
        <v>0</v>
      </c>
    </row>
    <row r="629" spans="1:217">
      <c r="A629" t="s">
        <v>3</v>
      </c>
      <c r="B629" t="s">
        <v>2</v>
      </c>
      <c r="C629" t="str">
        <f>"126201"</f>
        <v>126201</v>
      </c>
      <c r="D629" t="s">
        <v>1</v>
      </c>
      <c r="E629">
        <v>53</v>
      </c>
      <c r="F629">
        <v>303</v>
      </c>
      <c r="G629">
        <v>340</v>
      </c>
      <c r="H629">
        <v>168</v>
      </c>
      <c r="I629">
        <v>172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172</v>
      </c>
      <c r="T629">
        <v>0</v>
      </c>
      <c r="U629">
        <v>0</v>
      </c>
      <c r="V629">
        <v>172</v>
      </c>
      <c r="W629">
        <v>24</v>
      </c>
      <c r="X629">
        <v>13</v>
      </c>
      <c r="Y629">
        <v>7</v>
      </c>
      <c r="Z629">
        <v>0</v>
      </c>
      <c r="AA629">
        <v>148</v>
      </c>
      <c r="AB629">
        <v>22</v>
      </c>
      <c r="AC629">
        <v>5</v>
      </c>
      <c r="AD629">
        <v>2</v>
      </c>
      <c r="AE629">
        <v>3</v>
      </c>
      <c r="AF629">
        <v>2</v>
      </c>
      <c r="AG629">
        <v>0</v>
      </c>
      <c r="AH629">
        <v>2</v>
      </c>
      <c r="AI629">
        <v>1</v>
      </c>
      <c r="AJ629">
        <v>1</v>
      </c>
      <c r="AK629">
        <v>1</v>
      </c>
      <c r="AL629">
        <v>2</v>
      </c>
      <c r="AM629">
        <v>0</v>
      </c>
      <c r="AN629">
        <v>0</v>
      </c>
      <c r="AO629">
        <v>0</v>
      </c>
      <c r="AP629">
        <v>1</v>
      </c>
      <c r="AQ629">
        <v>0</v>
      </c>
      <c r="AR629">
        <v>0</v>
      </c>
      <c r="AS629">
        <v>0</v>
      </c>
      <c r="AT629">
        <v>1</v>
      </c>
      <c r="AU629">
        <v>0</v>
      </c>
      <c r="AV629">
        <v>1</v>
      </c>
      <c r="AW629">
        <v>22</v>
      </c>
      <c r="AX629">
        <v>94</v>
      </c>
      <c r="AY629">
        <v>50</v>
      </c>
      <c r="AZ629">
        <v>17</v>
      </c>
      <c r="BA629">
        <v>5</v>
      </c>
      <c r="BB629">
        <v>1</v>
      </c>
      <c r="BC629">
        <v>1</v>
      </c>
      <c r="BD629">
        <v>1</v>
      </c>
      <c r="BE629">
        <v>0</v>
      </c>
      <c r="BF629">
        <v>5</v>
      </c>
      <c r="BG629">
        <v>2</v>
      </c>
      <c r="BH629">
        <v>2</v>
      </c>
      <c r="BI629">
        <v>0</v>
      </c>
      <c r="BJ629">
        <v>0</v>
      </c>
      <c r="BK629">
        <v>0</v>
      </c>
      <c r="BL629">
        <v>1</v>
      </c>
      <c r="BM629">
        <v>2</v>
      </c>
      <c r="BN629">
        <v>3</v>
      </c>
      <c r="BO629">
        <v>0</v>
      </c>
      <c r="BP629">
        <v>1</v>
      </c>
      <c r="BQ629">
        <v>3</v>
      </c>
      <c r="BR629">
        <v>0</v>
      </c>
      <c r="BS629">
        <v>94</v>
      </c>
      <c r="BT629">
        <v>1</v>
      </c>
      <c r="BU629">
        <v>0</v>
      </c>
      <c r="BV629">
        <v>0</v>
      </c>
      <c r="BW629">
        <v>0</v>
      </c>
      <c r="BX629">
        <v>0</v>
      </c>
      <c r="BY629">
        <v>1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1</v>
      </c>
      <c r="CH629">
        <v>6</v>
      </c>
      <c r="CI629">
        <v>1</v>
      </c>
      <c r="CJ629">
        <v>2</v>
      </c>
      <c r="CK629">
        <v>1</v>
      </c>
      <c r="CL629">
        <v>0</v>
      </c>
      <c r="CM629">
        <v>1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1</v>
      </c>
      <c r="CU629">
        <v>0</v>
      </c>
      <c r="CV629">
        <v>0</v>
      </c>
      <c r="CW629">
        <v>6</v>
      </c>
      <c r="CX629">
        <v>3</v>
      </c>
      <c r="CY629">
        <v>2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1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3</v>
      </c>
      <c r="DS629">
        <v>7</v>
      </c>
      <c r="DT629">
        <v>2</v>
      </c>
      <c r="DU629">
        <v>2</v>
      </c>
      <c r="DV629">
        <v>0</v>
      </c>
      <c r="DW629" t="s">
        <v>0</v>
      </c>
      <c r="DX629">
        <v>0</v>
      </c>
      <c r="DY629">
        <v>0</v>
      </c>
      <c r="DZ629">
        <v>0</v>
      </c>
      <c r="EA629">
        <v>1</v>
      </c>
      <c r="EB629">
        <v>0</v>
      </c>
      <c r="EC629">
        <v>1</v>
      </c>
      <c r="ED629">
        <v>1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7</v>
      </c>
      <c r="EO629">
        <v>10</v>
      </c>
      <c r="EP629">
        <v>2</v>
      </c>
      <c r="EQ629">
        <v>2</v>
      </c>
      <c r="ER629">
        <v>0</v>
      </c>
      <c r="ES629">
        <v>1</v>
      </c>
      <c r="ET629">
        <v>1</v>
      </c>
      <c r="EU629">
        <v>1</v>
      </c>
      <c r="EV629">
        <v>1</v>
      </c>
      <c r="EW629">
        <v>0</v>
      </c>
      <c r="EX629">
        <v>1</v>
      </c>
      <c r="EY629">
        <v>0</v>
      </c>
      <c r="EZ629">
        <v>0</v>
      </c>
      <c r="FA629">
        <v>0</v>
      </c>
      <c r="FB629">
        <v>0</v>
      </c>
      <c r="FC629">
        <v>1</v>
      </c>
      <c r="FD629">
        <v>0</v>
      </c>
      <c r="FE629">
        <v>0</v>
      </c>
      <c r="FF629">
        <v>0</v>
      </c>
      <c r="FG629">
        <v>0</v>
      </c>
      <c r="FH629">
        <v>0</v>
      </c>
      <c r="FI629">
        <v>0</v>
      </c>
      <c r="FJ629">
        <v>10</v>
      </c>
      <c r="FK629">
        <v>2</v>
      </c>
      <c r="FL629">
        <v>0</v>
      </c>
      <c r="FM629">
        <v>0</v>
      </c>
      <c r="FN629">
        <v>1</v>
      </c>
      <c r="FO629">
        <v>1</v>
      </c>
      <c r="FP629">
        <v>0</v>
      </c>
      <c r="FQ629">
        <v>0</v>
      </c>
      <c r="FR629">
        <v>0</v>
      </c>
      <c r="FS629">
        <v>0</v>
      </c>
      <c r="FT629">
        <v>0</v>
      </c>
      <c r="FU629">
        <v>0</v>
      </c>
      <c r="FV629">
        <v>0</v>
      </c>
      <c r="FW629">
        <v>0</v>
      </c>
      <c r="FX629">
        <v>0</v>
      </c>
      <c r="FY629">
        <v>2</v>
      </c>
      <c r="FZ629">
        <v>2</v>
      </c>
      <c r="GA629">
        <v>2</v>
      </c>
      <c r="GB629">
        <v>0</v>
      </c>
      <c r="GC629">
        <v>0</v>
      </c>
      <c r="GD629">
        <v>0</v>
      </c>
      <c r="GE629">
        <v>0</v>
      </c>
      <c r="GF629">
        <v>0</v>
      </c>
      <c r="GG629">
        <v>0</v>
      </c>
      <c r="GH629">
        <v>0</v>
      </c>
      <c r="GI629">
        <v>0</v>
      </c>
      <c r="GJ629">
        <v>0</v>
      </c>
      <c r="GK629">
        <v>0</v>
      </c>
      <c r="GL629">
        <v>0</v>
      </c>
      <c r="GM629">
        <v>0</v>
      </c>
      <c r="GN629">
        <v>0</v>
      </c>
      <c r="GO629">
        <v>2</v>
      </c>
      <c r="GP629">
        <v>1</v>
      </c>
      <c r="GQ629">
        <v>1</v>
      </c>
      <c r="GR629">
        <v>0</v>
      </c>
      <c r="GS629">
        <v>0</v>
      </c>
      <c r="GT629">
        <v>0</v>
      </c>
      <c r="GU629">
        <v>0</v>
      </c>
      <c r="GV629">
        <v>0</v>
      </c>
      <c r="GW629">
        <v>0</v>
      </c>
      <c r="GX629">
        <v>0</v>
      </c>
      <c r="GY629">
        <v>0</v>
      </c>
      <c r="GZ629">
        <v>0</v>
      </c>
      <c r="HA629">
        <v>0</v>
      </c>
      <c r="HB629">
        <v>0</v>
      </c>
      <c r="HC629">
        <v>0</v>
      </c>
      <c r="HD629">
        <v>0</v>
      </c>
      <c r="HE629">
        <v>0</v>
      </c>
      <c r="HF629">
        <v>0</v>
      </c>
      <c r="HG629">
        <v>0</v>
      </c>
      <c r="HH629">
        <v>0</v>
      </c>
      <c r="HI6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2015-10-29T18:38:33Z</dcterms:created>
  <dcterms:modified xsi:type="dcterms:W3CDTF">2015-10-29T18:38:49Z</dcterms:modified>
</cp:coreProperties>
</file>