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</calcChain>
</file>

<file path=xl/sharedStrings.xml><?xml version="1.0" encoding="utf-8"?>
<sst xmlns="http://schemas.openxmlformats.org/spreadsheetml/2006/main" count="1816" uniqueCount="1319">
  <si>
    <t>Powiatowy Urząd Pracy</t>
  </si>
  <si>
    <t>Świetlica Wiejska</t>
  </si>
  <si>
    <t>Publiczna Szkoła Podstawowa w Zalesiu</t>
  </si>
  <si>
    <t>Zespół Szkół Ekonomicznych</t>
  </si>
  <si>
    <t xml:space="preserve">Zespół Szkół </t>
  </si>
  <si>
    <t>Razem KW Nowoczesna Ryszarda Petru</t>
  </si>
  <si>
    <t>KW Nowoczesna Ryszarda Petru</t>
  </si>
  <si>
    <t>Razem KWW „Kukiz'15”</t>
  </si>
  <si>
    <t>KWW „Kukiz'15”</t>
  </si>
  <si>
    <t>Razem KKW Zjednoczona Lewica SLD+TR+PPS+UP+Zieloni</t>
  </si>
  <si>
    <t>KKW Zjednoczona Lewica SLD+TR+PPS+UP+Zieloni</t>
  </si>
  <si>
    <t>Razem Komitet Wyborczy PSL</t>
  </si>
  <si>
    <t>Komitet Wyborczy PSL</t>
  </si>
  <si>
    <t>Razem KW KORWiN</t>
  </si>
  <si>
    <t>KW KORWiN</t>
  </si>
  <si>
    <t>Razem KW Razem</t>
  </si>
  <si>
    <t>KW Razem</t>
  </si>
  <si>
    <t>Razem KW Platforma Obywatelska RP</t>
  </si>
  <si>
    <t>KW Platforma Obywatelska RP</t>
  </si>
  <si>
    <t>Razem KW Prawo i Sprawiedliwość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</si>
  <si>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</si>
  <si>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</si>
  <si>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</si>
  <si>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</si>
  <si>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</si>
  <si>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</si>
  <si>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</si>
  <si>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</si>
  <si>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</si>
  <si>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</si>
  <si>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</si>
  <si>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</si>
  <si>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</si>
  <si>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</si>
  <si>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</si>
  <si>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</si>
  <si>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</si>
  <si>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</si>
  <si>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</si>
  <si>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</si>
  <si>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</si>
  <si>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</si>
  <si>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</si>
  <si>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</si>
  <si>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</si>
  <si>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</si>
  <si>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</si>
  <si>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</si>
  <si>
    <t>Oddział Zewnętrzny Aresztu Śledczego</t>
  </si>
  <si>
    <t>m. Radom</t>
  </si>
  <si>
    <t>2764-6cb5-b894-12fd-b9eb-199c-0dee-d07d</t>
  </si>
  <si>
    <t>Mazowiecki Szpital Specjalistyczny Sp. z o.o.</t>
  </si>
  <si>
    <t>e73c-6e56-7764-00d7-a17b-e8f6-8592-2a74</t>
  </si>
  <si>
    <t>Areszt Śledczy</t>
  </si>
  <si>
    <t>0975-09ae-1969-d32f-c8fd-df4f-dcd3-f547</t>
  </si>
  <si>
    <t>Samodzielny Wojewódzki Publiczny Zespół Zakładów Psychiatrycznej Opieki Zdrowotnej im. dr. Barbary Borzym</t>
  </si>
  <si>
    <t>596e-0ae6-8705-4da5-56c8-67cf-12d2-4021</t>
  </si>
  <si>
    <t>Radomski Szpital Specjalistyczny im.Dr T. Chałubińskiego</t>
  </si>
  <si>
    <t>d33e-940e-b2f6-7900-8d5b-28cb-73e9-cd76</t>
  </si>
  <si>
    <t xml:space="preserve">Zespół Szkół Ekonomicznych </t>
  </si>
  <si>
    <t>c175-73b8-4d01-f806-cb02-c3d5-bb42-9891</t>
  </si>
  <si>
    <t xml:space="preserve">Dom Kultury "Idalin" </t>
  </si>
  <si>
    <t>d416-76f0-f37b-5a03-ef2b-d132-9ec0-e808</t>
  </si>
  <si>
    <t xml:space="preserve">Przedszkole Publiczne Nr 13 </t>
  </si>
  <si>
    <t>ec72-2cb3-8b7d-0973-b236-b9e1-be25-459a</t>
  </si>
  <si>
    <t xml:space="preserve">Publiczne Gimnazjum Nr 22 im. Karola Wojtyłły </t>
  </si>
  <si>
    <t>45cf-7d60-1827-b221-f45b-6a8f-a1e0-9f47</t>
  </si>
  <si>
    <t>Zespół Szkolno - Przedszkolny Nr 1</t>
  </si>
  <si>
    <t>0250-0074-46d7-a1ea-e85c-afcd-6e3b-83d3</t>
  </si>
  <si>
    <t xml:space="preserve">Publiczna Szkoła Podstawowa Nr 25 </t>
  </si>
  <si>
    <t>32be-2401-f869-2ff5-cf24-e42f-aa8e-aabf</t>
  </si>
  <si>
    <t>527e-3bc4-0b83-69be-48c4-02c0-bc1a-0ec5</t>
  </si>
  <si>
    <t>Publiczne Gimnazjum nr 8 z Oddziałami Integracyjnymi i Dwujęzycznymi im. Królowej Jadwigi</t>
  </si>
  <si>
    <t>9b77-fa32-2950-52b6-9947-00f3-2f1f-0391</t>
  </si>
  <si>
    <t xml:space="preserve">Publiczne Gimnazjum nr 8 z Oddziałami Integracyjnymi i Dwujęzycznymi im. Królowej Jadwigi </t>
  </si>
  <si>
    <t>ae27-75b6-46a9-5c13-0e71-b0dc-cfb6-13e4</t>
  </si>
  <si>
    <t xml:space="preserve">VIII Liceum Ogólnokształcące im. Jana III Sobieskiego </t>
  </si>
  <si>
    <t>91e8-9808-a5f0-88b9-deda-b8f2-eb8b-c69e</t>
  </si>
  <si>
    <t xml:space="preserve">Publiczna Szkoła Podstawowa Nr 3 im. Jana Długosza </t>
  </si>
  <si>
    <t>bdef-fd0a-1855-7e85-46f7-3d51-917a-1acd</t>
  </si>
  <si>
    <t>78c6-2f0b-2fa9-4db1-d372-4235-d0c6-e6d2</t>
  </si>
  <si>
    <t>Przedszkole Publiczne Nr 6</t>
  </si>
  <si>
    <t>1747-701d-abd4-1a7d-16c1-0e87-0588-7685</t>
  </si>
  <si>
    <t xml:space="preserve">Filia Publicznej Szkoły Podstawowej Nr 6 </t>
  </si>
  <si>
    <t>55ed-aa99-152b-4946-3e5f-d7c2-abad-95c5</t>
  </si>
  <si>
    <t>Dom Studenta Nr 2 "Walet"</t>
  </si>
  <si>
    <t>40ee-b3de-daa3-a83e-49fe-c81d-1749-b1a8</t>
  </si>
  <si>
    <t xml:space="preserve">Miejski Ośrodek Kultury "Amfiteatr" </t>
  </si>
  <si>
    <t>0dd6-cf10-fee1-5f82-08ec-7268-16c2-06b9</t>
  </si>
  <si>
    <t>Bursa Szkolna Nr 3</t>
  </si>
  <si>
    <t>3350-7d85-05c4-8935-cf69-ff3b-cece-dbe5</t>
  </si>
  <si>
    <t>358a-f3c1-6880-86db-a87d-8b19-ab29-fd0e</t>
  </si>
  <si>
    <t xml:space="preserve">Publiczna Szkoła Podstawowa Nr 29 im. Władysława Broniewskiego </t>
  </si>
  <si>
    <t>3e2f-156b-5c98-52df-c34a-16e7-7477-39d7</t>
  </si>
  <si>
    <t xml:space="preserve">Publiczna Szkoła Podstawowa Nr 15 im. Władysława Syrokomli </t>
  </si>
  <si>
    <t>721b-705f-c6fe-cc94-e9be-b8a9-ccb4-e229</t>
  </si>
  <si>
    <t xml:space="preserve">Publiczna Szkoła Podstawowa nr 2 im. Hansa Chrystiana Andersena </t>
  </si>
  <si>
    <t>ed2c-a37e-c391-4c6d-c865-9793-2750-29be</t>
  </si>
  <si>
    <t xml:space="preserve">Publiczne Gimnazjum Nr 12 im. Mikołaja Reja </t>
  </si>
  <si>
    <t>174a-df93-b8d3-a177-8e4c-63b4-98ee-fbee</t>
  </si>
  <si>
    <t xml:space="preserve">Filia Publicznej Szkoły Podstawowej Nr 15 </t>
  </si>
  <si>
    <t>b3a5-0235-ba1b-dabe-6c08-310f-05d4-0b30</t>
  </si>
  <si>
    <t>0063-a8c8-0d0b-6c82-da95-31a2-affb-cd96</t>
  </si>
  <si>
    <t>Mazowiecki Zarząd Dróg Wojewódzkich w Warszawie Rejon Drogowy w Radomiu</t>
  </si>
  <si>
    <t>84b8-ab2b-b4d3-8a56-4303-3797-73a8-4bb4</t>
  </si>
  <si>
    <t xml:space="preserve">Poradnia Psychologiczno-Pedagogiczna Nr 3 </t>
  </si>
  <si>
    <t>1832-1663-35df-b483-629d-8c6d-0928-d594</t>
  </si>
  <si>
    <t>Świetlica "Kocur"</t>
  </si>
  <si>
    <t>2686-c49f-47d8-1f7c-d5a0-88d7-3e99-36c0</t>
  </si>
  <si>
    <t>Publiczna Szkoła Podstawowa Nr 26</t>
  </si>
  <si>
    <t>103b-3039-d6cc-6722-862f-11cd-deca-23b7</t>
  </si>
  <si>
    <t>a355-a2f6-7352-34b2-ed08-a7a3-31b7-79cb</t>
  </si>
  <si>
    <t xml:space="preserve">Przedszkole Publiczne Nr 19 </t>
  </si>
  <si>
    <t>98c1-cee4-bfa3-60e3-d626-3a6f-43ca-f946</t>
  </si>
  <si>
    <t xml:space="preserve">Publiczna Szkoła Podstawowa Nr 2 im. Hansa Chrystiana Andersena </t>
  </si>
  <si>
    <t>d010-f394-128b-c2eb-97ed-95c9-95f8-9108</t>
  </si>
  <si>
    <t>Wydział Mechaniczny Uniwersytetu Technologiczno - Humanistycznego im. Kazimierza Pułaskiego</t>
  </si>
  <si>
    <t>e31e-4e45-e275-d29c-f879-5338-19dd-120a</t>
  </si>
  <si>
    <t xml:space="preserve">Publiczne Gimnazjum Nr 11 im. Bolesława Prusa </t>
  </si>
  <si>
    <t>8fdf-422f-502d-1e84-2462-2381-60c2-811a</t>
  </si>
  <si>
    <t>12f6-5fe0-e08c-f2b7-0fd7-a463-ed73-632e</t>
  </si>
  <si>
    <t xml:space="preserve">IV Liceum Ogólnokształcące im. dr.Tytusa Chałubińskiego </t>
  </si>
  <si>
    <t>65b6-a880-82c7-d797-44a2-510c-2468-8d14</t>
  </si>
  <si>
    <t xml:space="preserve">Zespół Szkół Technicznych im. Tadeusza Kościuszki </t>
  </si>
  <si>
    <t>b5b6-bf50-318b-0481-1bc8-9f54-84ac-0ae9</t>
  </si>
  <si>
    <t xml:space="preserve">Publiczna Szkoła Podstawowa Nr 32 im. Marszałka Józefa Piłsudskiego </t>
  </si>
  <si>
    <t>0659-c9cd-807a-e73f-345d-09ad-14fe-4036</t>
  </si>
  <si>
    <t>2b99-551f-8114-c4ab-4e75-4710-1f0f-0440</t>
  </si>
  <si>
    <t>Publiczna Szkoła Podstawowa Nr 21 im. Ks. Jana Twardowskiego</t>
  </si>
  <si>
    <t>886f-3e85-ca11-b8d2-a05c-b7e4-c0ed-ba84</t>
  </si>
  <si>
    <t>Publiczna Szkoła Podstawowa Nr 21 im.Ks. Jana Twardowskiego</t>
  </si>
  <si>
    <t>d440-b043-746a-8102-feac-5507-f0c8-5349</t>
  </si>
  <si>
    <t xml:space="preserve">Budynek po byłej PSP Nr 21 </t>
  </si>
  <si>
    <t>5739-e22b-6f62-0442-7406-5dbe-0f47-8a02</t>
  </si>
  <si>
    <t>c49b-e2f3-2648-1a27-d50f-717a-4608-6d79</t>
  </si>
  <si>
    <t xml:space="preserve">Publiczne Gimnazjum Nr 3 im. Jana Kochanowskiego </t>
  </si>
  <si>
    <t>bf1b-a8ac-7719-214b-1d52-d7de-5367-fa5d</t>
  </si>
  <si>
    <t xml:space="preserve">Przedszkole Publiczne Nr 5 im. Tadeusza Kościuszki </t>
  </si>
  <si>
    <t>08ed-11f2-2a1a-0ec6-4f87-9e8d-e534-bbc3</t>
  </si>
  <si>
    <t xml:space="preserve">Publiczna Szkoła Podstawowa Nr 17 im. Przyjaciół Dzieci </t>
  </si>
  <si>
    <t>ec52-bcc3-c08d-9982-c65d-b7b7-4e08-f7bb</t>
  </si>
  <si>
    <t xml:space="preserve">Publiczna Szkoła Podstawowa Nr 23 im. Stefana Żeromskiego </t>
  </si>
  <si>
    <t>a656-10e1-e1aa-e5d2-d0d1-b326-06db-9dc3</t>
  </si>
  <si>
    <t>707f-857e-4359-66ba-6c21-bf2e-681f-5b6f</t>
  </si>
  <si>
    <t>Zespół Szkół Specjalnych i Placówek Oświatowych</t>
  </si>
  <si>
    <t>a5df-ede4-86d8-3aa0-1e33-548c-c7a7-1297</t>
  </si>
  <si>
    <t xml:space="preserve">Zespół Szkół Spożywczych i Hotelarskich </t>
  </si>
  <si>
    <t>23bd-fc5a-37d7-bf86-32bf-a521-1bdb-923d</t>
  </si>
  <si>
    <t xml:space="preserve">Dom Pomocy Społecznej Weterana Walki i Pracy </t>
  </si>
  <si>
    <t>4e6f-d264-f906-b3eb-954d-18fb-f3ee-a628</t>
  </si>
  <si>
    <t xml:space="preserve">Przedszkole Publiczne Nr 14 </t>
  </si>
  <si>
    <t>c954-eb98-5d29-1751-7e6e-db24-c486-0408</t>
  </si>
  <si>
    <t>Zespół Szkół Ogólnokształcących Nr 4 z Oddziałami Sportowymi im. Polskich Olimpijczyków</t>
  </si>
  <si>
    <t>fc9a-ce84-378f-5c98-0267-f58b-6779-e317</t>
  </si>
  <si>
    <t xml:space="preserve">Zespół Szkół Ogólnokształcących Nr 4 z Oddziałami Sportowymi im. Polskich Olimpijczyków </t>
  </si>
  <si>
    <t>9e1f-dc07-cb2f-f277-031c-babd-19e2-2bfd</t>
  </si>
  <si>
    <t xml:space="preserve">Przedszkole Publiczne Nr 10 im. Jana Brzechwy </t>
  </si>
  <si>
    <t>f7a6-6eed-0b96-ccf5-fd5c-7194-63e9-28c2</t>
  </si>
  <si>
    <t xml:space="preserve">Publiczna Szkoła Podstawowa Nr 9 im. Henryka Sienkiewicza </t>
  </si>
  <si>
    <t>6b6a-fcfe-c900-917a-b76c-b865-cec7-8409</t>
  </si>
  <si>
    <t>c9db-b5ff-e4e9-d7f6-17f5-130a-bcd4-d538</t>
  </si>
  <si>
    <t xml:space="preserve">Publiczne Gimnazjum Nr 2 im. Adama Jerzego Czartoryskiego </t>
  </si>
  <si>
    <t>d22e-fe86-0acb-220a-55e1-ce34-46c8-9a26</t>
  </si>
  <si>
    <t xml:space="preserve">Przedszkole Publiczne Nr 16 </t>
  </si>
  <si>
    <t>85c3-9554-9b18-a289-0cf5-4f26-4b31-8cd5</t>
  </si>
  <si>
    <t xml:space="preserve">Specjalny Ośrodek Szkolno-Wychowawczy  im. Janusza Korczaka </t>
  </si>
  <si>
    <t>5628-30f4-8ec9-4422-3372-0228-de62-8de3</t>
  </si>
  <si>
    <t xml:space="preserve">Publiczna Szkoła Podstawowa Nr 4 z Oddziałami Integracyjnymi im. Św. Kazimierza Jagiellończyka </t>
  </si>
  <si>
    <t>fd5b-d5d2-7278-73a7-4adf-5d4e-7f7c-c91e</t>
  </si>
  <si>
    <t>c873-23ca-8f5b-3207-efec-c44b-b46c-5497</t>
  </si>
  <si>
    <t xml:space="preserve">Publiczna Szkoła Podstawowa Nr 4 im. Św.Kazimierza Jagiellończyka </t>
  </si>
  <si>
    <t>2f25-ba3f-a608-88fa-2526-57e1-15f7-6b77</t>
  </si>
  <si>
    <t xml:space="preserve">Publiczna Szkoła Podstawowa Nr 20 im. Obrońców Pokoju </t>
  </si>
  <si>
    <t>0a0f-b39f-6501-fba1-5e2c-3c8b-49c1-12a7</t>
  </si>
  <si>
    <t xml:space="preserve">Publiczna Szkoła Podstawowa Nr 31 im. Kardynała Stefana Wyszyńskiego </t>
  </si>
  <si>
    <t>7919-d118-8de9-ac74-0622-f398-daa5-b332</t>
  </si>
  <si>
    <t>9509-db77-8f2c-73f5-4de5-7845-ea3a-3d77</t>
  </si>
  <si>
    <t>Zespół Szkół Plastycznych im. Józefa Brandta</t>
  </si>
  <si>
    <t>067a-f7a9-e209-5a3e-9c09-0148-e93e-4946</t>
  </si>
  <si>
    <t>Publiczne Gimnazjumnr Nr 10 im. Lotników Polskich</t>
  </si>
  <si>
    <t>3deb-6ebd-de9c-a9a1-4942-bd6a-6c79-11d1</t>
  </si>
  <si>
    <t>Przedszkole Publiczne Nr 9 im. Ewy Szelburg-Zarembiny</t>
  </si>
  <si>
    <t>5c4c-8452-f094-8643-0ac9-ec13-57b2-b597</t>
  </si>
  <si>
    <t xml:space="preserve">Publiczna Szkoła Podstawowa Nr 1 z Oddziałami Integracyjnymi im. Ignacego Daszyńskiego </t>
  </si>
  <si>
    <t>fb19-920d-2c60-db39-a47e-97c5-973d-e78f</t>
  </si>
  <si>
    <t>2033-1599-7928-c65d-a57e-f697-ae17-2a7a</t>
  </si>
  <si>
    <t xml:space="preserve">Publiczna Szkoła Podstawowa Nr 19 im. Edmunda Bakalarza </t>
  </si>
  <si>
    <t>6470-7cf0-e8ce-0235-1472-fe61-3471-70a3</t>
  </si>
  <si>
    <t>Tarnobrzeska Specjalna Strefa Ekonomiczna</t>
  </si>
  <si>
    <t>4a7a-5bdb-f270-d087-9adb-d26e-5e73-dd58</t>
  </si>
  <si>
    <t xml:space="preserve">Dom Pomocy Społecznej "Nad Potokiem" </t>
  </si>
  <si>
    <t>3eaa-24a6-fd3f-eb1a-c939-aba3-8423-7699</t>
  </si>
  <si>
    <t>Przedszkole Publiczne Nr. 3 im. Janiny Porazińskiej</t>
  </si>
  <si>
    <t>fce8-f30e-974c-0486-8d63-3346-0bfc-0144</t>
  </si>
  <si>
    <t>Wodociągi Miejskie Sp.z o.o.</t>
  </si>
  <si>
    <t>4e31-fba7-5631-b5a3-3605-6b2d-17bd-8238</t>
  </si>
  <si>
    <t xml:space="preserve">Publiczne Gimnazjum Nr 6 </t>
  </si>
  <si>
    <t>4f31-1ba7-8080-8b8b-52a9-2466-24dd-f098</t>
  </si>
  <si>
    <t>Przedszkole Publiczne Nr 3 im. Janiny Porazińskiej</t>
  </si>
  <si>
    <t>7279-e7bd-9205-a41a-da62-54e5-140d-85f0</t>
  </si>
  <si>
    <t xml:space="preserve">Zespół Szkół Elektronicznych im. Bohaterów Westerplatte </t>
  </si>
  <si>
    <t>1395-1f54-862a-baa0-c1f9-1fb7-07e2-0a53</t>
  </si>
  <si>
    <t xml:space="preserve">Przedszkole Publiczne Nr 24 im. Janusza Korczaka </t>
  </si>
  <si>
    <t>9d6a-a9c4-4e8f-e463-1438-1cea-521f-9c33</t>
  </si>
  <si>
    <t xml:space="preserve">Przedszkole Publiczne Nr 1 im. Marii Konopnickiej </t>
  </si>
  <si>
    <t>5769-79e7-c5dd-f544-1c8a-7ed5-032a-c4b6</t>
  </si>
  <si>
    <t xml:space="preserve">Publiczna Szkoła Podstawowa Nr 24 im.Kornela Makuszyńskiego </t>
  </si>
  <si>
    <t>2b6d-bc7f-2d3a-a9e5-3d4f-736d-f9cb-c9d4</t>
  </si>
  <si>
    <t xml:space="preserve">Publiczna Szkoła Podstawowa Nr 6 im. Orła Białego </t>
  </si>
  <si>
    <t>3414-c0b4-f3ee-433f-f5a4-e37a-8347-0389</t>
  </si>
  <si>
    <t xml:space="preserve">Młodzieżowy Dom Kultury im. Heleny Stadnickiej </t>
  </si>
  <si>
    <t>a753-e7ad-342a-ef6b-f29b-b494-b925-e8a0</t>
  </si>
  <si>
    <t>Młodzieżowy Dom Kultury im. Heleny Stadnickiej</t>
  </si>
  <si>
    <t>90e8-227b-6100-c832-9562-84f1-c248-067f</t>
  </si>
  <si>
    <t xml:space="preserve">Publiczna Szkoła Podstawowa Nr 33 im.Kawalerów Orderu Uśmiechu </t>
  </si>
  <si>
    <t>51dd-78bb-1aec-3f8e-8aed-a54d-f612-f356</t>
  </si>
  <si>
    <t>Publiczna Szkoła Podstawowa Nr 33 im. Kawalerów Orderu Uśmiechu</t>
  </si>
  <si>
    <t>06d7-90d0-9428-8059-846c-8c54-155c-df7d</t>
  </si>
  <si>
    <t xml:space="preserve">Publiczne Gimnazjum Nr 13 z Oddziałami Dwujęzycznymi im. Polskich Noblistów </t>
  </si>
  <si>
    <t>1ab5-35b8-7390-6fcf-2c99-9540-7612-8257</t>
  </si>
  <si>
    <t>Przedszkole Publiczne Nr. 4 im. Juliana Tuwima</t>
  </si>
  <si>
    <t>f4d8-828a-9ef1-c89a-2f48-a61b-134c-0730</t>
  </si>
  <si>
    <t>Zespół Szkół Ogólnokształcących Nr 6 im. Jana Kochanowskiego</t>
  </si>
  <si>
    <t>eea7-cf1f-746a-1503-5eab-ef83-cbf7-afc8</t>
  </si>
  <si>
    <t xml:space="preserve">Zespół Szkół Ogólnokształcących Nr 6 im. Jana Kochanowskiego </t>
  </si>
  <si>
    <t>e117-4942-194a-cda4-22dd-fa97-f365-4079</t>
  </si>
  <si>
    <t xml:space="preserve">Przedszkole Publiczne Nr 15 </t>
  </si>
  <si>
    <t>ee96-fe11-777e-3eab-7353-7d78-6096-8cef</t>
  </si>
  <si>
    <t xml:space="preserve">XI LO z Oddziałami Integracyjnymi im. Stanisława Staszica </t>
  </si>
  <si>
    <t>ba48-6e65-1b54-5658-abef-bcd3-b478-b904</t>
  </si>
  <si>
    <t xml:space="preserve">II Liceum Ogólnokształcące im. Marii Konopnickiej </t>
  </si>
  <si>
    <t>a112-7e58-9aa7-643e-4381-72c9-d891-7846</t>
  </si>
  <si>
    <t xml:space="preserve">Publiczna Szkoła Podstawowa Nr 34 </t>
  </si>
  <si>
    <t>bf55-855e-cfeb-c1c5-7285-c396-8de2-5895</t>
  </si>
  <si>
    <t xml:space="preserve">Przedszkole Publiczne Nr 2 </t>
  </si>
  <si>
    <t>2055-1ee9-1849-7904-a270-33f7-5df3-227d</t>
  </si>
  <si>
    <t xml:space="preserve">Publiczna Szkoła Podstawowa Nr 5 im. Marii Dąbrowskiej </t>
  </si>
  <si>
    <t>0786-393e-00c4-e8cb-a1fd-8cb6-65e0-8fda</t>
  </si>
  <si>
    <t>17b9-7505-fc98-0cf1-33f6-418d-d7b8-3fab</t>
  </si>
  <si>
    <t>Wydział Sztuki Uniwersytetu Technologiczno - Humanistycznego im. Kazimierza Pułaskiego</t>
  </si>
  <si>
    <t>d03c-d409-7362-4b8c-f867-fcde-0f3e-d13a</t>
  </si>
  <si>
    <t xml:space="preserve">Zespół Szkół Budowlanych im. Kazimierza Wielkiego </t>
  </si>
  <si>
    <t>83d2-bac4-9b7b-fe97-7b58-0133-76c6-4b43</t>
  </si>
  <si>
    <t xml:space="preserve">Publiczna Szkoła Podstawowa Nr 28 im. Adama Mickiewicza </t>
  </si>
  <si>
    <t>ff91-7c3c-3201-d5d8-739e-1e8f-3fb3-871e</t>
  </si>
  <si>
    <t>Zespół Szkół Ogólnokształcących nr 7</t>
  </si>
  <si>
    <t>703a-4a1e-b6d1-adcd-e38d-1dc8-3406-2b94</t>
  </si>
  <si>
    <t xml:space="preserve">I Liceum Ogólnokształcące im. Mikołaja Kopernika </t>
  </si>
  <si>
    <t>9705-e310-205a-02d9-6d51-2bef-6449-95c1</t>
  </si>
  <si>
    <t xml:space="preserve">Publiczna Szkoła Podstawowa Nr 7 im. Kazimierza Pułaskiego </t>
  </si>
  <si>
    <t>80f7-5090-00bb-21ba-4f86-7a68-0676-cff5</t>
  </si>
  <si>
    <t>RTBS "Administrator"</t>
  </si>
  <si>
    <t>f43e-eea4-9dfb-4a8e-6a82-8de4-fc3c-7084</t>
  </si>
  <si>
    <t>Publiczna Szkoła Podstawowa Nr 13 im. Ks. Józefa Poniatowskiego</t>
  </si>
  <si>
    <t>04c3-e7bd-1c5b-5fad-7f37-1ce3-887d-a624</t>
  </si>
  <si>
    <t>53f0-cb78-288c-4320-f503-813f-6cfe-c8d9</t>
  </si>
  <si>
    <t>Publiczna Szkoła Podstawowa Nr 13 im.Ks.Józefa Poniatowskiego</t>
  </si>
  <si>
    <t>17f0-3011-b046-8fef-4ded-b95c-416a-3af6</t>
  </si>
  <si>
    <t>III Liceum Ogólnokształcące im. płk. Dionizego Czachowskiego</t>
  </si>
  <si>
    <t>1a80-874c-16ac-48d1-428e-5eaa-d153-8c9a</t>
  </si>
  <si>
    <t>V Liceum Ogólnokształcące im. Romualda Traugutta z Oddziałami Dwujęzycznymi</t>
  </si>
  <si>
    <t>16fd-7a29-c4ac-a85f-cf10-e247-9290-b969</t>
  </si>
  <si>
    <t>Szpital Rejonowy w Zwoleniu</t>
  </si>
  <si>
    <t>gm. Zwoleń</t>
  </si>
  <si>
    <t>ea9e-598b-989d-0a35-5117-453c-282e-57e9</t>
  </si>
  <si>
    <t>Świetlica Profilaktyczno-Wychowawcza w Strykowicach Błotnych</t>
  </si>
  <si>
    <t>edd2-fe8c-2173-892f-3001-70b5-c8f7-ed50</t>
  </si>
  <si>
    <t>Publiczne Gimnazjum w Sydole</t>
  </si>
  <si>
    <t>3910-013a-633a-e586-cbfc-d6f3-afb3-a506</t>
  </si>
  <si>
    <t>Remiza OSP w Zielonce Nowej</t>
  </si>
  <si>
    <t>0c69-6896-eef8-4182-8563-7c69-0428-c1df</t>
  </si>
  <si>
    <t>Świetlica Profilaktyczno-Wychowawcza w Strykowicach Górnych</t>
  </si>
  <si>
    <t>dcf2-5ccf-3eb3-9144-a310-c65f-64ba-5190</t>
  </si>
  <si>
    <t>Świetlica wiejska w Jasieńcu-Kolonii</t>
  </si>
  <si>
    <t>56da-917f-9dfd-ef25-bc3c-49f8-d535-bcd2</t>
  </si>
  <si>
    <t>Publiczna Szkoła Podstawowa w Sycynie-Kolonii</t>
  </si>
  <si>
    <t>1c27-42ee-80ec-d850-3390-5911-d88e-6c95</t>
  </si>
  <si>
    <t>Publiczna Szkoła Podstawowa w Paciorkowej Woli Nowej</t>
  </si>
  <si>
    <t>d082-35c8-e018-27e6-4f52-a041-f588-5cc4</t>
  </si>
  <si>
    <t>Obiekt po sali gimnastycznej w Linowie</t>
  </si>
  <si>
    <t>c860-7b5f-9055-bbfb-644b-37a1-4df4-801a</t>
  </si>
  <si>
    <t>Remiza OSP w Mieczysławowie</t>
  </si>
  <si>
    <t>9a68-2cc0-6c56-2c72-7874-de52-5f93-4903</t>
  </si>
  <si>
    <t>Publiczne Gimnazjum w Zwoleniu wejście od ul. Księdza Packa 8</t>
  </si>
  <si>
    <t>5d3c-3981-eab2-6e67-18a5-5961-b944-7dc0</t>
  </si>
  <si>
    <t>Urząd Miejski w Zwoleniu</t>
  </si>
  <si>
    <t>ea58-90c4-1397-4f9d-1a1a-969c-ac97-0d0d</t>
  </si>
  <si>
    <t>Publiczna Szkoła Podstawowa w Zwoleniu</t>
  </si>
  <si>
    <t>40c0-b1c4-2197-a43f-df32-6f0b-9095-e025</t>
  </si>
  <si>
    <t>Zespół Szkół Rolniczo-Technicznych w Zwoleniu wejście od ul. Sienkiewicza</t>
  </si>
  <si>
    <t>1e06-d2fa-dd24-b9ee-d1de-aef4-f95a-3840</t>
  </si>
  <si>
    <t>Publiczna Szkoła Podstawowa w Janowie</t>
  </si>
  <si>
    <t>gm. Tczów</t>
  </si>
  <si>
    <t>efe3-1225-ac5e-991c-c33e-2de1-38d1-264c</t>
  </si>
  <si>
    <t>Publiczna Szkoła Podstawowa w Rawicy</t>
  </si>
  <si>
    <t>4668-9e0d-3227-2eb5-d616-fde8-c359-1dab</t>
  </si>
  <si>
    <t xml:space="preserve">Dom Ludowy w Bartodziejach </t>
  </si>
  <si>
    <t>670d-e61f-8d91-8b09-f0c8-6a2b-5c3c-ea54</t>
  </si>
  <si>
    <t>Publiczna Szkoła Podstawowa w Brzezinkach Starych</t>
  </si>
  <si>
    <t>e236-8a71-e71e-b8ad-b42e-7062-7658-b45b</t>
  </si>
  <si>
    <t>Zespół Szkół w Tczowie</t>
  </si>
  <si>
    <t>a440-5337-d0f5-1cf4-332a-bb42-1ad9-edf7</t>
  </si>
  <si>
    <t>Lokal po byłej PSP w Lucimi</t>
  </si>
  <si>
    <t>gm. Przyłęk</t>
  </si>
  <si>
    <t>4a62-ef09-fc45-d27a-bd48-172a-bf79-b7b0</t>
  </si>
  <si>
    <t>Publiczna Szkoła Podstawowa w Babinie</t>
  </si>
  <si>
    <t>b2d9-09d9-becd-6f6d-7d56-e65c-787d-2ea1</t>
  </si>
  <si>
    <t>Publiczna Szkoła Podstawowa w Łaguszowie</t>
  </si>
  <si>
    <t>a8da-7f8d-dde7-d6a9-ea12-126a-5442-20f0</t>
  </si>
  <si>
    <t>Remiza Ochotniczej Straży Pożarnej w Łagowie</t>
  </si>
  <si>
    <t>aab7-63ed-f2d5-af83-3e0f-cba9-bfda-3067</t>
  </si>
  <si>
    <t>Publiczna Szkoła Podstawowa w Grabowie nad Wisłą</t>
  </si>
  <si>
    <t>4355-f675-3e31-26d6-454e-35dd-006d-1092</t>
  </si>
  <si>
    <t>Samodzielny Publiczny Zakład Opieki Zdrowotnej w Przyłęku</t>
  </si>
  <si>
    <t>55c3-7ef9-b3f8-251e-537f-4a92-95c1-8278</t>
  </si>
  <si>
    <t>Dom Kultury w Rudkach</t>
  </si>
  <si>
    <t>4df6-aef4-44a1-9bb5-0bb1-40df-8dbe-83d0</t>
  </si>
  <si>
    <t>Budynek po Publicznej Szkole Podstawowej w Wilczowoli</t>
  </si>
  <si>
    <t>gm. Policzna</t>
  </si>
  <si>
    <t>63cd-8ea2-faf8-5ecb-5d3b-1963-86cf-a8e3</t>
  </si>
  <si>
    <t>Świetlica Wiejska w Chechłach</t>
  </si>
  <si>
    <t>2aac-9b4e-e25e-eab3-fb80-bb05-6947-4b55</t>
  </si>
  <si>
    <t>Dom Pomocy Społecznej w Gródku</t>
  </si>
  <si>
    <t>9f1f-48b9-1de3-d095-3020-ec98-f165-7c7a</t>
  </si>
  <si>
    <t>Zespół Szkolno-Przedszkolny w Czarnolesie</t>
  </si>
  <si>
    <t>fcd2-c61b-802d-c502-2180-61e1-c8ae-2bf2</t>
  </si>
  <si>
    <t xml:space="preserve"> Urząd Gminy Policzna</t>
  </si>
  <si>
    <t>3731-f801-04f2-c2fa-a5b0-0747-6060-0615</t>
  </si>
  <si>
    <t>Budynek po Publicznej Szkołe Podstawowej w Kroczowie Mniejszym</t>
  </si>
  <si>
    <t>gm. Kazanów</t>
  </si>
  <si>
    <t>8841-9e12-5dc6-1dc2-d4eb-73a5-2d23-44a0</t>
  </si>
  <si>
    <t>Publiczna Szkoła Podstawowa w Niedarczowie</t>
  </si>
  <si>
    <t>0774-6699-bef8-4465-b018-de75-e997-eb88</t>
  </si>
  <si>
    <t>Budynek po Publicznej  Szkołe Podstawowej w Ostrownicy</t>
  </si>
  <si>
    <t>0eb7-509b-6cbc-26c7-6b37-abf2-9fb0-ce2f</t>
  </si>
  <si>
    <t>Publiczna Szkoła Podstawowa w Zakrzówku</t>
  </si>
  <si>
    <t>0f7e-eafe-25f6-dafd-7515-f5d6-977a-7137</t>
  </si>
  <si>
    <t>Publiczna Szkoła Podstawowa w Kowalkowie</t>
  </si>
  <si>
    <t>0720-fbb0-5806-5128-c1f7-b69b-0165-02d0</t>
  </si>
  <si>
    <t xml:space="preserve">Publiczna Szkoła Podstawowa w Kazanowie </t>
  </si>
  <si>
    <t>46f8-769d-f880-7db7-2fbf-e2ca-b852-3520</t>
  </si>
  <si>
    <t>Publiczna Szkoła Podstawowa im. Biskupa Jana Chrapka w Majdowie</t>
  </si>
  <si>
    <t>gm. Szydłowiec</t>
  </si>
  <si>
    <t>51d3-717f-1d82-ce79-861b-8b95-d22c-df18</t>
  </si>
  <si>
    <t>Publiczna Szkoła Podstawowa im. Gen. Stefana Roweckiego w Wysokiej</t>
  </si>
  <si>
    <t>0717-01d3-b665-caba-1612-78b9-6421-27c3</t>
  </si>
  <si>
    <t>Publiczna Szkoła Podstawowa im. Janusza Kusocińskiego w Sadku</t>
  </si>
  <si>
    <t>9536-12f1-0fc2-8ca2-10a7-ec4c-cff8-febc</t>
  </si>
  <si>
    <t>Zespół Szkół im. Jana Pawła II w Szydłowcu Filia w Zdziechowie</t>
  </si>
  <si>
    <t>650a-5acc-0f32-3704-3b58-e9fd-91f8-705f</t>
  </si>
  <si>
    <t>Zespół Szkół im. KOP w Szydłowcu</t>
  </si>
  <si>
    <t>4a72-51cc-ea07-485b-b1d1-a3ed-0b98-71ca</t>
  </si>
  <si>
    <t>Przedszkole Samorządowe Nr 2 w Szydłowcu</t>
  </si>
  <si>
    <t>f185-ee45-ee2b-4e25-323c-6bf3-dedc-dba0</t>
  </si>
  <si>
    <t>Zespół Szkół im. Jana Pawła II w Szydłowcu</t>
  </si>
  <si>
    <t>42bf-731f-7a58-6263-208a-bcdf-4e81-a692</t>
  </si>
  <si>
    <t>Publiczna Szkoła Podstawowa Nr 1 z Oddziałami Integracyjnymi im. Jana III Sobieskiego w Szydłowcu</t>
  </si>
  <si>
    <t>fbde-cf8f-22d5-9661-2294-d7b2-6cbe-20af</t>
  </si>
  <si>
    <t>Publiczne Gimnazjum Nr 2 im. Mikołaja Kopernika w Szydłowcu</t>
  </si>
  <si>
    <t>5c91-8a95-c1f3-c1c1-fdbc-7080-93c9-bf20</t>
  </si>
  <si>
    <t>Szydłowieckie Centrum Kultury i Sportu - Zamek</t>
  </si>
  <si>
    <t>1aab-70da-5057-217e-b1dc-9945-82c3-b7ae</t>
  </si>
  <si>
    <t>Liceum Ogólnokształcące im. Henryka Sienkiewicza w Szydłowcu</t>
  </si>
  <si>
    <t>20b0-10e4-fc2f-0a9a-b719-055f-8b20-9d04</t>
  </si>
  <si>
    <t>Publiczna Szkoła Podstawowa w Guzowie</t>
  </si>
  <si>
    <t>gm. Orońsko</t>
  </si>
  <si>
    <t>513d-791e-accf-9aae-74af-5be7-dd5e-3d9e</t>
  </si>
  <si>
    <t>Świetlica w Tomaszowie</t>
  </si>
  <si>
    <t>c3c2-ea75-c75a-abdf-1e63-0ee2-d44d-d241</t>
  </si>
  <si>
    <t>Publiczna Szkoła Podstawowa w Wałsnowie</t>
  </si>
  <si>
    <t>5083-4181-ded4-c43f-519f-143d-4e11-882f</t>
  </si>
  <si>
    <t>Dom Pomocy Społecznej w Łaziskach</t>
  </si>
  <si>
    <t>73d8-0367-a710-dbdf-b2f5-97e1-5c07-a534</t>
  </si>
  <si>
    <t>Publiczne Gimnazjum w Orońsku</t>
  </si>
  <si>
    <t>742f-dee1-f14c-446a-9aae-a7a7-2096-ce1f</t>
  </si>
  <si>
    <t>Publiczna Szkoła Podstawowa w Bieszkowie Dolnym</t>
  </si>
  <si>
    <t>gm. Mirów</t>
  </si>
  <si>
    <t>ed23-0e6a-96f7-67d9-1ec2-2cc8-cf84-2a88</t>
  </si>
  <si>
    <t>Zespół Szkolno-Przedszkolny w Zbijowie Małym Nr 1</t>
  </si>
  <si>
    <t>d232-7481-77a9-cf99-781c-8505-9bdb-560a</t>
  </si>
  <si>
    <t>Urząd Gminy Mirów</t>
  </si>
  <si>
    <t>fbf0-416a-99e2-51f1-35a1-9751-d1cd-048a</t>
  </si>
  <si>
    <t>Publiczna Szkoła Podstawowa w Woli Lipienieckiej Dużej</t>
  </si>
  <si>
    <t>gm. Jastrząb</t>
  </si>
  <si>
    <t>42f6-215a-4d22-b236-9965-0d90-5e35-25de</t>
  </si>
  <si>
    <t>Publiczna Szkoła Podstawowa w Gąsawach Rządowych</t>
  </si>
  <si>
    <t>d7d3-c0af-4fc9-98ce-e07b-39ab-46b9-32a7</t>
  </si>
  <si>
    <t>Zespół Szkół Publicznych w Jastrzębiu</t>
  </si>
  <si>
    <t>3b5a-42cb-2a5f-1eb2-2bb6-bd4e-6013-9c2d</t>
  </si>
  <si>
    <t>Publiczna Szkoła Podstawowa w Cukrówce</t>
  </si>
  <si>
    <t>gm. Chlewiska</t>
  </si>
  <si>
    <t>1289-f9a1-bf65-1cb4-5ac8-5213-06e9-157a</t>
  </si>
  <si>
    <t>Publiczna Szkoła Podstawowa w Budkach</t>
  </si>
  <si>
    <t>802a-1ebb-812e-56ae-7aa3-f181-1052-c381</t>
  </si>
  <si>
    <t>Świetlica Wiejska w Pawłowie</t>
  </si>
  <si>
    <t>0273-9486-7744-292a-7654-0035-6d99-de8e</t>
  </si>
  <si>
    <t>Świetlica Wiejska w Ostałowie</t>
  </si>
  <si>
    <t>2759-9801-9088-fe43-00a3-03d3-97c6-e644</t>
  </si>
  <si>
    <t xml:space="preserve"> Świetlica Wiejska w Stefankowie</t>
  </si>
  <si>
    <t>a118-b3af-6016-bc66-091b-95c3-66d9-7211</t>
  </si>
  <si>
    <t>Świetlica Wiejska w Hucie</t>
  </si>
  <si>
    <t>8b9b-c881-b96e-7072-013c-d9c4-3d29-eec1</t>
  </si>
  <si>
    <t>Publiczna Szkoła Podstawowa w Chlewiskach</t>
  </si>
  <si>
    <t>92c5-831f-746d-8f26-514e-42be-b447-46f5</t>
  </si>
  <si>
    <t>Publiczna Szkoła Podstawowa w Janiszewie</t>
  </si>
  <si>
    <t>gm. Zakrzew</t>
  </si>
  <si>
    <t>55d6-df9f-54db-49ee-7abf-b431-79fc-d73b</t>
  </si>
  <si>
    <t>Publiczna Szkoła Podstawowa w Wacynie</t>
  </si>
  <si>
    <t>64c5-b90c-50e0-82f5-bd23-efb4-f2e6-c974</t>
  </si>
  <si>
    <t>7918-dcc8-895b-4acb-eb81-355a-f45c-c3f4</t>
  </si>
  <si>
    <t>Publiczna Szkoła Podstawowa w Dąbrówce Podłężnej</t>
  </si>
  <si>
    <t>3ff8-a94a-80b9-58ae-5cda-cee1-83c6-884c</t>
  </si>
  <si>
    <t>Publiczna Szkoła Podstawowa w Cerekwi</t>
  </si>
  <si>
    <t>90da-b215-c31a-d4fa-9ac8-4e12-80e7-950d</t>
  </si>
  <si>
    <t>Publiczna Szkoła Podstawowa w Woli Taczowskiej</t>
  </si>
  <si>
    <t>8ee2-20a3-fb43-b75d-dc5d-bfbd-2a8e-9c00</t>
  </si>
  <si>
    <t>Publiczna Szkoła Podstawowa w Zakrzewie</t>
  </si>
  <si>
    <t>5da2-7cdb-d88a-da6a-535d-b0bf-c3f7-80d1</t>
  </si>
  <si>
    <t>93be-6afe-8ea2-d45f-85f6-6894-a6f2-923d</t>
  </si>
  <si>
    <t>Zespół Szkół Ogólnokształcących w Wolanowie</t>
  </si>
  <si>
    <t>gm. Wolanów</t>
  </si>
  <si>
    <t>c0db-d23e-a61d-5b76-434e-69ff-dc99-88cb</t>
  </si>
  <si>
    <t>Warsztaty Terapii Zajęciowej w Młodocinie Większym</t>
  </si>
  <si>
    <t>0597-3b5a-e16b-1bde-3112-04b7-3167-4585</t>
  </si>
  <si>
    <t>Publiczna Szkoła Podstawowa w Bieniędzicach</t>
  </si>
  <si>
    <t>161a-6693-a038-1066-0d1a-be71-da3a-e0e7</t>
  </si>
  <si>
    <t>Publiczna Szkoła Podstawowa w Sławnie</t>
  </si>
  <si>
    <t>e12d-8f4e-c4b6-0c0c-e3e5-dd6e-29eb-5e82</t>
  </si>
  <si>
    <t>Publiczna Szkoła Podstawowa w Mniszku</t>
  </si>
  <si>
    <t>6a11-6e88-f005-dc80-ac4c-f1b5-5fdb-d502</t>
  </si>
  <si>
    <t>Urząd Gminy Wolanów</t>
  </si>
  <si>
    <t>7015-5819-7f85-1027-ebe1-1b13-4325-408c</t>
  </si>
  <si>
    <t>Publiczna Szkoła Podstawowa w Zalesicach</t>
  </si>
  <si>
    <t>gm. Wierzbica</t>
  </si>
  <si>
    <t>2c4c-4678-7499-6231-5525-554b-8a44-7f5b</t>
  </si>
  <si>
    <t>Publiczna Szkoła Podstawowa w Polanach</t>
  </si>
  <si>
    <t>d080-2936-a369-8de8-fd79-affb-15c7-f4fa</t>
  </si>
  <si>
    <t>Publiczna Szkoła Podstawowa w Dąbrówce Warszawskiej</t>
  </si>
  <si>
    <t>e9a0-9f86-eab0-757a-c5b9-ff89-4401-b982</t>
  </si>
  <si>
    <t>Publiczna Szkoła Podstawowa w Łączanach</t>
  </si>
  <si>
    <t>2e03-79ff-ffa9-797a-6717-ccee-c95f-7b98</t>
  </si>
  <si>
    <t>Publiczna Szkoła Podstawowa w Rudzie Wielkiej</t>
  </si>
  <si>
    <t>a6f6-5e54-08d5-a254-cdc0-110b-5e8c-b8e5</t>
  </si>
  <si>
    <t>Gminny Ośrodek Kultury w Wierzbicy</t>
  </si>
  <si>
    <t>4c71-a9e7-eab4-b80d-8562-5993-bde0-b80b</t>
  </si>
  <si>
    <t>Remiza OSP w Wierzbicy</t>
  </si>
  <si>
    <t>2aa9-ed9d-fcf4-3b3d-4d9a-0c83-47de-b720</t>
  </si>
  <si>
    <t>Remiza Ochotniczej Staży Pożarnej w Gębarzowie</t>
  </si>
  <si>
    <t>gm. Skaryszew</t>
  </si>
  <si>
    <t>a6ec-3441-dcca-6697-2aef-bff4-6df6-fe28</t>
  </si>
  <si>
    <t>Publiczna Szkoła Podstawowa w Chomentówie-Puszcz</t>
  </si>
  <si>
    <t>b658-2071-0bf8-80bb-c468-cc4b-8bee-baf4</t>
  </si>
  <si>
    <t>Publiczna Szkoła Podstawowa w Dzierzkówku Starym</t>
  </si>
  <si>
    <t>7685-9fd8-f168-3640-907c-36af-adb0-3ce4</t>
  </si>
  <si>
    <t>Publiczna Szkoła Podstawowa w Modrzejowicach</t>
  </si>
  <si>
    <t>a1a7-4a8b-2e8f-73f9-bbaf-3af1-3bf9-f577</t>
  </si>
  <si>
    <t>Publiczna Szkoła Podstawowa w Odechowie</t>
  </si>
  <si>
    <t>f2c2-839c-3cdc-25b0-dcb8-db5d-a0e1-2719</t>
  </si>
  <si>
    <t>Publiczna Szkoła Podstawowa w Makowie</t>
  </si>
  <si>
    <t>7b5c-c210-7376-38fc-9075-25e0-8edf-e13f</t>
  </si>
  <si>
    <t>Zespół Edukacji Gimnazjalnej i Podstawowej w Makowcu</t>
  </si>
  <si>
    <t>feb9-0103-2b45-ff84-bdc1-c44c-3414-7296</t>
  </si>
  <si>
    <t>Samorządowe Przedszkole w Skaryszewie</t>
  </si>
  <si>
    <t>5d92-ab92-3c2b-e8ea-57e1-0606-d4af-3b52</t>
  </si>
  <si>
    <t>Publiczna Szkoła Podstawowa w Skaryszewie</t>
  </si>
  <si>
    <t>0691-5d13-97e7-e82e-d550-7941-c7ac-d589</t>
  </si>
  <si>
    <t>Publiczna Szkoła Podstawowa Wrzeszczów</t>
  </si>
  <si>
    <t>gm. Przytyk</t>
  </si>
  <si>
    <t>503e-00a2-7f68-bc79-a7d3-2f3e-494b-74d3</t>
  </si>
  <si>
    <t>Publiczna Szkoła Podstawowa Wrzos</t>
  </si>
  <si>
    <t>820f-c2f4-7e00-ea4a-998b-5a55-8a29-8453</t>
  </si>
  <si>
    <t>Remiza OSP Suków</t>
  </si>
  <si>
    <t>c78b-d84c-e280-7a3f-5e50-14c9-2595-9f4c</t>
  </si>
  <si>
    <t>Publiczna Szkoła Podstawowa Przytyk</t>
  </si>
  <si>
    <t>ecf6-7356-c64d-623c-11ec-f097-1780-3349</t>
  </si>
  <si>
    <t>a521-43ed-5750-ad77-06f4-89d7-0df7-0d89</t>
  </si>
  <si>
    <t>Oddział Zewnętrzny w Pionkach Zakładu Karnego w Żytkowicach</t>
  </si>
  <si>
    <t>gm. Pionki</t>
  </si>
  <si>
    <t>5500-ec1d-d411-403b-27c5-ac3b-4a97-bce2</t>
  </si>
  <si>
    <t>Publiczna Szkoła Podstawowa w Suchej</t>
  </si>
  <si>
    <t>7691-a293-b599-7696-2230-0352-2c6e-5d17</t>
  </si>
  <si>
    <t>Publiczny Zespół Szkół w Suskowoli</t>
  </si>
  <si>
    <t>f465-1fb5-69fb-b469-2c67-f92a-3f4d-7e67</t>
  </si>
  <si>
    <t>Publiczna Szkoła Podstawowa w Jaroszkach</t>
  </si>
  <si>
    <t>fcb6-1a84-ef33-9472-de32-1824-2454-0fbf</t>
  </si>
  <si>
    <t>Publiczny Zespół Szkół w Jedlni</t>
  </si>
  <si>
    <t>4c17-5d8d-4c0b-d0b4-93b0-f49e-3dd3-f8a6</t>
  </si>
  <si>
    <t>Publiczna Szkoła Podstawowa w Laskach</t>
  </si>
  <si>
    <t>aad4-a789-f1e6-f488-55dc-9b6f-75cf-a97b</t>
  </si>
  <si>
    <t>Gminne Centrum Kultury w Janusznie</t>
  </si>
  <si>
    <t>05ce-2712-2483-791e-1098-baa7-57d2-8cd9</t>
  </si>
  <si>
    <t>Publiczna Szkoła Podstawowa w Augustowie</t>
  </si>
  <si>
    <t>54bf-4dde-9605-0b04-2265-0062-8b89-b1a6</t>
  </si>
  <si>
    <t>Publiczna Szkoła Podstawowa w Czarnej</t>
  </si>
  <si>
    <t>e5b8-e036-9dc0-6c54-903a-2a2d-cc0a-8506</t>
  </si>
  <si>
    <t>Świetlica Słoneczko w Trablicach</t>
  </si>
  <si>
    <t>gm. Kowala</t>
  </si>
  <si>
    <t>1df2-fcd4-5a56-e107-8490-8bd9-c6a9-0bcf</t>
  </si>
  <si>
    <t>Publiczna Szkoła Podstawowa w Kowali</t>
  </si>
  <si>
    <t>c353-2bde-32bf-19c7-2e49-683d-2ef9-f977</t>
  </si>
  <si>
    <t>Publiczna Szkoła Podstawowa w Bardzicach</t>
  </si>
  <si>
    <t>1b69-c0fd-e493-c9de-e0bf-18f8-a38b-877a</t>
  </si>
  <si>
    <t>Publiczne Gimnazjum w Parznicach</t>
  </si>
  <si>
    <t>a8d2-e3a5-f08d-ea1e-8706-1dee-59b6-7c26</t>
  </si>
  <si>
    <t>Publiczna Szkoła Podstawowa w Mazowszanach</t>
  </si>
  <si>
    <t>a3b9-3bca-f28e-8871-dd06-fb3e-b658-3916</t>
  </si>
  <si>
    <t>Publiczna Szkoła Podstawowa w Młodocinie Mniejszym</t>
  </si>
  <si>
    <t>590f-0867-738d-2475-1414-4408-ee05-47ab</t>
  </si>
  <si>
    <t>851d-effe-c06b-e7b0-3b72-8e04-21b7-f305</t>
  </si>
  <si>
    <t xml:space="preserve">Strażnica Ochotniczej Straży Pożarnej w Jedlni-Letnisko </t>
  </si>
  <si>
    <t>gm. Jedlnia-Letnisko</t>
  </si>
  <si>
    <t>e7c3-7588-5ea0-0266-ef15-f48f-c14a-6db8</t>
  </si>
  <si>
    <t>Publiczna Szkoła Podstawowa w Gzowicach</t>
  </si>
  <si>
    <t>c5c9-b794-d1b6-538d-ac9d-ede8-6950-b025</t>
  </si>
  <si>
    <t>Publiczna Szkoła Podstawowa w Myśliszewicach</t>
  </si>
  <si>
    <t>320b-8e6f-8293-3c45-1d89-9914-2d17-3f70</t>
  </si>
  <si>
    <t>Zespół Szkół Ogólnokształcących w Myśliszewicach</t>
  </si>
  <si>
    <t>a91a-fa7e-f0e2-0602-de19-3ba4-3377-04fe</t>
  </si>
  <si>
    <t>Zespół Szkół Ogólnokształcących w Natolinie</t>
  </si>
  <si>
    <t>9adb-84d5-4d56-eb87-31e8-534e-c49a-7470</t>
  </si>
  <si>
    <t>Publiczna Szkoła Podstawowa w Słupicy</t>
  </si>
  <si>
    <t>3213-ee00-4ec4-72b9-4a01-6f64-b7b2-20bb</t>
  </si>
  <si>
    <t>Zespół Szkół Ogólnokształcących w Jedlni-Letnisko</t>
  </si>
  <si>
    <t>93d0-b295-7978-3c92-8280-3fc4-764a-5a8f</t>
  </si>
  <si>
    <t>Świetlica Wiejska w Lisowie</t>
  </si>
  <si>
    <t>gm. Jedlińsk</t>
  </si>
  <si>
    <t>d6a9-a0fd-5b87-bfc5-2ef0-7e36-46e9-a00a</t>
  </si>
  <si>
    <t>Dom Strażaka w Wielogórze</t>
  </si>
  <si>
    <t>6634-860d-afd4-7fcd-5b3a-c2d0-c30f-2a65</t>
  </si>
  <si>
    <t>Zespół Szkół Publicznych w Wierzchowinach</t>
  </si>
  <si>
    <t>3dae-a8e5-77f5-b364-8201-27e7-eb41-8176</t>
  </si>
  <si>
    <t>Publiczna Szkoła Podstawowa w Starych Zawadach</t>
  </si>
  <si>
    <t>2427-414d-c3e5-dec2-5fdf-cea4-8432-bae2</t>
  </si>
  <si>
    <t>Zespół Szkół Publicznych we Wsoli</t>
  </si>
  <si>
    <t>4800-830a-f600-db4d-ed4f-396c-69d0-3b85</t>
  </si>
  <si>
    <t>Publiczna Szkoła Podstawowa w Bierwcach</t>
  </si>
  <si>
    <t>ae21-9741-ae1d-8aed-5125-7bb0-dbd7-4dc2</t>
  </si>
  <si>
    <t>Publiczna Szkoła Podstawowa w Jedlance</t>
  </si>
  <si>
    <t>fc0f-6489-489f-2a25-95d4-87db-a1ad-fa78</t>
  </si>
  <si>
    <t>Publiczna Szkoła Podstawowa w Ludwikowie</t>
  </si>
  <si>
    <t>22e0-896a-f019-a59c-6b2e-990d-49eb-b949</t>
  </si>
  <si>
    <t>Publiczna Szkoła Podstawowa w Jedlińsku</t>
  </si>
  <si>
    <t>967d-1363-02bd-5b45-b687-b01c-4565-40aa</t>
  </si>
  <si>
    <t>Niepubliczna Szkoła Podstawowa w Owadowie</t>
  </si>
  <si>
    <t>gm. Jastrzębia</t>
  </si>
  <si>
    <t>eb42-bc1f-3270-edea-bd8d-b314-ce09-7ee2</t>
  </si>
  <si>
    <t>Publiczna Szkoła Podstawowa w Lesiowie</t>
  </si>
  <si>
    <t>6fa9-66a6-42e7-4c50-c9eb-0d7f-28ca-afee</t>
  </si>
  <si>
    <t>Publiczna Szkoła Podstawowa w Kozłowie</t>
  </si>
  <si>
    <t>8154-2507-1b80-a58f-72e6-8797-5707-05f8</t>
  </si>
  <si>
    <t>Publiczna Szkoła Podstawowa w Woli Goryńskiej</t>
  </si>
  <si>
    <t>98de-b8d4-8dcc-4edd-7a63-6c40-bb56-40ae</t>
  </si>
  <si>
    <t>Publiczna Szkoła Podstawowa w Mąkosach Starych</t>
  </si>
  <si>
    <t>b6c1-27e6-7a88-6559-bdc6-fa25-4e66-5d48</t>
  </si>
  <si>
    <t>Publiczna Szkoła Podstawowa w Jastrzębi</t>
  </si>
  <si>
    <t>ece9-084d-ad1e-993e-0580-eb44-201b-40f2</t>
  </si>
  <si>
    <t>Publiczna Szkoła Podstawowa w Bartodziejach</t>
  </si>
  <si>
    <t>b9f1-c342-f97e-103e-5a21-cc2b-469e-2b7a</t>
  </si>
  <si>
    <t>SP ZZOZ SZPITAL W IŁŻY</t>
  </si>
  <si>
    <t>gm. Iłża</t>
  </si>
  <si>
    <t>1e30-1233-5bbe-8ff4-f576-dc18-b8e1-08ac</t>
  </si>
  <si>
    <t>Dom Pomocy Społecznej w Krzyżanowicach</t>
  </si>
  <si>
    <t>62f6-9fbf-038b-7180-5423-06f8-102f-4452</t>
  </si>
  <si>
    <t>Publiczne Gimnazjum Gminne w Iłży</t>
  </si>
  <si>
    <t>6179-e471-983f-8dab-6738-9169-808d-cf3f</t>
  </si>
  <si>
    <t>Warsztaty Terapii Zajęciowej w Jedlance Starej</t>
  </si>
  <si>
    <t>2431-c818-f3c0-6053-6dca-6662-d44d-b9b4</t>
  </si>
  <si>
    <t>Remiza OSP w Małomierzycach</t>
  </si>
  <si>
    <t>d1d1-6cdd-2436-987a-878f-5d0b-6730-883f</t>
  </si>
  <si>
    <t>Remiza OSP w Chwałowicach</t>
  </si>
  <si>
    <t>7e28-dbf5-0f57-1398-3ec8-a9fb-9356-0b93</t>
  </si>
  <si>
    <t xml:space="preserve">Publiczna Szkoła Podstawowa w Pakosławiu </t>
  </si>
  <si>
    <t>0a3f-97cc-685b-481f-e695-d0c3-2fb5-81e2</t>
  </si>
  <si>
    <t>Szkoła Podstawowa w Alojzowie</t>
  </si>
  <si>
    <t>4853-b8fe-8609-0dda-eacb-b9e1-02d0-4943</t>
  </si>
  <si>
    <t>Szkoła Podstawowa w Krzyżanowicach</t>
  </si>
  <si>
    <t>9825-9c11-2d32-6646-933a-190a-8716-ce82</t>
  </si>
  <si>
    <t>Publiczna Szkoła Podstawowa w Jasieńcu</t>
  </si>
  <si>
    <t>510a-762f-e81e-21a6-85cb-42e8-cac6-2494</t>
  </si>
  <si>
    <t>Publiczna Szkoła Podstawowa w Seredzicach</t>
  </si>
  <si>
    <t>78fb-8ad5-082f-392e-9687-9187-ed0b-1915</t>
  </si>
  <si>
    <t>Wiejski Ośrodek Kultury w Prędocinie</t>
  </si>
  <si>
    <t>96db-9a75-91a2-9a44-6457-2483-225d-f998</t>
  </si>
  <si>
    <t>Szkoła Podstawowa w Maziarzach Starych</t>
  </si>
  <si>
    <t>d167-fcc7-6dc5-44e0-8d96-ca71-6477-87c4</t>
  </si>
  <si>
    <t>Publiczna Szkoła Podstawowa w Błazinach</t>
  </si>
  <si>
    <t>2505-cfb1-8eda-9873-787b-5ecc-2051-4262</t>
  </si>
  <si>
    <t xml:space="preserve">Zespół Szkół Ponadgimnazjalnych w Iłży </t>
  </si>
  <si>
    <t>8963-5668-ebb5-9adc-3dc2-e15d-2d68-28cd</t>
  </si>
  <si>
    <t>Publiczna Szkoła Podstawowa w Iłży</t>
  </si>
  <si>
    <t>c3c7-4e51-a7b3-877a-eadd-e80f-3ed5-d7f1</t>
  </si>
  <si>
    <t>Liceum Ogólnokształcące w Iłży</t>
  </si>
  <si>
    <t>242a-a0e9-3b96-c688-153c-6a24-d629-f005</t>
  </si>
  <si>
    <t>Zespół Szkół Ogólnokształcących w Małęczynie</t>
  </si>
  <si>
    <t>gm. Gózd</t>
  </si>
  <si>
    <t>3762-3ce9-6a58-bc50-6e95-3264-6267-7678</t>
  </si>
  <si>
    <t xml:space="preserve">Publiczna Szkoła Podstawowa w Podgórze </t>
  </si>
  <si>
    <t>2109-d5be-b2ef-32b5-3850-13bb-28e3-bfc4</t>
  </si>
  <si>
    <t>Publiczna Szkoła Podstawowa w Klwatce Królewskiej</t>
  </si>
  <si>
    <t>4681-098e-1be8-f763-94ce-2520-d101-ebbc</t>
  </si>
  <si>
    <t>Zespół Szkół w Kuczkach-Kolonii</t>
  </si>
  <si>
    <t>e84e-6c17-b8e1-a60a-7f99-3f68-cf86-0252</t>
  </si>
  <si>
    <t>Publiczna Szkoła Podstawowa w Kłonówku-Kolonii</t>
  </si>
  <si>
    <t>809c-8d01-fd28-9669-c7b1-82e3-384d-6e93</t>
  </si>
  <si>
    <t xml:space="preserve">Zespół Szkół w Goździe </t>
  </si>
  <si>
    <t>030d-a6fb-9acd-e159-5a2b-ae71-9a81-fc3b</t>
  </si>
  <si>
    <t>Oddział Chirurgiczny w Pionkach</t>
  </si>
  <si>
    <t>m. Pionki</t>
  </si>
  <si>
    <t>057a-6132-165e-f6b7-0383-d965-33de-7bd7</t>
  </si>
  <si>
    <t>Oddział Rehabilitacji w Pionkach</t>
  </si>
  <si>
    <t>ee4e-74c3-c943-1a2b-1122-17eb-f351-bd08</t>
  </si>
  <si>
    <t>Centrum Kształcenia Zawodowego i Ustawicznego w Pionkach</t>
  </si>
  <si>
    <t>3dd1-98a1-bcfd-433e-a1f0-01e1-be31-b83c</t>
  </si>
  <si>
    <t>Publiczna Szkoła Podstawowa Nr 2 w Pionkch</t>
  </si>
  <si>
    <t>5ae3-e33c-28b3-025a-15cf-8828-6d5a-cf9e</t>
  </si>
  <si>
    <t>Publiczna Szkoła Podstawowa Nr 5 w Pionkach</t>
  </si>
  <si>
    <t>ed13-cde5-c70a-f6a2-1d45-e80c-d096-9edc</t>
  </si>
  <si>
    <t>e420-c631-f9b7-bf11-4b1f-8fdf-8789-ba66</t>
  </si>
  <si>
    <t>Liceum Ogólnokształcące w Pionkach</t>
  </si>
  <si>
    <t>d1cd-5df0-ca1c-cbf6-779f-0e8b-0580-a604</t>
  </si>
  <si>
    <t>Przedszkole Nr 2 w Pionkach</t>
  </si>
  <si>
    <t>cacf-aeb8-e42e-981d-5971-065a-7d2c-9e87</t>
  </si>
  <si>
    <t>05eb-1354-450f-7bb1-a3dd-4664-55b6-8252</t>
  </si>
  <si>
    <t>Warsztaty Terapii Zajęciowej w Pionkach</t>
  </si>
  <si>
    <t>5ecd-9deb-a864-6c14-a9d0-30ed-c78d-3e73</t>
  </si>
  <si>
    <t>Publiczne Gimnazjum Nr 1 w Pionkach</t>
  </si>
  <si>
    <t>a241-ddcd-c0fe-c05a-cb91-14e6-5601-7537</t>
  </si>
  <si>
    <t>Miejski Ośrodek Pomocy Społecznej w Pionkach</t>
  </si>
  <si>
    <t>ee5a-8a4f-06b0-4511-db59-b9f5-4634-4271</t>
  </si>
  <si>
    <t>96e6-a827-f9b3-7413-d4ca-a3c2-f1c2-71d8</t>
  </si>
  <si>
    <t>Publiczna Szkoła Podstawowa Nr 1 w Pionkach</t>
  </si>
  <si>
    <t>2ca2-4c3e-ae15-89af-a7f4-bd34-0c8e-7ca1</t>
  </si>
  <si>
    <t>Przedszkole Nr 1 w Pionkach</t>
  </si>
  <si>
    <t>0f5a-c711-61e8-1b86-16af-66a2-9cd8-c741</t>
  </si>
  <si>
    <t>Publiczne Gimnazjum Nr 2 w Pionkach</t>
  </si>
  <si>
    <t>e98d-b6da-c860-3ce9-3b75-66ed-259c-afc3</t>
  </si>
  <si>
    <t>Zespół Szkół im. J Śniadeckiego w  Pionkach</t>
  </si>
  <si>
    <t>f451-a82e-1e83-2102-45a9-d2d8-692f-e9e5</t>
  </si>
  <si>
    <t>Świetlica wiejska w Koryciskach</t>
  </si>
  <si>
    <t>gm. Wieniawa</t>
  </si>
  <si>
    <t>0268-f796-1831-0d18-e300-a472-9357-b010</t>
  </si>
  <si>
    <t>Budynek po byłej Publicznej Szkole Podstawowej w Brudnowie</t>
  </si>
  <si>
    <t>981d-7b01-e7d5-43e9-676e-e32c-fc0b-8a47</t>
  </si>
  <si>
    <t>Budynek po byłej Publicznej Szkole Podstawowej w Skrzynnie</t>
  </si>
  <si>
    <t>4463-a885-2e94-64ed-6982-dba8-7c19-3598</t>
  </si>
  <si>
    <t>Remiza OSP w Wieniawie</t>
  </si>
  <si>
    <t>71d8-313e-767e-dfa2-7c7f-c16f-2efe-e11b</t>
  </si>
  <si>
    <t>Świetlicy Wiejskiej w Bąkowie</t>
  </si>
  <si>
    <t>gm. Rusinów</t>
  </si>
  <si>
    <t>0c03-fd60-a318-87d5-216a-8c4e-df96-b016</t>
  </si>
  <si>
    <t>Zespół Szkół Ogólnokształcących w Rusinowie</t>
  </si>
  <si>
    <t>489f-4195-2c34-d62b-7e46-a9f8-683a-b3e0</t>
  </si>
  <si>
    <t>Niepubliczna Szkoła Podstawowa w Nieznamierowicach</t>
  </si>
  <si>
    <t>8c72-1057-c0a0-3a5f-7f42-81b9-cd0e-0f4b</t>
  </si>
  <si>
    <t>Świetlica Wiejska w Rusinowie</t>
  </si>
  <si>
    <t>f3f3-3db8-7a96-2a49-eba3-38d5-8187-7a93</t>
  </si>
  <si>
    <t>Świetlica w Dębinach</t>
  </si>
  <si>
    <t>gm. Przysucha</t>
  </si>
  <si>
    <t>4af2-99c5-cd27-69f1-72b4-8eea-f0e9-66e6</t>
  </si>
  <si>
    <t>Świetlica w Janikowie</t>
  </si>
  <si>
    <t>1150-2596-bf3d-533d-ee11-d975-1534-d336</t>
  </si>
  <si>
    <t>Świetlica w Smogorzowie</t>
  </si>
  <si>
    <t>3802-b1a1-4e87-c305-0721-fe90-3314-949b</t>
  </si>
  <si>
    <t>Szkoła Podstawowa w Skrzyńsku</t>
  </si>
  <si>
    <t>cc73-59b4-f337-c606-0cfa-c1b0-8eca-5cd5</t>
  </si>
  <si>
    <t>Budynek byłej Szkoły Podstawowej w Ruskim Brodzie</t>
  </si>
  <si>
    <t>f4e9-0bc1-6ef8-ad94-f22c-1be1-475e-fce4</t>
  </si>
  <si>
    <t>Szkoła Podstawowa Nr 1 w Przysusze</t>
  </si>
  <si>
    <t>5179-51fb-b580-f9c2-ae2f-be33-c2d4-f513</t>
  </si>
  <si>
    <t>Szkoła Podstawowa Nr 2 w Przysusze Osiedle Południe</t>
  </si>
  <si>
    <t>4d2d-e573-792b-fe13-325d-bd67-f57b-59ec</t>
  </si>
  <si>
    <t>Dom Kultury w Przysusze</t>
  </si>
  <si>
    <t>c099-4f5a-5dc0-2f02-7388-46d0-7df2-0630</t>
  </si>
  <si>
    <t>Publiczna Szkoła Podstawowa w Wirze</t>
  </si>
  <si>
    <t>gm. Potworów</t>
  </si>
  <si>
    <t>cab5-526d-ea42-454d-05f5-86c3-0f9b-2e6e</t>
  </si>
  <si>
    <t>Świetlica Wiejska w Rdzuchowie</t>
  </si>
  <si>
    <t>cc99-5cce-12da-13f6-4b5a-b238-f69a-7214</t>
  </si>
  <si>
    <t>Dom Strażaka w Potworowie</t>
  </si>
  <si>
    <t>a66a-bbf7-a823-897b-f539-eb74-4c06-d6ca</t>
  </si>
  <si>
    <t>Urząd Gminy w Potworowie</t>
  </si>
  <si>
    <t>a2e6-56ff-8e26-a3d7-29e5-c665-bff8-72a7</t>
  </si>
  <si>
    <t xml:space="preserve">Publiczna Szkoła Podstawowa w Odrzywole - Hala Sportowa w Odrzywole </t>
  </si>
  <si>
    <t>gm. Odrzywół</t>
  </si>
  <si>
    <t>c24e-fe98-7d28-7b76-95f7-310b-716f-65fd</t>
  </si>
  <si>
    <t>Publiczna Szkoła Podstawowa w Myślakowicach</t>
  </si>
  <si>
    <t>333b-6968-e604-5f5c-b96a-2b77-e6c5-7f30</t>
  </si>
  <si>
    <t>Młodzieżowy Ośrodek Wychowawczyw w Kolonii Ossie</t>
  </si>
  <si>
    <t>2937-96a4-8a81-2723-236a-6d0f-0a49-296e</t>
  </si>
  <si>
    <t>Publiczna Szkoła Podstawowa w Odrzywole</t>
  </si>
  <si>
    <t>d708-998f-3300-4dc5-6124-52a3-cb1f-0064</t>
  </si>
  <si>
    <t>Publiczna Szkoła Podstawowa w Kłudnie</t>
  </si>
  <si>
    <t>gm. Klwów</t>
  </si>
  <si>
    <t>fb5a-fa24-523c-b14d-1a86-7815-497c-2321</t>
  </si>
  <si>
    <t>Wiejskie Centrum Kultury w Przystałowicach Dużych</t>
  </si>
  <si>
    <t>d010-17d2-fee9-9b9c-464e-07f3-ce17-8ac6</t>
  </si>
  <si>
    <t>Remiza OSP w Sulgostowie</t>
  </si>
  <si>
    <t>4303-ac3d-7ce2-6439-e642-234c-54cd-df52</t>
  </si>
  <si>
    <t>Zespół Szkół Samorządowych w Klwowie</t>
  </si>
  <si>
    <t>d8ed-a7b2-432d-deb8-9994-0e42-a790-72f1</t>
  </si>
  <si>
    <t xml:space="preserve">Świetlica wiejska w Rozwadach </t>
  </si>
  <si>
    <t>gm. Gielniów</t>
  </si>
  <si>
    <t>b3ef-eb7b-7ebb-ce04-e602-c0fd-43c9-4397</t>
  </si>
  <si>
    <t xml:space="preserve">Świetlica wiejska w Goździkowie </t>
  </si>
  <si>
    <t>27d8-f6c5-09b5-6b11-8528-dda9-41af-70e0</t>
  </si>
  <si>
    <t>Publiczna Szkoła Podstawowa w Bielinach</t>
  </si>
  <si>
    <t>c031-fffa-6cb9-03e4-0d3c-14fb-e286-142c</t>
  </si>
  <si>
    <t>Urząd Gminy Gielniów</t>
  </si>
  <si>
    <t>520e-fe68-ba41-936b-fede-06b6-dfd7-778d</t>
  </si>
  <si>
    <t>Gminny Ośrodek Kultury Borkowice</t>
  </si>
  <si>
    <t>gm. Borkowice</t>
  </si>
  <si>
    <t>da1f-2f11-d46c-a21d-a653-bbd2-f666-7bb4</t>
  </si>
  <si>
    <t>Młodzieżowy Ośrodek Wychowawczy Rusinów</t>
  </si>
  <si>
    <t>1939-114a-954c-940f-560a-a6f1-32e0-3438</t>
  </si>
  <si>
    <t>Zespół Szkół Ogólnokształcących Rzuców</t>
  </si>
  <si>
    <t>c93b-39e4-02de-c506-b140-e978-6bb9-ef7c</t>
  </si>
  <si>
    <t>Przedszkole Samorządowe Ninków</t>
  </si>
  <si>
    <t>a1ff-a550-026f-3fd6-f5d5-cb42-390f-0e93</t>
  </si>
  <si>
    <t>Zespół Szkół Ogólnokształcących Borkowice</t>
  </si>
  <si>
    <t>ba6d-5914-a346-2630-3a94-7162-b224-c767</t>
  </si>
  <si>
    <t>Budynek Szkoły Podstawowej w Glinie</t>
  </si>
  <si>
    <t>gm. Solec nad Wisłą</t>
  </si>
  <si>
    <t>3c46-ab0d-d22a-a60b-49ca-bfbd-b6cf-933e</t>
  </si>
  <si>
    <t>Strażnica OSP w Słuszczynie</t>
  </si>
  <si>
    <t>d79c-6a26-86e9-be9f-7b4f-2c6b-e1cb-ac9f</t>
  </si>
  <si>
    <t>Wiejski Dom Kultury w Dziurkowie</t>
  </si>
  <si>
    <t>298f-13e4-ffd2-9ed8-eda3-5bec-67d0-980c</t>
  </si>
  <si>
    <t>Świetlica Wiejska w Zemborzynie Pierwszym</t>
  </si>
  <si>
    <t>080c-f0ab-d56e-3b6e-e2af-3623-45d8-0992</t>
  </si>
  <si>
    <t>Zespół Szkół Samorządowych w Pawłowicach</t>
  </si>
  <si>
    <t>4a0c-386c-a08b-da6c-0a26-bb09-bbcc-0807</t>
  </si>
  <si>
    <t>Strażnica Ochotniczej Straży Pożarnej w Sadkowicach</t>
  </si>
  <si>
    <t>6dbe-ee29-945e-e14a-7237-646c-05a6-b346</t>
  </si>
  <si>
    <t>Budynek Szkoły Podstawowej w Boiskach</t>
  </si>
  <si>
    <t>2532-ec16-b45a-96e8-27c6-2b21-5607-0bde</t>
  </si>
  <si>
    <t>Gminny Ośrodek Kultury w Solcu nad Wisłą</t>
  </si>
  <si>
    <t>864b-95b3-75b2-3ba0-893d-ee91-2047-d297</t>
  </si>
  <si>
    <t>gm. Sienno</t>
  </si>
  <si>
    <t>e58a-e12a-2d5a-3433-a7ce-1575-7a0c-0cee</t>
  </si>
  <si>
    <t>70d7-d81a-f1c3-902e-c600-5bac-eabb-fa26</t>
  </si>
  <si>
    <t>Niepubliczna Szkoła Podstawowa</t>
  </si>
  <si>
    <t>a121-c9de-17bd-7802-6f58-0baf-0587-5ffa</t>
  </si>
  <si>
    <t>d109-b237-23e8-ecb5-b0e9-657a-cdfe-1d83</t>
  </si>
  <si>
    <t xml:space="preserve">Niepubliczna Szkoła Podstawowa </t>
  </si>
  <si>
    <t>d816-2be0-d43f-efc4-0412-4430-92ab-3b62</t>
  </si>
  <si>
    <t>Urząd Gminy Sienno</t>
  </si>
  <si>
    <t>ab39-ffd6-f111-f2d2-8224-0b33-8ff8-1bad</t>
  </si>
  <si>
    <t>Środowiskowy Dom Samopomocy w Podkońcach</t>
  </si>
  <si>
    <t>gm. Rzeczniów</t>
  </si>
  <si>
    <t>8aa9-391f-4243-0803-b865-933d-96ed-5492</t>
  </si>
  <si>
    <t>Budynek byłej Niepublicznej Szkoły Podstawowej w Pasztowej Woli</t>
  </si>
  <si>
    <t>1697-e842-ec7c-0fff-895b-4fd9-2321-e5b8</t>
  </si>
  <si>
    <t>Publiczna Szkoła Podstawowa w Grabowcu</t>
  </si>
  <si>
    <t>9440-57eb-8793-1c61-b83b-4192-987a-3d73</t>
  </si>
  <si>
    <t>Publiczne Przedszkole w Pawliczce</t>
  </si>
  <si>
    <t>d6af-bdf1-4ca6-5a3d-14b2-32b4-41a9-b696</t>
  </si>
  <si>
    <t>Zespół Szkół w Rzeczniowie</t>
  </si>
  <si>
    <t>0e67-6e46-a568-78f4-b3eb-a293-9c77-104d</t>
  </si>
  <si>
    <t>SPZ ZOZ w Lipsku</t>
  </si>
  <si>
    <t>gm. Lipsko</t>
  </si>
  <si>
    <t>fb01-f99f-35e8-8ba3-8968-ab77-7064-a1ac</t>
  </si>
  <si>
    <t>Dom Pomocy Społecznej w Lipsku</t>
  </si>
  <si>
    <t>6a51-06c5-82a2-4968-fb0f-1daa-d1b4-4a3a</t>
  </si>
  <si>
    <t>Publiczna Szkoła Podstawowa w Woli Soleckiej Pierwszej</t>
  </si>
  <si>
    <t>d651-eec1-4f91-f4f2-2466-eb1f-6fda-9027</t>
  </si>
  <si>
    <t>Swietlica wiejska w Katarzynowie</t>
  </si>
  <si>
    <t>7548-c59a-976f-6c0d-9550-f1f1-4f67-9872</t>
  </si>
  <si>
    <t>Budynek byłej Szkoły Podstawowej w Lipie-Miklas</t>
  </si>
  <si>
    <t>856e-2a77-b515-73cd-9831-9ad0-cb22-324a</t>
  </si>
  <si>
    <t>Ośrodek Szkolno-Wychowawczy w Hucie</t>
  </si>
  <si>
    <t>d5ca-22f5-be05-1e07-6f29-08db-6040-48d4</t>
  </si>
  <si>
    <t>Zespół Placówek Oświatowych w Krępie Kościelnej</t>
  </si>
  <si>
    <t>7ab7-2401-6704-a981-5103-ed36-6e46-d0db</t>
  </si>
  <si>
    <t xml:space="preserve">Zespół Placówek Oświatowych w Długowoli </t>
  </si>
  <si>
    <t>2170-de1a-42fd-6f9f-1bbb-b685-cf6c-1f80</t>
  </si>
  <si>
    <t>Budynek byłego Przedszkola w Śląsku</t>
  </si>
  <si>
    <t>6ead-7f23-39c4-5430-d117-db94-37d8-87aa</t>
  </si>
  <si>
    <t>Lipskie Centrum Kultury w Lipsku</t>
  </si>
  <si>
    <t>7ef4-6ddc-f756-3aa1-8328-c695-67f9-c8af</t>
  </si>
  <si>
    <t>Zespół Szkół Ponadgimnazjalnych w Lipsku</t>
  </si>
  <si>
    <t>99bc-81d8-b2f0-0ee9-7cc1-6618-44d1-baab</t>
  </si>
  <si>
    <t>Publiczna Szkoła Podstawowa w Lipsku</t>
  </si>
  <si>
    <t>e09d-3a06-e97a-83a3-47ae-5026-7df5-230f</t>
  </si>
  <si>
    <t>Środowiskowy Dom Samopomocy w Łaziskach</t>
  </si>
  <si>
    <t>gm. Ciepielów</t>
  </si>
  <si>
    <t>5bb2-4949-d224-becb-3c46-a215-a311-8f94</t>
  </si>
  <si>
    <t>Dzienny Ośrodek Fizjoterapii w Pcinie</t>
  </si>
  <si>
    <t>2515-8fb3-cc5f-f4ff-6a52-1a24-a314-c4a0</t>
  </si>
  <si>
    <t>Dom Ludowy w Wielgiem</t>
  </si>
  <si>
    <t>a79f-ac05-c939-5ebc-51f7-4bd6-284f-7548</t>
  </si>
  <si>
    <t>Publiczne Gimnazjum w Ciepielowie</t>
  </si>
  <si>
    <t>0735-4b8f-2557-5b81-d920-8e07-af8c-39ef</t>
  </si>
  <si>
    <t>Publiczna Szkoła Podstawowa w Ciepielowie</t>
  </si>
  <si>
    <t>bd22-85db-e564-784a-4fbf-a2dc-60a7-e21e</t>
  </si>
  <si>
    <t>Publiczna Szkoła Podstawowa w Bąkowej</t>
  </si>
  <si>
    <t>9744-dc83-7e9e-a01e-cd4b-b0c0-e270-74b5</t>
  </si>
  <si>
    <t>Remiza Strażacka w Antoniowie</t>
  </si>
  <si>
    <t>0601-cae1-e561-5f75-e53c-4390-066f-4651</t>
  </si>
  <si>
    <t>Zespół Szkół Samorządowych w Chotczy Filia w Tymienicy</t>
  </si>
  <si>
    <t>gm. Chotcza</t>
  </si>
  <si>
    <t>96e1-b7e1-f14a-1fad-6c06-913e-63ac-3990</t>
  </si>
  <si>
    <t>Zespół Szkół Samorządowych w Chotczy</t>
  </si>
  <si>
    <t>b73f-2cbd-8ec3-9ab7-67ca-4076-8ffa-98f9</t>
  </si>
  <si>
    <t>Remiza OSP w Białobrzegach</t>
  </si>
  <si>
    <t>2278-6620-b3ea-bd73-ec26-8df8-1536-dc6c</t>
  </si>
  <si>
    <t>Świetlica Wiejska w Zajezierzu</t>
  </si>
  <si>
    <t>gm. Sieciechów</t>
  </si>
  <si>
    <t>8cc3-bbd5-177b-0b38-df86-0981-2a8d-d864</t>
  </si>
  <si>
    <t>Zespół Placówek Oświatowych w Sieciechowie</t>
  </si>
  <si>
    <t>d3bd-c720-6741-b227-490d-7a42-9220-41cf</t>
  </si>
  <si>
    <t>Zespół Szkolno - Przedszkolny w Słowikach Starych</t>
  </si>
  <si>
    <t>c96f-59c8-3f83-3c59-b645-d007-7dca-5a3b</t>
  </si>
  <si>
    <t>Budynek Byłej Szkoły Podstawowej w Osiemborowie</t>
  </si>
  <si>
    <t>gm. Magnuszew</t>
  </si>
  <si>
    <t>2bdf-3399-f025-2c05-9139-6672-9562-9b46</t>
  </si>
  <si>
    <t>Publiczna Szkoła Podstawowa w Rozniszewie</t>
  </si>
  <si>
    <t>6f77-0e5e-df95-a541-38a0-ad88-35ba-4ced</t>
  </si>
  <si>
    <t>Publiczne Gimnazjum w Mniszewie</t>
  </si>
  <si>
    <t>d8e8-25e9-6d4e-ceaa-f734-d99c-eea0-995f</t>
  </si>
  <si>
    <t>Publiczna Szkoła Podstawowa w Chmielewie</t>
  </si>
  <si>
    <t>4c32-a7b1-b7d7-9e9f-39ff-c97e-e12a-8bfe</t>
  </si>
  <si>
    <t>Ochotnicza Straż Pożarna w Wilczkowicach Dolnych</t>
  </si>
  <si>
    <t>31be-7999-30c0-1c6d-768b-b46c-094e-61c3</t>
  </si>
  <si>
    <t>Świetlica w Trzebieniu</t>
  </si>
  <si>
    <t>dbc4-0415-2aae-f9aa-0858-7e3f-9260-ad9b</t>
  </si>
  <si>
    <t>Publiczna Szkoła Podstawowa w Przydworzycach</t>
  </si>
  <si>
    <t>431c-864a-59bf-7b66-ca47-63a2-3d1b-b8a3</t>
  </si>
  <si>
    <t>Publiczne Gimnazjum w Magnuszewie</t>
  </si>
  <si>
    <t>d1ad-3af8-8dd6-5836-2345-062c-7266-445f</t>
  </si>
  <si>
    <t>Publiczna Szkoła Podstawowa w Magnuszewie</t>
  </si>
  <si>
    <t>0133-7bad-76e8-7afd-e0ac-84c8-7f72-e345</t>
  </si>
  <si>
    <t>SPZZOZ w Kozienicach, pawilon "Z"</t>
  </si>
  <si>
    <t>gm. Kozienice</t>
  </si>
  <si>
    <t>0496-1b05-f529-b5d6-aa3a-aaec-5886-d929</t>
  </si>
  <si>
    <t>SPZZOZ w Kozienicach, budynek główny</t>
  </si>
  <si>
    <t>b048-4113-86ae-4046-3269-b048-1109-19d9</t>
  </si>
  <si>
    <t>Liceum Ogólnokształcące w Kozienicach</t>
  </si>
  <si>
    <t>c016-d5fc-3f9f-b873-43f8-e458-1855-0bb7</t>
  </si>
  <si>
    <t>Świetlica OSP ul. Lubelska 89 w Kozienicach</t>
  </si>
  <si>
    <t>2941-fb36-96d1-3b4d-51f7-40e3-c0be-8ad1</t>
  </si>
  <si>
    <t>Dom Pomocy Społecznej dla Dorosłych w Kozienicach</t>
  </si>
  <si>
    <t>fcab-9756-7cbb-3ee5-38f7-4dfb-ad2b-9945</t>
  </si>
  <si>
    <t>Kozienicki Dom Kultury im. Bogusława Klimczuka w Kozienicach</t>
  </si>
  <si>
    <t>dd19-c608-660b-ccea-5516-f1ec-28c8-d7a2</t>
  </si>
  <si>
    <t>Publiczna Szkoła Podstawowa Nr 1 w Kozienicach</t>
  </si>
  <si>
    <t>f8e2-0739-4051-4be5-5855-f392-667f-38be</t>
  </si>
  <si>
    <t>Gimnazjum Nr 1 w Kozienicach</t>
  </si>
  <si>
    <t>2907-ae69-c8b4-961d-f018-78f2-9a28-c70b</t>
  </si>
  <si>
    <t>7e95-5613-b90e-c6d3-c05c-b3b8-843e-0858</t>
  </si>
  <si>
    <t>Gimnazjum Nr 2 w Kozienicach</t>
  </si>
  <si>
    <t>6711-0933-13ad-62c9-2acd-9b58-fbe7-de82</t>
  </si>
  <si>
    <t>Zespół Szkół Nr 1 w Kozienicach</t>
  </si>
  <si>
    <t>7d72-f850-7d98-ae72-6ce6-a69c-2825-25be</t>
  </si>
  <si>
    <t>Publiczna Szkoła Podstawowa Nr 3 w Kozienicach</t>
  </si>
  <si>
    <t>1ae4-455b-bae7-8a7e-1493-c30d-5c35-0752</t>
  </si>
  <si>
    <t>Publiczne Przedszkole Nr 1 w Kozienicach</t>
  </si>
  <si>
    <t>e137-d710-994b-aedf-7d36-48fe-7dbe-56ee</t>
  </si>
  <si>
    <t>Publiczne Przedszkole Nr 2 w Kozienicach</t>
  </si>
  <si>
    <t>7a29-d877-3ad4-6e54-03c9-7bd1-6059-7156</t>
  </si>
  <si>
    <t>Publiczne Przedszkole Nr 3 w Kozienicach</t>
  </si>
  <si>
    <t>8a5f-f698-e8b5-b58a-afa4-2ca4-8025-2397</t>
  </si>
  <si>
    <t>Publiczna Szkoła Podstawowa w Wólce Tyrzyńskiej</t>
  </si>
  <si>
    <t>c2de-ef08-336e-9e7c-3453-5ead-9fd9-9670</t>
  </si>
  <si>
    <t>Świetlica OSP Przewóz</t>
  </si>
  <si>
    <t>472c-29bf-a820-e487-17ac-d0d3-6cc9-d299</t>
  </si>
  <si>
    <t>Publiczna Szkoła Podstwowa w Nowej Wsi</t>
  </si>
  <si>
    <t>e225-d4ce-2f84-f2ca-1000-ebdf-7f90-7292</t>
  </si>
  <si>
    <t>Publiczna Szkoła Podstawowa w Janikowie</t>
  </si>
  <si>
    <t>7c1b-4fca-6fbd-4ca0-9e7e-d251-656c-73f0</t>
  </si>
  <si>
    <t>5952-b8b7-2b85-02ef-c116-d54d-a839-6984</t>
  </si>
  <si>
    <t>Zarząd Dróg Powiatowych w Kozienicach, siedziba w Aleksandrówce</t>
  </si>
  <si>
    <t>c995-f016-6886-2732-3b33-d60e-2136-329e</t>
  </si>
  <si>
    <t>Publiczna Szkoła Podstawowa w Brzeźnicy</t>
  </si>
  <si>
    <t>b3ea-33d0-83d9-03c8-1fb2-26ff-f362-be05</t>
  </si>
  <si>
    <t>Publiczna Szkoła Podstawowa w Stanisławicach</t>
  </si>
  <si>
    <t>86d4-fee4-8494-63ed-6bee-6770-361f-f57a</t>
  </si>
  <si>
    <t>Publiczne Gimnazjum w Świerżach Górnych</t>
  </si>
  <si>
    <t>f6eb-6a90-5a14-b2ac-13c8-db76-fa73-30d0</t>
  </si>
  <si>
    <t>Publiczna Szkoła Podstawowa w Ryczywole</t>
  </si>
  <si>
    <t>969c-59f5-047e-9f68-c41b-b11e-fa54-a1b1</t>
  </si>
  <si>
    <t>gm. Grabów nad Pilicą</t>
  </si>
  <si>
    <t>e0c6-5bad-c53e-4496-9249-9640-e93f-5fb2</t>
  </si>
  <si>
    <t>Budynek Ochotniczej Straży Pożarnej w Łękawicy</t>
  </si>
  <si>
    <t>4f8f-4a3b-e9dd-b043-9b5a-b642-daf0-57f7</t>
  </si>
  <si>
    <t xml:space="preserve">Świetlica Zespółu Szkół w Grabowie nad Pilicą </t>
  </si>
  <si>
    <t>e461-200b-b859-8670-1379-cb67-db0a-18de</t>
  </si>
  <si>
    <t>Zespół Szkół w Grabowie nad Pilicą</t>
  </si>
  <si>
    <t>d716-bc23-c91b-5f1f-c716-bb8f-a302-6c47</t>
  </si>
  <si>
    <t>Remiza Ochotniczej Straży Pożarnej w Sarnowie</t>
  </si>
  <si>
    <t>gm. Gniewoszów</t>
  </si>
  <si>
    <t>1ce5-35d4-aaf3-cac9-ce59-f8c7-6feb-75cc</t>
  </si>
  <si>
    <t>Budynek po byłej Szkole Podstawowej w Oleksowie</t>
  </si>
  <si>
    <t>34b6-363f-f2bd-c3d5-7f55-317d-9c09-a152</t>
  </si>
  <si>
    <t>Publiczna Szkoła Podstawowa w Wysokim Kole</t>
  </si>
  <si>
    <t>7e34-080b-2328-5e45-c60b-9252-14a4-f06f</t>
  </si>
  <si>
    <t>Zespół Szkolno-Przedszkolny w Gniewoszowie</t>
  </si>
  <si>
    <t>578f-b36a-0aa7-e599-546c-da59-027b-424c</t>
  </si>
  <si>
    <t xml:space="preserve">Ochotnicza Straż Pożarna w Bobrownikach </t>
  </si>
  <si>
    <t>gm. Głowaczów</t>
  </si>
  <si>
    <t>67f0-de80-de21-56e7-6352-5978-7040-478d</t>
  </si>
  <si>
    <t xml:space="preserve">Zespół Szkół w Ursynowie </t>
  </si>
  <si>
    <t>2db2-a00a-dfd2-c6bd-f369-2280-f439-9dae</t>
  </si>
  <si>
    <t xml:space="preserve">Ochotnicza Straż Pożarna  w Miejskiej Dąbrowie </t>
  </si>
  <si>
    <t>0d4b-db9f-9fa7-1f07-5ae5-a604-47a2-cd67</t>
  </si>
  <si>
    <t xml:space="preserve">Publiczne Gimnazjum w Głowaczowie </t>
  </si>
  <si>
    <t>0c1f-8f09-0265-0374-12bc-69f5-33a1-a2eb</t>
  </si>
  <si>
    <t>Ochotnicza Straż Pożarna w Mariampolu</t>
  </si>
  <si>
    <t>69e0-972a-b60d-0449-c441-2eb4-6c8d-54ea</t>
  </si>
  <si>
    <t xml:space="preserve">Zespół Szkół Ogólnokształcących w Brzózie </t>
  </si>
  <si>
    <t>f012-816e-1f56-2578-c85d-a173-98bb-5667</t>
  </si>
  <si>
    <t>Zakład Karny w Żytkowicach</t>
  </si>
  <si>
    <t>gm. Garbatka-Letnisko</t>
  </si>
  <si>
    <t>7275-4698-ed97-48d2-26cd-081d-4d13-6a34</t>
  </si>
  <si>
    <t>Budynek po  Publicznej Szkole Podstawowej w Bąkowcu</t>
  </si>
  <si>
    <t>ddfb-8569-90d3-cfbe-0684-f5ea-1bc3-e876</t>
  </si>
  <si>
    <t>Publiczna Szkoła Podstawowa w Bogucinie</t>
  </si>
  <si>
    <t>e8be-69de-4a50-3aee-25fc-afe6-aff5-2d87</t>
  </si>
  <si>
    <t>Lokal po Gminnym Centrum Kultury, Sportu i Promocji</t>
  </si>
  <si>
    <t>5cb3-fff6-b563-8f06-8b7d-b583-92fb-4e18</t>
  </si>
  <si>
    <t xml:space="preserve">Publiczne Gimnazjum </t>
  </si>
  <si>
    <t>3d8b-9fa5-66b8-f34f-b033-1f9a-bd4a-d46d</t>
  </si>
  <si>
    <t>Przedszkole Samorządowe "Pod Sosnową Szyszką"</t>
  </si>
  <si>
    <t>8eca-4394-930c-f4c0-7bb6-6faa-ee8f-22d6</t>
  </si>
  <si>
    <t>Publiczna Szkoła Podstawowa w Konarach</t>
  </si>
  <si>
    <t>gm. Warka</t>
  </si>
  <si>
    <t>d369-d185-1ae2-f7da-e69e-f96d-38dc-6ebb</t>
  </si>
  <si>
    <t xml:space="preserve">Publiczna Szkoła Podstawowa w Ostrołęce </t>
  </si>
  <si>
    <t>491a-557b-bdaf-efd8-21d5-1c77-c335-685f</t>
  </si>
  <si>
    <t>Publiczne Gimnazjum w Dębnowoli</t>
  </si>
  <si>
    <t>3ebe-5a09-cd1d-d701-a4e0-a158-afb9-8dab</t>
  </si>
  <si>
    <t>Świetlica wiejska w Gośniewicach</t>
  </si>
  <si>
    <t>6884-f7c5-8dbb-bdae-5d17-02e8-9ae8-c85c</t>
  </si>
  <si>
    <t>Świetlica wiejska w Laskach</t>
  </si>
  <si>
    <t>624c-0592-65db-5dcf-716f-d43f-a5d8-0e93</t>
  </si>
  <si>
    <t>Zespół Szkolno-Przedszkolny w Nowej Wsi</t>
  </si>
  <si>
    <t>189b-99a0-e401-724f-1dd2-ab71-5bb6-3837</t>
  </si>
  <si>
    <t>Publiczna Szkoła Podstawowa we Wrociszewie</t>
  </si>
  <si>
    <t>c490-4c84-f63f-1140-afc4-d350-15d0-1323</t>
  </si>
  <si>
    <t>Publiczna Szkoła Podstawowa w Michałowie</t>
  </si>
  <si>
    <t>2970-ba1d-b209-926a-dccd-a358-f8b6-1ed2</t>
  </si>
  <si>
    <t>Muzeum im. Kazimierza Pułaskiego w Warce (w budynku Centrum Edukacyjno-Muzealnym)</t>
  </si>
  <si>
    <t>a018-e5f1-6013-615f-8cdc-37b0-d572-6434</t>
  </si>
  <si>
    <t>Przedszkole Samorządowe Nr 1 w Warce</t>
  </si>
  <si>
    <t>869a-ada0-d79a-e143-c3fe-d52d-1395-6b66</t>
  </si>
  <si>
    <t>Zespół Szkół Ponadgimnazjalnych w Warce</t>
  </si>
  <si>
    <t>52ec-f283-9524-a651-ae98-703d-df3a-3023</t>
  </si>
  <si>
    <t>Publiczna Szkoła Podstawowa Nr 1 w Warce</t>
  </si>
  <si>
    <t>f36a-091f-1df9-985e-ff91-b1e6-a5a1-128a</t>
  </si>
  <si>
    <t>Publiczna Szkoła Podstawowa Nr 2 w Warce</t>
  </si>
  <si>
    <t>dd1b-60d7-da9d-6d72-59c7-f375-c33e-c922</t>
  </si>
  <si>
    <t>Publiczne Gimnazjum Nr1 w Warce</t>
  </si>
  <si>
    <t>40ab-63df-f951-d696-a4af-236c-4994-5fd5</t>
  </si>
  <si>
    <t>Publiczne Gimnazjum w Kruszewie</t>
  </si>
  <si>
    <t>gm. Pniewy</t>
  </si>
  <si>
    <t>6a68-8267-c779-3846-0b60-d5b4-c6f3-e639</t>
  </si>
  <si>
    <t>Publiczna Szkoła Podstawowa w Jeziorze</t>
  </si>
  <si>
    <t>ec2e-5752-dcd7-97b6-d5fa-8615-7333-0568</t>
  </si>
  <si>
    <t>Publiczna Szkoła Podstawowa w Ciechlinie</t>
  </si>
  <si>
    <t>75eb-2326-a4b3-f2bd-b27a-e38a-a04c-3388</t>
  </si>
  <si>
    <t>Publiczna Szkoła Podstawowa w Karolewie</t>
  </si>
  <si>
    <t>0d5e-830c-a879-6fbf-6677-9a56-430a-52ad</t>
  </si>
  <si>
    <t>Samodzielny Publiczny Zakład Opieki Zdrowotnej</t>
  </si>
  <si>
    <t>gm. Nowe Miasto nad Pilicą</t>
  </si>
  <si>
    <t>66ee-25f1-011e-9510-07db-aa61-8f17-41bc</t>
  </si>
  <si>
    <t>Dom Pomocy Społecznej im. Natalii Nitosławskiej</t>
  </si>
  <si>
    <t>13a7-f989-c165-cfe6-b96e-0d5b-2ad4-36d5</t>
  </si>
  <si>
    <t>Publiczna Szkoła Podstawowa w Nowym Mieście nad Pilicą</t>
  </si>
  <si>
    <t>45ba-2fa7-848c-a926-82eb-287f-9eba-7d72</t>
  </si>
  <si>
    <t>Remiza OSP w Łęgonicach</t>
  </si>
  <si>
    <t>a0b7-9938-5c80-e1a3-450a-d66e-48a5-dc37</t>
  </si>
  <si>
    <t>Publiczna Szkoła Podstawowa w Żdżarach</t>
  </si>
  <si>
    <t>9986-1e9c-8c66-bba7-77ad-e532-2043-a5d8</t>
  </si>
  <si>
    <t>Przychodnia Rejonowa w Nowym Mieście nad Pilicą</t>
  </si>
  <si>
    <t>b927-b8ab-2e99-0ec0-c7ea-2f79-2c7d-b40c</t>
  </si>
  <si>
    <t>Publiczne Gimnazjum w Nowym Mieście nad Pilicą</t>
  </si>
  <si>
    <t>a980-2093-eeae-640f-d47a-c341-5717-fdca</t>
  </si>
  <si>
    <t>Dom Pomocy Społecznej w Tomczycach</t>
  </si>
  <si>
    <t>gm. Mogielnica</t>
  </si>
  <si>
    <t>18c5-69c6-bea5-1987-761c-3ad6-47df-4806</t>
  </si>
  <si>
    <t>Niepubliczna Szkoła Podstawowa w Kozietułach</t>
  </si>
  <si>
    <t>ff65-d9a8-b627-680b-aef3-2955-d247-4ff2</t>
  </si>
  <si>
    <t>Budynek OSP w Miechowicach</t>
  </si>
  <si>
    <t>2056-ad36-293c-f540-f306-4317-2e03-80b8</t>
  </si>
  <si>
    <t>Publiczna Szkoła Podstawowa w Brzostowcu</t>
  </si>
  <si>
    <t>ef46-280d-9014-05a9-366f-b937-f207-2a07</t>
  </si>
  <si>
    <t>Publiczna Szkoła Podstawowa w Michałowicach</t>
  </si>
  <si>
    <t>0208-4e93-e23f-56a3-c8d4-1f56-0931-f211</t>
  </si>
  <si>
    <t>Publiczna Szkoła Podstawowa w Borowem</t>
  </si>
  <si>
    <t>410f-f82f-73f5-f8f9-d485-bf1d-5e32-3a05</t>
  </si>
  <si>
    <t xml:space="preserve">Publiczna Szkoła Podstawowa w Mogielnicy </t>
  </si>
  <si>
    <t>0ea2-f079-8cd0-f653-dbcc-1caa-aba5-5c20</t>
  </si>
  <si>
    <t xml:space="preserve">Budynek Biura Rady Miejskiej  </t>
  </si>
  <si>
    <t>cbf7-8cee-b195-3676-8938-31d6-0ed1-e2cc</t>
  </si>
  <si>
    <t>Zespół Szkół Ogólnokształcących w Mogielnicy</t>
  </si>
  <si>
    <t>45f0-87cc-7feb-59fa-608f-0551-03a9-6a18</t>
  </si>
  <si>
    <t>Ochotnicza Straż Pożarna w Boglewicach</t>
  </si>
  <si>
    <t>gm. Jasieniec</t>
  </si>
  <si>
    <t>4bcc-d0ab-7656-e17d-c588-3b7d-2195-ca0f</t>
  </si>
  <si>
    <t>Świetlica wiejska w Nowym Miedzechowie</t>
  </si>
  <si>
    <t>a529-8481-f7ce-7905-3851-278a-ea04-d232</t>
  </si>
  <si>
    <t>Publiczna Szkoła Podstawowa w Zbroszy Dużej</t>
  </si>
  <si>
    <t>e4e1-3880-ecae-6641-df67-64bb-b12c-9011</t>
  </si>
  <si>
    <t>Gminna Biblioteka Publiczna w Jasieńcu</t>
  </si>
  <si>
    <t>11b4-0a88-bdc2-27bc-c7a9-97e3-25bc-63a5</t>
  </si>
  <si>
    <t>Dom Pomocy Społecznej "Pod Topolami" w Lesznowoli</t>
  </si>
  <si>
    <t>gm. Grójec</t>
  </si>
  <si>
    <t>3ee6-1bf9-9aba-7d57-ac78-a8de-2a84-e2ab</t>
  </si>
  <si>
    <t>Powiatowe Centrum Medyczne w Grójcu</t>
  </si>
  <si>
    <t>bbcb-5604-cc1b-16b6-a49f-8aa3-3724-a7b9</t>
  </si>
  <si>
    <t>Areszt Śledczy w Grójcu</t>
  </si>
  <si>
    <t>affc-bae6-c78c-b86a-54c6-fd8b-4b76-94cd</t>
  </si>
  <si>
    <t>SGGW w Warszawie RZD Wilanów Obory w Kociszewie</t>
  </si>
  <si>
    <t>d717-1127-3575-5330-0724-7ed6-1739-5270</t>
  </si>
  <si>
    <t>Ochotnicza Staż Pożarna w  Pabierowicach</t>
  </si>
  <si>
    <t>c6f6-16d0-dcde-0bb5-c7cd-da3c-a6f0-aa2a</t>
  </si>
  <si>
    <t>Publiczna Szkoła Podstawowa w Bikówku</t>
  </si>
  <si>
    <t>3d9b-2cac-0d78-a934-aec5-70b6-ec65-d5a5</t>
  </si>
  <si>
    <t>Publiczna Szkoła Podstawowa w Częstoniewie</t>
  </si>
  <si>
    <t>72bd-45ae-5293-6241-5eb8-eb01-24b2-a47b</t>
  </si>
  <si>
    <t>Publiczna Szkoła Podstawowa w Lesznowoli</t>
  </si>
  <si>
    <t>6d69-49ad-2704-5719-76dd-ae2c-33ef-0660</t>
  </si>
  <si>
    <t>Regionalna Dyrekcja Lasów Państwowych w Radomiu Nadleśnictwo Grójec</t>
  </si>
  <si>
    <t>15b5-6df3-69b8-0bcd-b44a-7e3c-5558-40ff</t>
  </si>
  <si>
    <t>Siedziba byłej Publicznej Szkoły Podstawowej w Słomczynie</t>
  </si>
  <si>
    <t>b5fd-3d73-4736-1894-429f-b23b-654f-3735</t>
  </si>
  <si>
    <t>Publiczna Szkoła Podstawowa Nr 3 w Grójcu</t>
  </si>
  <si>
    <t>f721-37cf-bbf0-a6e7-e7fa-502a-5ecc-c3ba</t>
  </si>
  <si>
    <t>Ratusz Miejski w Grójcu</t>
  </si>
  <si>
    <t>dfdf-0c1e-31b2-7df4-9a05-a152-9d6f-3493</t>
  </si>
  <si>
    <t>Publiczna Szkoła Podstawowa Nr 2 w Grójcu</t>
  </si>
  <si>
    <t>a8c6-609b-21e4-2950-f1da-df06-7ea1-4a55</t>
  </si>
  <si>
    <t>Publiczne Gimnazjum w Grójcu</t>
  </si>
  <si>
    <t>5f90-2443-ebd6-b6fb-1f7a-7939-1b6e-c0a3</t>
  </si>
  <si>
    <t>Powiatowy Cech Rzemieślników i Przedsiębiorców w Grójcu</t>
  </si>
  <si>
    <t>7e05-7406-a045-88de-30ed-ae29-e143-94a7</t>
  </si>
  <si>
    <t>Starostwo Powiatowe w Grójcu</t>
  </si>
  <si>
    <t>1816-01e5-7c7b-82cc-9e92-8557-088a-b693</t>
  </si>
  <si>
    <t>Publiczna Szkoła Podstawowa Nr 1 w Grójcu</t>
  </si>
  <si>
    <t>18c0-6d66-2345-1804-88c3-8bde-bfa7-124b</t>
  </si>
  <si>
    <t>Publiczna Szkoła Podstawowa w Bądkowie</t>
  </si>
  <si>
    <t>gm. Goszczyn</t>
  </si>
  <si>
    <t>4cf8-9012-8965-3352-de48-d4de-0e93-6cb3</t>
  </si>
  <si>
    <t>Ochotnicza Straż Pożarna w Długowoli</t>
  </si>
  <si>
    <t>a878-0b8e-a002-50e6-5a94-d70a-30ad-7fa3</t>
  </si>
  <si>
    <t>Hala Sportowa w Goszczynie</t>
  </si>
  <si>
    <t>7204-705c-0672-9255-0487-69bc-5cf1-3755</t>
  </si>
  <si>
    <t>Publiczna Szkoła Podstawowa w Sułkowicach</t>
  </si>
  <si>
    <t>gm. Chynów</t>
  </si>
  <si>
    <t>a858-9cf3-70d3-f6f2-f1fd-d126-4b07-b133</t>
  </si>
  <si>
    <t>Publiczna Szkoła Podstawowa w Pieczyskach</t>
  </si>
  <si>
    <t>e9d0-ea74-0e27-f1f0-f1b4-cfa8-bb74-dd4e</t>
  </si>
  <si>
    <t>Zespół Szkół w Drwalewie</t>
  </si>
  <si>
    <t>9bb6-7ff4-634e-8895-3b27-d3bc-7b6e-eb1b</t>
  </si>
  <si>
    <t>Publiczna Szkoła Podstawowa w Budziszynku</t>
  </si>
  <si>
    <t>53f1-6f11-076f-3dea-dd89-a5f2-f658-51f1</t>
  </si>
  <si>
    <t>Publiczna Szkoła Podstawowa w Watraszewie</t>
  </si>
  <si>
    <t>c1df-704b-771a-2a4a-78c2-5dc9-3355-4e83</t>
  </si>
  <si>
    <t>ea99-66e1-308c-552d-b0f6-a2b4-7d3c-bffc</t>
  </si>
  <si>
    <t>Publiczna Szkoła Podstawowa w Machcinie</t>
  </si>
  <si>
    <t>b872-2661-94d2-6c19-9f28-fb1a-4e70-c75f</t>
  </si>
  <si>
    <t>Publiczne Gimnazjum w Chynowie</t>
  </si>
  <si>
    <t>847d-8b76-8fc8-0c01-9171-9747-42c6-927c</t>
  </si>
  <si>
    <t xml:space="preserve">Publiczne Gimnazium w Błędowie </t>
  </si>
  <si>
    <t>gm. Błędów</t>
  </si>
  <si>
    <t>0a46-f677-7648-5cd4-2ca1-a611-6080-f491</t>
  </si>
  <si>
    <t>Publiczna Szkoła Podstawowa w Lipiu</t>
  </si>
  <si>
    <t>c37c-7dc4-5e33-8f3a-e9bd-a2b3-a1f9-0e7c</t>
  </si>
  <si>
    <t>Publiczna Szkoła Podstawowa w Wilkowie</t>
  </si>
  <si>
    <t>306b-a453-cbb3-44b5-1ada-1945-68d8-bc7f</t>
  </si>
  <si>
    <t>Publiczna Szkoła Podstawowa w Gołoszach</t>
  </si>
  <si>
    <t>66df-8f5c-9421-63e2-541f-b577-ceda-c771</t>
  </si>
  <si>
    <t>Publiczna Szkoła Podstawowa w Błędowie</t>
  </si>
  <si>
    <t>3773-689a-8749-4605-8ff9-dfdd-f143-eaa4</t>
  </si>
  <si>
    <t>Budynek Świetlicy Wiejskiej w Bodzewie</t>
  </si>
  <si>
    <t>gm. Belsk Duży</t>
  </si>
  <si>
    <t>bfe3-e568-4d38-d580-c5ea-05ba-5171-ee8f</t>
  </si>
  <si>
    <t>Budynek Urzędu Gminy w Belsku Dużym</t>
  </si>
  <si>
    <t>b8d2-5d4b-13c0-b034-7adb-f071-9da3-dcf2</t>
  </si>
  <si>
    <t>Publiczna Szkoła Podstawowa w Zaborowie</t>
  </si>
  <si>
    <t>7fee-47c6-900b-32b3-da61-0c4b-c996-5e70</t>
  </si>
  <si>
    <t>Budynek Szkoły Podstawowej w Rożcach</t>
  </si>
  <si>
    <t>afac-4832-a4a6-ffa8-1a11-a8b1-9e89-2599</t>
  </si>
  <si>
    <t>Remiza OSP w Wilczogórze</t>
  </si>
  <si>
    <t>8ba6-2e37-eb7c-5f07-8a57-e9d5-3065-d27d</t>
  </si>
  <si>
    <t>Publiczna Szkoła Podstawowa w Łęczeszycach</t>
  </si>
  <si>
    <t>8dfd-64ad-4c3b-ea11-4169-d130-fa1f-eba8</t>
  </si>
  <si>
    <t>Publiczna Szkoła Podstawowa w Lewiczynie</t>
  </si>
  <si>
    <t>9ee7-4013-660b-cedd-ccef-7b1a-0287-6b29</t>
  </si>
  <si>
    <t>6bd8-ee61-a8d8-c07d-3bba-ad42-b116-6a0b</t>
  </si>
  <si>
    <t>SZKOŁA PODSTAWOWA W KOSTRZYNIE</t>
  </si>
  <si>
    <t>gm. Wyśmierzyce</t>
  </si>
  <si>
    <t>723a-4623-0eb9-d4b8-1154-6e4f-62e2-a693</t>
  </si>
  <si>
    <t>REMIZA OSP W WITASZYNIE</t>
  </si>
  <si>
    <t>3894-179e-50fe-e19f-eca3-42f0-ca77-4316</t>
  </si>
  <si>
    <t>URZĄD MIEJSKI W WYŚMIERZYCACH</t>
  </si>
  <si>
    <t>2b92-c1d6-ebd1-46b3-641e-bf03-4f4e-40aa</t>
  </si>
  <si>
    <t>Publiczna Szkoła Podstawowa w Stromcu</t>
  </si>
  <si>
    <t>gm. Stromiec</t>
  </si>
  <si>
    <t>bb43-1253-dc69-852a-07f5-d4dc-dbab-e3e4</t>
  </si>
  <si>
    <t>Urząd Gminy w Stromcu</t>
  </si>
  <si>
    <t>f74e-97ad-0be7-524d-5621-5f1d-9a8d-5b6f</t>
  </si>
  <si>
    <t>Publiczna Szkoła Podstawowa w Podlesiu Dużym</t>
  </si>
  <si>
    <t>c5fb-c625-b85c-5e1f-39dc-e5ae-43a8-5d14</t>
  </si>
  <si>
    <t>Publiczna Szkoła Podstawowa w Dobieszynie</t>
  </si>
  <si>
    <t>ffe6-e177-4beb-aa5c-bcbc-2e05-f400-6051</t>
  </si>
  <si>
    <t>Publiczna Szkoła Podstawowa w Bożem</t>
  </si>
  <si>
    <t>7a2c-d550-457e-74ac-4b88-2c1b-f764-b079</t>
  </si>
  <si>
    <t>Publiczna Szkoła Podstawowa w Bobrku</t>
  </si>
  <si>
    <t>89b6-87df-b8f9-f050-307b-2801-d5b8-7fe2</t>
  </si>
  <si>
    <t>Publiczna Szkoła Podstawowa w Kaszowie</t>
  </si>
  <si>
    <t>gm. Stara Błotnica</t>
  </si>
  <si>
    <t>ae01-1acd-b5e4-4473-2d40-0e1c-d0c2-cf9c</t>
  </si>
  <si>
    <t>Zespół Szkół Gminnych w Starym Goździe</t>
  </si>
  <si>
    <t>1058-53c9-24f2-70cc-bcba-cd01-0c34-1135</t>
  </si>
  <si>
    <t>Zespół Szkół Gminnych w Starej Błotnicy</t>
  </si>
  <si>
    <t>9805-09a0-c16c-2a8e-7620-10e5-5bb5-6399</t>
  </si>
  <si>
    <t>Świetlica Wiejska w Bukównie</t>
  </si>
  <si>
    <t>gm. Radzanów</t>
  </si>
  <si>
    <t>1f39-c29b-31a8-faa5-1a9f-c1bd-e3dc-929c</t>
  </si>
  <si>
    <t>Świetlica Wiejska w Radzanowie</t>
  </si>
  <si>
    <t>c9b0-bbdb-4889-435f-9a50-68ac-dd96-0184</t>
  </si>
  <si>
    <t>Szkoła Podstawowa w Przybyszewie</t>
  </si>
  <si>
    <t>gm. Promna</t>
  </si>
  <si>
    <t>0c7c-c78f-7017-5e14-8b32-54e4-5816-ab6c</t>
  </si>
  <si>
    <t xml:space="preserve">Świetlica wiejska </t>
  </si>
  <si>
    <t>21ad-4911-9e72-1442-ab83-e130-b873-49db</t>
  </si>
  <si>
    <t>Remiza OSP w Olszamach</t>
  </si>
  <si>
    <t>0294-4e2e-36fd-b9f3-1778-efcc-269e-6f8d</t>
  </si>
  <si>
    <t>Urząd Gminy w Promnie</t>
  </si>
  <si>
    <t>1c4e-d6bf-9332-3717-5e68-64ec-d6cf-35d2</t>
  </si>
  <si>
    <t xml:space="preserve">Oddział Zewnętrzny w Stawiszynie </t>
  </si>
  <si>
    <t>gm. Białobrzegi</t>
  </si>
  <si>
    <t>eea2-fa6b-635f-c45f-65f1-784b-f246-083f</t>
  </si>
  <si>
    <t>5658-a33c-949a-cd0b-7380-bf9f-6e96-cb6f</t>
  </si>
  <si>
    <t xml:space="preserve"> Biblioteka Publiczna Miasta i Gminy w Białobrzegach</t>
  </si>
  <si>
    <t>7381-125e-4c6d-9f8f-8289-28cb-80c3-ca13</t>
  </si>
  <si>
    <t>Publiczna Szkoła Podstawowa Nr 1 im. Komisji Edukacji Narodowej w Białobrzegach</t>
  </si>
  <si>
    <t>7878-0a8f-7d5f-55c8-d623-e6cc-c5db-0a2f</t>
  </si>
  <si>
    <t>Publiczne Przedszkole Nr 2 im. Kubusia Puchatka w Białobrzegach</t>
  </si>
  <si>
    <t>4c8b-7ceb-1ab9-b3f4-e020-955b-f35e-1b6f</t>
  </si>
  <si>
    <t>Publiczna Szkoła Podstawowa Nr 1 im.Komisji Edukacji Narodowej w Białobrzegach</t>
  </si>
  <si>
    <t>a86a-1c16-6107-7641-9abd-e814-cc28-fa53</t>
  </si>
  <si>
    <t>Razem Komitet Wyborczy Kongres Nowej Prawicy</t>
  </si>
  <si>
    <t>Dariusz GRUSZCZYŃSKI</t>
  </si>
  <si>
    <t>Alicja Maria CZARNOCKA</t>
  </si>
  <si>
    <t>Marcin KUMOR</t>
  </si>
  <si>
    <t>Jolanta Janina STEFAŃSKA</t>
  </si>
  <si>
    <t>Monika Katarzyna RAFALSKA</t>
  </si>
  <si>
    <t>Wojciech Ryszard SOKOŁOWSKI</t>
  </si>
  <si>
    <t>Kazimierz Czesław CHŁOPICKI</t>
  </si>
  <si>
    <t>Wojciech Grzegorz CZARNOCKI</t>
  </si>
  <si>
    <t>Urszula Marzena BEDNIK</t>
  </si>
  <si>
    <t>Anna Maria SZNYROWSKA</t>
  </si>
  <si>
    <t>Ireneusz Paweł ROLKA</t>
  </si>
  <si>
    <t>Cezary Józef STĄPOR</t>
  </si>
  <si>
    <t>Zofia Julia CHŁOPICKA</t>
  </si>
  <si>
    <t>Ewa Jadwiga KUMOR</t>
  </si>
  <si>
    <t>Krzysztof SKRZYPCZAK</t>
  </si>
  <si>
    <t>Jakub MACIEJEWSKI</t>
  </si>
  <si>
    <t>Robert Kamil KUMOR</t>
  </si>
  <si>
    <t>Marek AUGUŚCIK</t>
  </si>
  <si>
    <t>Komitet Wyborczy Kongres Nowej Prawicy</t>
  </si>
  <si>
    <t>Razem KWW Zbigniewa Stonogi</t>
  </si>
  <si>
    <t>Magdalena Helena SADOWSKA - SNOPCZYŃSKA</t>
  </si>
  <si>
    <t>Krzysztof Zbigniew GASEK</t>
  </si>
  <si>
    <t>Anna Katarzyna KAZAŁA</t>
  </si>
  <si>
    <t>Hubert Marek BANASIK</t>
  </si>
  <si>
    <t>Katarzyna KWIECIŃSKA</t>
  </si>
  <si>
    <t>Bartosz PIOŚ</t>
  </si>
  <si>
    <t>Luiza Magdalena MATYJASZKIEWICZ</t>
  </si>
  <si>
    <t>Grzegorz KRAWCZYK</t>
  </si>
  <si>
    <t>Katarzyna Honorata SIERAKOWSKA</t>
  </si>
  <si>
    <t>Bartłomiej DUDEK</t>
  </si>
  <si>
    <t>Piotr GRABUSIŃSKI</t>
  </si>
  <si>
    <t>Karolina Natalia NOWAKOWSKA</t>
  </si>
  <si>
    <t>Łukasz Roman CHRZANOWSKI</t>
  </si>
  <si>
    <t>Agata Anna WITKOWSKA</t>
  </si>
  <si>
    <t>Artur KOBYLARCZYK</t>
  </si>
  <si>
    <t>Magdalena POSTEK</t>
  </si>
  <si>
    <t>Piotr Łukasz DZIEDZIC</t>
  </si>
  <si>
    <t>Artur Jacek GRZYBOWSKI</t>
  </si>
  <si>
    <t>KWW Zbigniewa Stonogi</t>
  </si>
  <si>
    <t>Jakub Bartłomiej STĘPIEŃ</t>
  </si>
  <si>
    <t>Beata JAKUBOWSKA</t>
  </si>
  <si>
    <t>Natalia WRÓBEL</t>
  </si>
  <si>
    <t>Sylwia Patrycja TOMASZEWSKA</t>
  </si>
  <si>
    <t>Mariusz GRABOWSKI</t>
  </si>
  <si>
    <t>Anna SKOCKA</t>
  </si>
  <si>
    <t>Marcin Edward KOZAWSKI</t>
  </si>
  <si>
    <t>Ewa Agnieszka WIJATKOWSKA</t>
  </si>
  <si>
    <t>Łukasz MIŚKIEWICZ</t>
  </si>
  <si>
    <t>Michał Damian ŻAK</t>
  </si>
  <si>
    <t>Piotr Wojciech MOŻYŁOWSKI</t>
  </si>
  <si>
    <t>Małgorzata GÓRNIEWSKA</t>
  </si>
  <si>
    <t>Adam Wojciech FUNDOWICZ</t>
  </si>
  <si>
    <t>Agata Katarzyna GANCARZ-PEŁKA</t>
  </si>
  <si>
    <t>Emil Artur MENDREK</t>
  </si>
  <si>
    <t>Mariusz MEJKA</t>
  </si>
  <si>
    <t>Cezary Edward BRYMORA</t>
  </si>
  <si>
    <t>Katarzyna KALINOWSKA</t>
  </si>
  <si>
    <t>Tadeusz Klemens BARTOLD</t>
  </si>
  <si>
    <t>Jerzy Piotr MIEŚNIK</t>
  </si>
  <si>
    <t>Paweł Wiesław IWANICKI</t>
  </si>
  <si>
    <t>Krzysztof Kamil JOPEK</t>
  </si>
  <si>
    <t>Elżbieta Agnieszka KOMOSA</t>
  </si>
  <si>
    <t>Małgorzata KOMOROWSKA</t>
  </si>
  <si>
    <t>Agata Bożena PATER</t>
  </si>
  <si>
    <t>Roksana ŁOJEK</t>
  </si>
  <si>
    <t>Teresa Anna KASIŃSKA</t>
  </si>
  <si>
    <t>Tomasz MAKUCH</t>
  </si>
  <si>
    <t>Irena BORDZIO-BERUS</t>
  </si>
  <si>
    <t>Michał MICHALSKI</t>
  </si>
  <si>
    <t>Marcin NOWAK</t>
  </si>
  <si>
    <t>Marek Wacław SZEWCZYK</t>
  </si>
  <si>
    <t>Zbigniew PETNIAK</t>
  </si>
  <si>
    <t>Karolina KRAWCZUK</t>
  </si>
  <si>
    <t>Paweł MACIAK</t>
  </si>
  <si>
    <t>Robert Dariusz MORDAK</t>
  </si>
  <si>
    <t>Magda Olga ZDYRA</t>
  </si>
  <si>
    <t>Anna NIZIŃSKA</t>
  </si>
  <si>
    <t>Mariusz Tomasz WOJNO</t>
  </si>
  <si>
    <t>Łucja ŁYŻWA</t>
  </si>
  <si>
    <t>Wioletta Katarzyna WÓJCIK</t>
  </si>
  <si>
    <t>Piotr Przemysław GUZA</t>
  </si>
  <si>
    <t>Stanisław GĄSIOR</t>
  </si>
  <si>
    <t>Katarzyna Anna GÓRNICKA</t>
  </si>
  <si>
    <t>Krzysztof MUNIAK</t>
  </si>
  <si>
    <t>Marcin Paweł FERUŚ</t>
  </si>
  <si>
    <t>Grażyna Janina MARYNIAK-GAWRYLIK</t>
  </si>
  <si>
    <t>Jan PSZCZOŁA</t>
  </si>
  <si>
    <t>Roman Antoni WYSOCKI</t>
  </si>
  <si>
    <t>Bogdan SOCHA</t>
  </si>
  <si>
    <t>Marcin DĄBROWSKI</t>
  </si>
  <si>
    <t>Dorota Anna JANKOWSKA</t>
  </si>
  <si>
    <t>Leszek REJMER</t>
  </si>
  <si>
    <t>Elżbieta FORNALCZYK</t>
  </si>
  <si>
    <t>Dariusz PIĄTEK</t>
  </si>
  <si>
    <t>Katarzyna Ewa KOŁODZIEJSKA</t>
  </si>
  <si>
    <t>Ryszard Marek JONCZYK</t>
  </si>
  <si>
    <t>Bronisława Krystyna JASTRZĘBSKA</t>
  </si>
  <si>
    <t>Tomasz Jan SKIBA</t>
  </si>
  <si>
    <t>Agnieszka Barbara STOLARCZYK</t>
  </si>
  <si>
    <t>Olga Agata JUREK</t>
  </si>
  <si>
    <t>Roman Bogusław  WOŹNIAK</t>
  </si>
  <si>
    <t>Maria Agnieszka WĘGRZECKA</t>
  </si>
  <si>
    <t>Barbara Elżbieta GĄSIOROWSKA</t>
  </si>
  <si>
    <t>Krzysztof FERENSZTAJN</t>
  </si>
  <si>
    <t>Teresa Jadwiga BARTOSIEWICZ</t>
  </si>
  <si>
    <t>Stanisław BRZÓZKA</t>
  </si>
  <si>
    <t>Bogusława Janina JAWORSKA</t>
  </si>
  <si>
    <t>Artur DĄBROWSKI</t>
  </si>
  <si>
    <t>Piotr PAPIS</t>
  </si>
  <si>
    <t>Zbigniew GOŁĄBEK</t>
  </si>
  <si>
    <t>Mirosław Wojciech MALISZEWSKI</t>
  </si>
  <si>
    <t>Jacek Michał WOŹNIAK</t>
  </si>
  <si>
    <t>Jacek Baltazar KORWIN-MIKKE</t>
  </si>
  <si>
    <t>Ewa WIŚNIEWSKA</t>
  </si>
  <si>
    <t>Milena BAZYLEWICZ</t>
  </si>
  <si>
    <t>Krzysztof Jerzy SZTUK</t>
  </si>
  <si>
    <t>Paulina Urszula LEŚNIEWSKA</t>
  </si>
  <si>
    <t>Agata Patrycja KOŚCIOWSKA</t>
  </si>
  <si>
    <t>Bożena SZARA</t>
  </si>
  <si>
    <t>Tobiasz Jarosław JAGIEŁŁO</t>
  </si>
  <si>
    <t>Marcin NAZIMEK</t>
  </si>
  <si>
    <t>Marta Patrycja ŁYCZAK</t>
  </si>
  <si>
    <t>Anna Izabela BADEŃSKA</t>
  </si>
  <si>
    <t>Jarosław Piotr JARGOT</t>
  </si>
  <si>
    <t>Krzysztof Grzegorz LECHOWSKI</t>
  </si>
  <si>
    <t>Bartosz Jan SANIEWSKI</t>
  </si>
  <si>
    <t>Augustyn CIECIELĄG</t>
  </si>
  <si>
    <t>Sławomir GRZYB</t>
  </si>
  <si>
    <t>Stefan BŁASZCZYK</t>
  </si>
  <si>
    <t>Katarzyna Anna KOWALSKA</t>
  </si>
  <si>
    <t>Piotr Paweł KRUPA</t>
  </si>
  <si>
    <t>Anna Maria ŻMUDZIN</t>
  </si>
  <si>
    <t>Szymon Piotr MAJEWSKI</t>
  </si>
  <si>
    <t>Justyna Agnieszka KOSIEC</t>
  </si>
  <si>
    <t>Michał Bernard RADECKI</t>
  </si>
  <si>
    <t>Agata Ewa CHUTKIEWICZ</t>
  </si>
  <si>
    <t>Jan Witold MALINOWSKI</t>
  </si>
  <si>
    <t>Małgorzata Maria ZIEMNICKA</t>
  </si>
  <si>
    <t>Krzysztof PACZKOWSKI</t>
  </si>
  <si>
    <t>Alicja Izabela CZUBEK</t>
  </si>
  <si>
    <t>Marta Ewelina MICHALSKA - WILK</t>
  </si>
  <si>
    <t>Jacek Adam KACPRZAK</t>
  </si>
  <si>
    <t>Izabela Maria WOŁEK</t>
  </si>
  <si>
    <t>Magdalena Dorota LASOTA</t>
  </si>
  <si>
    <t>Alina Maria SZELIGA</t>
  </si>
  <si>
    <t>Jakub WIECZOREK</t>
  </si>
  <si>
    <t>Mariola Izabela SZYMCZYK</t>
  </si>
  <si>
    <t>Aneta Izabela ŚLEDŹ</t>
  </si>
  <si>
    <t>Marek Michał WIKIŃSKI</t>
  </si>
  <si>
    <t>Witold WÓJCIK</t>
  </si>
  <si>
    <t>Wojciech Bogdan KUTYŁA</t>
  </si>
  <si>
    <t>Aneta BORS</t>
  </si>
  <si>
    <t>Anita Elżbieta GOŁOSZ</t>
  </si>
  <si>
    <t>Małgorzata Anna WOŹNIAK</t>
  </si>
  <si>
    <t>Tomasz Józef ŚMIETANKA</t>
  </si>
  <si>
    <t>Anna Maria BIAŁKOWSKA</t>
  </si>
  <si>
    <t>Ludwik Stanisław DORN</t>
  </si>
  <si>
    <t>Leszek Jan RUSZCZYK</t>
  </si>
  <si>
    <t>Jan REJCZAK</t>
  </si>
  <si>
    <t>Michał Piotr JANKOWSKI</t>
  </si>
  <si>
    <t>Grażyna Bożena KUC</t>
  </si>
  <si>
    <t>Lidia Janina  LIGOROWSKA</t>
  </si>
  <si>
    <t>Zbigniew Wojciech TUZINEK</t>
  </si>
  <si>
    <t>Ewa BIAŁECKA</t>
  </si>
  <si>
    <t>Ewa Iwona MARKOWSKA-BZDUCHA</t>
  </si>
  <si>
    <t>Anna Monika FIET</t>
  </si>
  <si>
    <t>Małgorzata Danuta PÓŁBRATEK</t>
  </si>
  <si>
    <t>Agnieszka GÓRSKA</t>
  </si>
  <si>
    <t>Lucyna Emilia WIŚNIEWSKA</t>
  </si>
  <si>
    <t>Waldemar Dariusz TRELKA</t>
  </si>
  <si>
    <t>Radosław Aleksander FOGIEL</t>
  </si>
  <si>
    <t>Anna KWIECIEŃ</t>
  </si>
  <si>
    <t>Dariusz BĄK</t>
  </si>
  <si>
    <t>Andrzej Tomasz KOSZTOWNIAK</t>
  </si>
  <si>
    <t>Wojciech SKURKIEWICZ</t>
  </si>
  <si>
    <t>Marek Witold SUSKI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</si>
</sst>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L533"/>
  <sheetViews>
    <sheetView tabSelected="1" workbookViewId="0"/>
  </sheetViews>
  <sheetFormatPr defaultRowHeight="15"/>
  <sheetData>
    <row r="1" spans="1:220">
      <c r="A1" t="s">
        <v>47</v>
      </c>
      <c r="B1" t="s">
        <v>46</v>
      </c>
      <c r="C1" t="s">
        <v>45</v>
      </c>
      <c r="D1" t="s">
        <v>44</v>
      </c>
      <c r="E1" t="s">
        <v>43</v>
      </c>
      <c r="F1" t="s">
        <v>42</v>
      </c>
      <c r="G1" t="s">
        <v>41</v>
      </c>
      <c r="H1" t="s">
        <v>40</v>
      </c>
      <c r="I1" t="s">
        <v>39</v>
      </c>
      <c r="J1" t="s">
        <v>38</v>
      </c>
      <c r="K1" t="s">
        <v>37</v>
      </c>
      <c r="L1" t="s">
        <v>36</v>
      </c>
      <c r="M1" t="s">
        <v>35</v>
      </c>
      <c r="N1" t="s">
        <v>34</v>
      </c>
      <c r="O1" t="s">
        <v>33</v>
      </c>
      <c r="P1" t="s">
        <v>32</v>
      </c>
      <c r="Q1" t="s">
        <v>31</v>
      </c>
      <c r="R1" t="s">
        <v>30</v>
      </c>
      <c r="S1" t="s">
        <v>29</v>
      </c>
      <c r="T1" t="s">
        <v>28</v>
      </c>
      <c r="U1" t="s">
        <v>27</v>
      </c>
      <c r="V1" t="s">
        <v>26</v>
      </c>
      <c r="W1" t="s">
        <v>25</v>
      </c>
      <c r="X1" t="s">
        <v>24</v>
      </c>
      <c r="Y1" t="s">
        <v>23</v>
      </c>
      <c r="Z1" t="s">
        <v>22</v>
      </c>
      <c r="AA1" t="s">
        <v>21</v>
      </c>
      <c r="AB1" t="s">
        <v>20</v>
      </c>
      <c r="AC1" t="s">
        <v>1318</v>
      </c>
      <c r="AD1" t="s">
        <v>1317</v>
      </c>
      <c r="AE1" t="s">
        <v>1316</v>
      </c>
      <c r="AF1" t="s">
        <v>1315</v>
      </c>
      <c r="AG1" t="s">
        <v>1314</v>
      </c>
      <c r="AH1" t="s">
        <v>1313</v>
      </c>
      <c r="AI1" t="s">
        <v>1312</v>
      </c>
      <c r="AJ1" t="s">
        <v>1311</v>
      </c>
      <c r="AK1" t="s">
        <v>1310</v>
      </c>
      <c r="AL1" t="s">
        <v>1309</v>
      </c>
      <c r="AM1" t="s">
        <v>1308</v>
      </c>
      <c r="AN1" t="s">
        <v>1307</v>
      </c>
      <c r="AO1" t="s">
        <v>1306</v>
      </c>
      <c r="AP1" t="s">
        <v>1305</v>
      </c>
      <c r="AQ1" t="s">
        <v>1304</v>
      </c>
      <c r="AR1" t="s">
        <v>1303</v>
      </c>
      <c r="AS1" t="s">
        <v>1302</v>
      </c>
      <c r="AT1" t="s">
        <v>1301</v>
      </c>
      <c r="AU1" t="s">
        <v>19</v>
      </c>
      <c r="AV1" t="s">
        <v>18</v>
      </c>
      <c r="AW1" t="s">
        <v>1300</v>
      </c>
      <c r="AX1" t="s">
        <v>1299</v>
      </c>
      <c r="AY1" t="s">
        <v>1298</v>
      </c>
      <c r="AZ1" t="s">
        <v>1297</v>
      </c>
      <c r="BA1" t="s">
        <v>1296</v>
      </c>
      <c r="BB1" t="s">
        <v>1295</v>
      </c>
      <c r="BC1" t="s">
        <v>1294</v>
      </c>
      <c r="BD1" t="s">
        <v>1293</v>
      </c>
      <c r="BE1" t="s">
        <v>1292</v>
      </c>
      <c r="BF1" t="s">
        <v>1291</v>
      </c>
      <c r="BG1" t="s">
        <v>1290</v>
      </c>
      <c r="BH1" t="s">
        <v>1289</v>
      </c>
      <c r="BI1" t="s">
        <v>1288</v>
      </c>
      <c r="BJ1" t="s">
        <v>1287</v>
      </c>
      <c r="BK1" t="s">
        <v>1286</v>
      </c>
      <c r="BL1" t="s">
        <v>1285</v>
      </c>
      <c r="BM1" t="s">
        <v>1284</v>
      </c>
      <c r="BN1" t="s">
        <v>1283</v>
      </c>
      <c r="BO1" t="s">
        <v>17</v>
      </c>
      <c r="BP1" t="s">
        <v>16</v>
      </c>
      <c r="BQ1" t="s">
        <v>1282</v>
      </c>
      <c r="BR1" t="s">
        <v>1281</v>
      </c>
      <c r="BS1" t="s">
        <v>1280</v>
      </c>
      <c r="BT1" t="s">
        <v>1279</v>
      </c>
      <c r="BU1" t="s">
        <v>1278</v>
      </c>
      <c r="BV1" t="s">
        <v>1277</v>
      </c>
      <c r="BW1" t="s">
        <v>1276</v>
      </c>
      <c r="BX1" t="s">
        <v>1275</v>
      </c>
      <c r="BY1" t="s">
        <v>1274</v>
      </c>
      <c r="BZ1" t="s">
        <v>1273</v>
      </c>
      <c r="CA1" t="s">
        <v>1272</v>
      </c>
      <c r="CB1" t="s">
        <v>15</v>
      </c>
      <c r="CC1" t="s">
        <v>14</v>
      </c>
      <c r="CD1" t="s">
        <v>1271</v>
      </c>
      <c r="CE1" t="s">
        <v>1270</v>
      </c>
      <c r="CF1" t="s">
        <v>1269</v>
      </c>
      <c r="CG1" t="s">
        <v>1268</v>
      </c>
      <c r="CH1" t="s">
        <v>1267</v>
      </c>
      <c r="CI1" t="s">
        <v>1266</v>
      </c>
      <c r="CJ1" t="s">
        <v>1265</v>
      </c>
      <c r="CK1" t="s">
        <v>1264</v>
      </c>
      <c r="CL1" t="s">
        <v>1263</v>
      </c>
      <c r="CM1" t="s">
        <v>1262</v>
      </c>
      <c r="CN1" t="s">
        <v>1261</v>
      </c>
      <c r="CO1" t="s">
        <v>1260</v>
      </c>
      <c r="CP1" t="s">
        <v>1259</v>
      </c>
      <c r="CQ1" t="s">
        <v>1258</v>
      </c>
      <c r="CR1" t="s">
        <v>1257</v>
      </c>
      <c r="CS1" t="s">
        <v>1256</v>
      </c>
      <c r="CT1" t="s">
        <v>1255</v>
      </c>
      <c r="CU1" t="s">
        <v>1254</v>
      </c>
      <c r="CV1" t="s">
        <v>13</v>
      </c>
      <c r="CW1" t="s">
        <v>12</v>
      </c>
      <c r="CX1" t="s">
        <v>1253</v>
      </c>
      <c r="CY1" t="s">
        <v>1252</v>
      </c>
      <c r="CZ1" t="s">
        <v>1251</v>
      </c>
      <c r="DA1" t="s">
        <v>1250</v>
      </c>
      <c r="DB1" t="s">
        <v>1249</v>
      </c>
      <c r="DC1" t="s">
        <v>1248</v>
      </c>
      <c r="DD1" t="s">
        <v>1247</v>
      </c>
      <c r="DE1" t="s">
        <v>1246</v>
      </c>
      <c r="DF1" t="s">
        <v>1245</v>
      </c>
      <c r="DG1" t="s">
        <v>1244</v>
      </c>
      <c r="DH1" t="s">
        <v>1243</v>
      </c>
      <c r="DI1" t="s">
        <v>1242</v>
      </c>
      <c r="DJ1" t="s">
        <v>1241</v>
      </c>
      <c r="DK1" t="s">
        <v>1240</v>
      </c>
      <c r="DL1" t="s">
        <v>1239</v>
      </c>
      <c r="DM1" t="s">
        <v>1238</v>
      </c>
      <c r="DN1" t="s">
        <v>1237</v>
      </c>
      <c r="DO1" t="s">
        <v>1236</v>
      </c>
      <c r="DP1" t="s">
        <v>11</v>
      </c>
      <c r="DQ1" t="s">
        <v>10</v>
      </c>
      <c r="DR1" t="s">
        <v>1235</v>
      </c>
      <c r="DS1" t="s">
        <v>1234</v>
      </c>
      <c r="DT1" t="s">
        <v>1233</v>
      </c>
      <c r="DU1" t="s">
        <v>1232</v>
      </c>
      <c r="DV1" t="s">
        <v>1231</v>
      </c>
      <c r="DW1" t="s">
        <v>1230</v>
      </c>
      <c r="DX1" t="s">
        <v>1229</v>
      </c>
      <c r="DY1" t="s">
        <v>1228</v>
      </c>
      <c r="DZ1" t="s">
        <v>1227</v>
      </c>
      <c r="EA1" t="s">
        <v>1226</v>
      </c>
      <c r="EB1" t="s">
        <v>1225</v>
      </c>
      <c r="EC1" t="s">
        <v>1224</v>
      </c>
      <c r="ED1" t="s">
        <v>1223</v>
      </c>
      <c r="EE1" t="s">
        <v>1222</v>
      </c>
      <c r="EF1" t="s">
        <v>1221</v>
      </c>
      <c r="EG1" t="s">
        <v>1220</v>
      </c>
      <c r="EH1" t="s">
        <v>1219</v>
      </c>
      <c r="EI1" t="s">
        <v>1218</v>
      </c>
      <c r="EJ1" t="s">
        <v>9</v>
      </c>
      <c r="EK1" t="s">
        <v>8</v>
      </c>
      <c r="EL1" t="s">
        <v>1217</v>
      </c>
      <c r="EM1" t="s">
        <v>1216</v>
      </c>
      <c r="EN1" t="s">
        <v>1215</v>
      </c>
      <c r="EO1" t="s">
        <v>1214</v>
      </c>
      <c r="EP1" t="s">
        <v>1213</v>
      </c>
      <c r="EQ1" t="s">
        <v>1212</v>
      </c>
      <c r="ER1" t="s">
        <v>1211</v>
      </c>
      <c r="ES1" t="s">
        <v>1210</v>
      </c>
      <c r="ET1" t="s">
        <v>1209</v>
      </c>
      <c r="EU1" t="s">
        <v>1208</v>
      </c>
      <c r="EV1" t="s">
        <v>1207</v>
      </c>
      <c r="EW1" t="s">
        <v>1206</v>
      </c>
      <c r="EX1" t="s">
        <v>1205</v>
      </c>
      <c r="EY1" t="s">
        <v>1204</v>
      </c>
      <c r="EZ1" t="s">
        <v>1203</v>
      </c>
      <c r="FA1" t="s">
        <v>1202</v>
      </c>
      <c r="FB1" t="s">
        <v>1201</v>
      </c>
      <c r="FC1" t="s">
        <v>1200</v>
      </c>
      <c r="FD1" t="s">
        <v>7</v>
      </c>
      <c r="FE1" t="s">
        <v>6</v>
      </c>
      <c r="FF1" t="s">
        <v>1199</v>
      </c>
      <c r="FG1" t="s">
        <v>1198</v>
      </c>
      <c r="FH1" t="s">
        <v>1197</v>
      </c>
      <c r="FI1" t="s">
        <v>1196</v>
      </c>
      <c r="FJ1" t="s">
        <v>1195</v>
      </c>
      <c r="FK1" t="s">
        <v>1194</v>
      </c>
      <c r="FL1" t="s">
        <v>1193</v>
      </c>
      <c r="FM1" t="s">
        <v>1192</v>
      </c>
      <c r="FN1" t="s">
        <v>1191</v>
      </c>
      <c r="FO1" t="s">
        <v>1190</v>
      </c>
      <c r="FP1" t="s">
        <v>1189</v>
      </c>
      <c r="FQ1" t="s">
        <v>1188</v>
      </c>
      <c r="FR1" t="s">
        <v>1187</v>
      </c>
      <c r="FS1" t="s">
        <v>1186</v>
      </c>
      <c r="FT1" t="s">
        <v>1185</v>
      </c>
      <c r="FU1" t="s">
        <v>1184</v>
      </c>
      <c r="FV1" t="s">
        <v>1183</v>
      </c>
      <c r="FW1" t="s">
        <v>1182</v>
      </c>
      <c r="FX1" t="s">
        <v>5</v>
      </c>
      <c r="FY1" t="s">
        <v>1181</v>
      </c>
      <c r="FZ1" t="s">
        <v>1180</v>
      </c>
      <c r="GA1" t="s">
        <v>1179</v>
      </c>
      <c r="GB1" t="s">
        <v>1178</v>
      </c>
      <c r="GC1" t="s">
        <v>1177</v>
      </c>
      <c r="GD1" t="s">
        <v>1176</v>
      </c>
      <c r="GE1" t="s">
        <v>1175</v>
      </c>
      <c r="GF1" t="s">
        <v>1174</v>
      </c>
      <c r="GG1" t="s">
        <v>1173</v>
      </c>
      <c r="GH1" t="s">
        <v>1172</v>
      </c>
      <c r="GI1" t="s">
        <v>1171</v>
      </c>
      <c r="GJ1" t="s">
        <v>1170</v>
      </c>
      <c r="GK1" t="s">
        <v>1169</v>
      </c>
      <c r="GL1" t="s">
        <v>1168</v>
      </c>
      <c r="GM1" t="s">
        <v>1167</v>
      </c>
      <c r="GN1" t="s">
        <v>1166</v>
      </c>
      <c r="GO1" t="s">
        <v>1165</v>
      </c>
      <c r="GP1" t="s">
        <v>1164</v>
      </c>
      <c r="GQ1" t="s">
        <v>1163</v>
      </c>
      <c r="GR1" t="s">
        <v>1162</v>
      </c>
      <c r="GS1" t="s">
        <v>1161</v>
      </c>
      <c r="GT1" t="s">
        <v>1160</v>
      </c>
      <c r="GU1" t="s">
        <v>1159</v>
      </c>
      <c r="GV1" t="s">
        <v>1158</v>
      </c>
      <c r="GW1" t="s">
        <v>1157</v>
      </c>
      <c r="GX1" t="s">
        <v>1156</v>
      </c>
      <c r="GY1" t="s">
        <v>1155</v>
      </c>
      <c r="GZ1" t="s">
        <v>1154</v>
      </c>
      <c r="HA1" t="s">
        <v>1153</v>
      </c>
      <c r="HB1" t="s">
        <v>1152</v>
      </c>
      <c r="HC1" t="s">
        <v>1151</v>
      </c>
      <c r="HD1" t="s">
        <v>1150</v>
      </c>
      <c r="HE1" t="s">
        <v>1149</v>
      </c>
      <c r="HF1" t="s">
        <v>1148</v>
      </c>
      <c r="HG1" t="s">
        <v>1147</v>
      </c>
      <c r="HH1" t="s">
        <v>1146</v>
      </c>
      <c r="HI1" t="s">
        <v>1145</v>
      </c>
      <c r="HJ1" t="s">
        <v>1144</v>
      </c>
      <c r="HK1" t="s">
        <v>1143</v>
      </c>
      <c r="HL1" t="s">
        <v>1142</v>
      </c>
    </row>
    <row r="2" spans="1:220">
      <c r="A2" t="s">
        <v>1141</v>
      </c>
      <c r="B2" t="s">
        <v>1131</v>
      </c>
      <c r="C2" t="str">
        <f>"140101"</f>
        <v>140101</v>
      </c>
      <c r="D2" t="s">
        <v>1140</v>
      </c>
      <c r="E2">
        <v>1</v>
      </c>
      <c r="F2">
        <v>1722</v>
      </c>
      <c r="G2">
        <v>1319</v>
      </c>
      <c r="H2">
        <v>364</v>
      </c>
      <c r="I2">
        <v>955</v>
      </c>
      <c r="J2">
        <v>0</v>
      </c>
      <c r="K2">
        <v>2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956</v>
      </c>
      <c r="T2">
        <v>1</v>
      </c>
      <c r="U2">
        <v>0</v>
      </c>
      <c r="V2">
        <v>956</v>
      </c>
      <c r="W2">
        <v>25</v>
      </c>
      <c r="X2">
        <v>21</v>
      </c>
      <c r="Y2">
        <v>4</v>
      </c>
      <c r="Z2">
        <v>0</v>
      </c>
      <c r="AA2">
        <v>931</v>
      </c>
      <c r="AB2">
        <v>421</v>
      </c>
      <c r="AC2">
        <v>45</v>
      </c>
      <c r="AD2">
        <v>4</v>
      </c>
      <c r="AE2">
        <v>24</v>
      </c>
      <c r="AF2">
        <v>318</v>
      </c>
      <c r="AG2">
        <v>6</v>
      </c>
      <c r="AH2">
        <v>1</v>
      </c>
      <c r="AI2">
        <v>1</v>
      </c>
      <c r="AJ2">
        <v>6</v>
      </c>
      <c r="AK2">
        <v>5</v>
      </c>
      <c r="AL2">
        <v>0</v>
      </c>
      <c r="AM2">
        <v>1</v>
      </c>
      <c r="AN2">
        <v>2</v>
      </c>
      <c r="AO2">
        <v>2</v>
      </c>
      <c r="AP2">
        <v>2</v>
      </c>
      <c r="AQ2">
        <v>1</v>
      </c>
      <c r="AR2">
        <v>1</v>
      </c>
      <c r="AS2">
        <v>0</v>
      </c>
      <c r="AT2">
        <v>2</v>
      </c>
      <c r="AU2">
        <v>421</v>
      </c>
      <c r="AV2">
        <v>176</v>
      </c>
      <c r="AW2">
        <v>54</v>
      </c>
      <c r="AX2">
        <v>6</v>
      </c>
      <c r="AY2">
        <v>9</v>
      </c>
      <c r="AZ2">
        <v>0</v>
      </c>
      <c r="BA2">
        <v>5</v>
      </c>
      <c r="BB2">
        <v>0</v>
      </c>
      <c r="BC2">
        <v>1</v>
      </c>
      <c r="BD2">
        <v>1</v>
      </c>
      <c r="BE2">
        <v>10</v>
      </c>
      <c r="BF2">
        <v>7</v>
      </c>
      <c r="BG2">
        <v>4</v>
      </c>
      <c r="BH2">
        <v>0</v>
      </c>
      <c r="BI2">
        <v>0</v>
      </c>
      <c r="BJ2">
        <v>2</v>
      </c>
      <c r="BK2">
        <v>5</v>
      </c>
      <c r="BL2">
        <v>0</v>
      </c>
      <c r="BM2">
        <v>63</v>
      </c>
      <c r="BN2">
        <v>9</v>
      </c>
      <c r="BO2">
        <v>176</v>
      </c>
      <c r="BP2">
        <v>30</v>
      </c>
      <c r="BQ2">
        <v>16</v>
      </c>
      <c r="BR2">
        <v>0</v>
      </c>
      <c r="BS2">
        <v>2</v>
      </c>
      <c r="BT2">
        <v>0</v>
      </c>
      <c r="BU2">
        <v>1</v>
      </c>
      <c r="BV2">
        <v>4</v>
      </c>
      <c r="BW2">
        <v>0</v>
      </c>
      <c r="BX2">
        <v>0</v>
      </c>
      <c r="BY2">
        <v>0</v>
      </c>
      <c r="BZ2">
        <v>4</v>
      </c>
      <c r="CA2">
        <v>3</v>
      </c>
      <c r="CB2">
        <v>30</v>
      </c>
      <c r="CC2">
        <v>32</v>
      </c>
      <c r="CD2">
        <v>17</v>
      </c>
      <c r="CE2">
        <v>3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2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8</v>
      </c>
      <c r="CU2">
        <v>0</v>
      </c>
      <c r="CV2">
        <v>32</v>
      </c>
      <c r="CW2">
        <v>92</v>
      </c>
      <c r="CX2">
        <v>7</v>
      </c>
      <c r="CY2">
        <v>2</v>
      </c>
      <c r="CZ2">
        <v>6</v>
      </c>
      <c r="DA2">
        <v>74</v>
      </c>
      <c r="DB2">
        <v>0</v>
      </c>
      <c r="DC2">
        <v>0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92</v>
      </c>
      <c r="DQ2">
        <v>53</v>
      </c>
      <c r="DR2">
        <v>16</v>
      </c>
      <c r="DS2">
        <v>8</v>
      </c>
      <c r="DT2">
        <v>4</v>
      </c>
      <c r="DU2">
        <v>3</v>
      </c>
      <c r="DV2">
        <v>0</v>
      </c>
      <c r="DW2">
        <v>0</v>
      </c>
      <c r="DX2">
        <v>0</v>
      </c>
      <c r="DY2">
        <v>3</v>
      </c>
      <c r="DZ2">
        <v>17</v>
      </c>
      <c r="EA2">
        <v>0</v>
      </c>
      <c r="EB2">
        <v>1</v>
      </c>
      <c r="EC2">
        <v>0</v>
      </c>
      <c r="ED2">
        <v>1</v>
      </c>
      <c r="EE2">
        <v>0</v>
      </c>
      <c r="EF2">
        <v>0</v>
      </c>
      <c r="EG2">
        <v>0</v>
      </c>
      <c r="EH2">
        <v>0</v>
      </c>
      <c r="EI2">
        <v>0</v>
      </c>
      <c r="EJ2">
        <v>53</v>
      </c>
      <c r="EK2">
        <v>55</v>
      </c>
      <c r="EL2">
        <v>23</v>
      </c>
      <c r="EM2">
        <v>8</v>
      </c>
      <c r="EN2">
        <v>7</v>
      </c>
      <c r="EO2">
        <v>2</v>
      </c>
      <c r="EP2">
        <v>2</v>
      </c>
      <c r="EQ2">
        <v>2</v>
      </c>
      <c r="ER2">
        <v>1</v>
      </c>
      <c r="ES2">
        <v>2</v>
      </c>
      <c r="ET2">
        <v>1</v>
      </c>
      <c r="EU2">
        <v>0</v>
      </c>
      <c r="EV2">
        <v>1</v>
      </c>
      <c r="EW2">
        <v>0</v>
      </c>
      <c r="EX2">
        <v>1</v>
      </c>
      <c r="EY2">
        <v>3</v>
      </c>
      <c r="EZ2">
        <v>2</v>
      </c>
      <c r="FA2">
        <v>0</v>
      </c>
      <c r="FB2">
        <v>0</v>
      </c>
      <c r="FC2">
        <v>0</v>
      </c>
      <c r="FD2">
        <v>55</v>
      </c>
      <c r="FE2">
        <v>67</v>
      </c>
      <c r="FF2">
        <v>16</v>
      </c>
      <c r="FG2">
        <v>10</v>
      </c>
      <c r="FH2">
        <v>26</v>
      </c>
      <c r="FI2">
        <v>1</v>
      </c>
      <c r="FJ2">
        <v>1</v>
      </c>
      <c r="FK2">
        <v>1</v>
      </c>
      <c r="FL2">
        <v>2</v>
      </c>
      <c r="FM2">
        <v>1</v>
      </c>
      <c r="FN2">
        <v>4</v>
      </c>
      <c r="FO2">
        <v>1</v>
      </c>
      <c r="FP2">
        <v>0</v>
      </c>
      <c r="FQ2">
        <v>0</v>
      </c>
      <c r="FR2">
        <v>1</v>
      </c>
      <c r="FS2">
        <v>2</v>
      </c>
      <c r="FT2">
        <v>0</v>
      </c>
      <c r="FU2">
        <v>0</v>
      </c>
      <c r="FV2">
        <v>0</v>
      </c>
      <c r="FW2">
        <v>1</v>
      </c>
      <c r="FX2">
        <v>67</v>
      </c>
      <c r="FY2">
        <v>4</v>
      </c>
      <c r="FZ2">
        <v>1</v>
      </c>
      <c r="GA2">
        <v>1</v>
      </c>
      <c r="GB2">
        <v>0</v>
      </c>
      <c r="GC2">
        <v>0</v>
      </c>
      <c r="GD2">
        <v>0</v>
      </c>
      <c r="GE2">
        <v>0</v>
      </c>
      <c r="GF2">
        <v>1</v>
      </c>
      <c r="GG2">
        <v>1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4</v>
      </c>
      <c r="GS2">
        <v>1</v>
      </c>
      <c r="GT2">
        <v>1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1</v>
      </c>
    </row>
    <row r="3" spans="1:220">
      <c r="A3" t="s">
        <v>1139</v>
      </c>
      <c r="B3" t="s">
        <v>1131</v>
      </c>
      <c r="C3" t="str">
        <f>"140101"</f>
        <v>140101</v>
      </c>
      <c r="D3" t="s">
        <v>1138</v>
      </c>
      <c r="E3">
        <v>2</v>
      </c>
      <c r="F3">
        <v>1404</v>
      </c>
      <c r="G3">
        <v>1070</v>
      </c>
      <c r="H3">
        <v>284</v>
      </c>
      <c r="I3">
        <v>786</v>
      </c>
      <c r="J3">
        <v>0</v>
      </c>
      <c r="K3">
        <v>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786</v>
      </c>
      <c r="T3">
        <v>0</v>
      </c>
      <c r="U3">
        <v>0</v>
      </c>
      <c r="V3">
        <v>786</v>
      </c>
      <c r="W3">
        <v>25</v>
      </c>
      <c r="X3">
        <v>17</v>
      </c>
      <c r="Y3">
        <v>5</v>
      </c>
      <c r="Z3">
        <v>0</v>
      </c>
      <c r="AA3">
        <v>761</v>
      </c>
      <c r="AB3">
        <v>360</v>
      </c>
      <c r="AC3">
        <v>36</v>
      </c>
      <c r="AD3">
        <v>0</v>
      </c>
      <c r="AE3">
        <v>17</v>
      </c>
      <c r="AF3">
        <v>280</v>
      </c>
      <c r="AG3">
        <v>9</v>
      </c>
      <c r="AH3">
        <v>2</v>
      </c>
      <c r="AI3">
        <v>1</v>
      </c>
      <c r="AJ3">
        <v>4</v>
      </c>
      <c r="AK3">
        <v>4</v>
      </c>
      <c r="AL3">
        <v>1</v>
      </c>
      <c r="AM3">
        <v>0</v>
      </c>
      <c r="AN3">
        <v>0</v>
      </c>
      <c r="AO3">
        <v>1</v>
      </c>
      <c r="AP3">
        <v>3</v>
      </c>
      <c r="AQ3">
        <v>0</v>
      </c>
      <c r="AR3">
        <v>0</v>
      </c>
      <c r="AS3">
        <v>0</v>
      </c>
      <c r="AT3">
        <v>2</v>
      </c>
      <c r="AU3">
        <v>360</v>
      </c>
      <c r="AV3">
        <v>120</v>
      </c>
      <c r="AW3">
        <v>34</v>
      </c>
      <c r="AX3">
        <v>20</v>
      </c>
      <c r="AY3">
        <v>5</v>
      </c>
      <c r="AZ3">
        <v>1</v>
      </c>
      <c r="BA3">
        <v>5</v>
      </c>
      <c r="BB3">
        <v>0</v>
      </c>
      <c r="BC3">
        <v>0</v>
      </c>
      <c r="BD3">
        <v>0</v>
      </c>
      <c r="BE3">
        <v>2</v>
      </c>
      <c r="BF3">
        <v>10</v>
      </c>
      <c r="BG3">
        <v>2</v>
      </c>
      <c r="BH3">
        <v>1</v>
      </c>
      <c r="BI3">
        <v>2</v>
      </c>
      <c r="BJ3">
        <v>2</v>
      </c>
      <c r="BK3">
        <v>3</v>
      </c>
      <c r="BL3">
        <v>0</v>
      </c>
      <c r="BM3">
        <v>27</v>
      </c>
      <c r="BN3">
        <v>6</v>
      </c>
      <c r="BO3">
        <v>120</v>
      </c>
      <c r="BP3">
        <v>18</v>
      </c>
      <c r="BQ3">
        <v>6</v>
      </c>
      <c r="BR3">
        <v>1</v>
      </c>
      <c r="BS3">
        <v>3</v>
      </c>
      <c r="BT3">
        <v>1</v>
      </c>
      <c r="BU3">
        <v>0</v>
      </c>
      <c r="BV3">
        <v>0</v>
      </c>
      <c r="BW3">
        <v>0</v>
      </c>
      <c r="BX3">
        <v>5</v>
      </c>
      <c r="BY3">
        <v>0</v>
      </c>
      <c r="BZ3">
        <v>1</v>
      </c>
      <c r="CA3">
        <v>1</v>
      </c>
      <c r="CB3">
        <v>18</v>
      </c>
      <c r="CC3">
        <v>31</v>
      </c>
      <c r="CD3">
        <v>8</v>
      </c>
      <c r="CE3">
        <v>1</v>
      </c>
      <c r="CF3">
        <v>1</v>
      </c>
      <c r="CG3">
        <v>2</v>
      </c>
      <c r="CH3">
        <v>0</v>
      </c>
      <c r="CI3">
        <v>0</v>
      </c>
      <c r="CJ3">
        <v>0</v>
      </c>
      <c r="CK3">
        <v>0</v>
      </c>
      <c r="CL3">
        <v>4</v>
      </c>
      <c r="CM3">
        <v>0</v>
      </c>
      <c r="CN3">
        <v>1</v>
      </c>
      <c r="CO3">
        <v>0</v>
      </c>
      <c r="CP3">
        <v>0</v>
      </c>
      <c r="CQ3">
        <v>0</v>
      </c>
      <c r="CR3">
        <v>0</v>
      </c>
      <c r="CS3">
        <v>0</v>
      </c>
      <c r="CT3">
        <v>13</v>
      </c>
      <c r="CU3">
        <v>1</v>
      </c>
      <c r="CV3">
        <v>31</v>
      </c>
      <c r="CW3">
        <v>92</v>
      </c>
      <c r="CX3">
        <v>8</v>
      </c>
      <c r="CY3">
        <v>1</v>
      </c>
      <c r="CZ3">
        <v>5</v>
      </c>
      <c r="DA3">
        <v>74</v>
      </c>
      <c r="DB3">
        <v>0</v>
      </c>
      <c r="DC3">
        <v>0</v>
      </c>
      <c r="DD3">
        <v>0</v>
      </c>
      <c r="DE3">
        <v>4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92</v>
      </c>
      <c r="DQ3">
        <v>47</v>
      </c>
      <c r="DR3">
        <v>9</v>
      </c>
      <c r="DS3">
        <v>5</v>
      </c>
      <c r="DT3">
        <v>2</v>
      </c>
      <c r="DU3">
        <v>9</v>
      </c>
      <c r="DV3">
        <v>0</v>
      </c>
      <c r="DW3">
        <v>5</v>
      </c>
      <c r="DX3">
        <v>4</v>
      </c>
      <c r="DY3">
        <v>1</v>
      </c>
      <c r="DZ3">
        <v>8</v>
      </c>
      <c r="EA3">
        <v>0</v>
      </c>
      <c r="EB3">
        <v>1</v>
      </c>
      <c r="EC3">
        <v>1</v>
      </c>
      <c r="ED3">
        <v>0</v>
      </c>
      <c r="EE3">
        <v>0</v>
      </c>
      <c r="EF3">
        <v>0</v>
      </c>
      <c r="EG3">
        <v>0</v>
      </c>
      <c r="EH3">
        <v>1</v>
      </c>
      <c r="EI3">
        <v>1</v>
      </c>
      <c r="EJ3">
        <v>47</v>
      </c>
      <c r="EK3">
        <v>46</v>
      </c>
      <c r="EL3">
        <v>11</v>
      </c>
      <c r="EM3">
        <v>8</v>
      </c>
      <c r="EN3">
        <v>6</v>
      </c>
      <c r="EO3">
        <v>0</v>
      </c>
      <c r="EP3">
        <v>2</v>
      </c>
      <c r="EQ3">
        <v>6</v>
      </c>
      <c r="ER3">
        <v>2</v>
      </c>
      <c r="ES3">
        <v>2</v>
      </c>
      <c r="ET3">
        <v>2</v>
      </c>
      <c r="EU3">
        <v>1</v>
      </c>
      <c r="EV3">
        <v>0</v>
      </c>
      <c r="EW3">
        <v>0</v>
      </c>
      <c r="EX3">
        <v>0</v>
      </c>
      <c r="EY3">
        <v>3</v>
      </c>
      <c r="EZ3">
        <v>2</v>
      </c>
      <c r="FA3">
        <v>0</v>
      </c>
      <c r="FB3">
        <v>0</v>
      </c>
      <c r="FC3">
        <v>1</v>
      </c>
      <c r="FD3">
        <v>46</v>
      </c>
      <c r="FE3">
        <v>42</v>
      </c>
      <c r="FF3">
        <v>15</v>
      </c>
      <c r="FG3">
        <v>0</v>
      </c>
      <c r="FH3">
        <v>19</v>
      </c>
      <c r="FI3">
        <v>0</v>
      </c>
      <c r="FJ3">
        <v>0</v>
      </c>
      <c r="FK3">
        <v>0</v>
      </c>
      <c r="FL3">
        <v>2</v>
      </c>
      <c r="FM3">
        <v>0</v>
      </c>
      <c r="FN3">
        <v>2</v>
      </c>
      <c r="FO3">
        <v>0</v>
      </c>
      <c r="FP3">
        <v>0</v>
      </c>
      <c r="FQ3">
        <v>0</v>
      </c>
      <c r="FR3">
        <v>0</v>
      </c>
      <c r="FS3">
        <v>1</v>
      </c>
      <c r="FT3">
        <v>0</v>
      </c>
      <c r="FU3">
        <v>1</v>
      </c>
      <c r="FV3">
        <v>1</v>
      </c>
      <c r="FW3">
        <v>1</v>
      </c>
      <c r="FX3">
        <v>42</v>
      </c>
      <c r="FY3">
        <v>4</v>
      </c>
      <c r="FZ3">
        <v>1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1</v>
      </c>
      <c r="GH3">
        <v>1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1</v>
      </c>
      <c r="GP3">
        <v>0</v>
      </c>
      <c r="GQ3">
        <v>0</v>
      </c>
      <c r="GR3">
        <v>4</v>
      </c>
      <c r="GS3">
        <v>1</v>
      </c>
      <c r="GT3">
        <v>0</v>
      </c>
      <c r="GU3">
        <v>0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1</v>
      </c>
    </row>
    <row r="4" spans="1:220">
      <c r="A4" t="s">
        <v>1137</v>
      </c>
      <c r="B4" t="s">
        <v>1131</v>
      </c>
      <c r="C4" t="str">
        <f>"140101"</f>
        <v>140101</v>
      </c>
      <c r="D4" t="s">
        <v>1136</v>
      </c>
      <c r="E4">
        <v>3</v>
      </c>
      <c r="F4">
        <v>1858</v>
      </c>
      <c r="G4">
        <v>1410</v>
      </c>
      <c r="H4">
        <v>567</v>
      </c>
      <c r="I4">
        <v>843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843</v>
      </c>
      <c r="T4">
        <v>0</v>
      </c>
      <c r="U4">
        <v>0</v>
      </c>
      <c r="V4">
        <v>843</v>
      </c>
      <c r="W4">
        <v>33</v>
      </c>
      <c r="X4">
        <v>27</v>
      </c>
      <c r="Y4">
        <v>6</v>
      </c>
      <c r="Z4">
        <v>0</v>
      </c>
      <c r="AA4">
        <v>810</v>
      </c>
      <c r="AB4">
        <v>443</v>
      </c>
      <c r="AC4">
        <v>57</v>
      </c>
      <c r="AD4">
        <v>2</v>
      </c>
      <c r="AE4">
        <v>27</v>
      </c>
      <c r="AF4">
        <v>335</v>
      </c>
      <c r="AG4">
        <v>4</v>
      </c>
      <c r="AH4">
        <v>0</v>
      </c>
      <c r="AI4">
        <v>0</v>
      </c>
      <c r="AJ4">
        <v>6</v>
      </c>
      <c r="AK4">
        <v>1</v>
      </c>
      <c r="AL4">
        <v>0</v>
      </c>
      <c r="AM4">
        <v>0</v>
      </c>
      <c r="AN4">
        <v>2</v>
      </c>
      <c r="AO4">
        <v>0</v>
      </c>
      <c r="AP4">
        <v>0</v>
      </c>
      <c r="AQ4">
        <v>0</v>
      </c>
      <c r="AR4">
        <v>0</v>
      </c>
      <c r="AS4">
        <v>5</v>
      </c>
      <c r="AT4">
        <v>4</v>
      </c>
      <c r="AU4">
        <v>443</v>
      </c>
      <c r="AV4">
        <v>124</v>
      </c>
      <c r="AW4">
        <v>49</v>
      </c>
      <c r="AX4">
        <v>16</v>
      </c>
      <c r="AY4">
        <v>5</v>
      </c>
      <c r="AZ4">
        <v>1</v>
      </c>
      <c r="BA4">
        <v>7</v>
      </c>
      <c r="BB4">
        <v>0</v>
      </c>
      <c r="BC4">
        <v>3</v>
      </c>
      <c r="BD4">
        <v>0</v>
      </c>
      <c r="BE4">
        <v>2</v>
      </c>
      <c r="BF4">
        <v>8</v>
      </c>
      <c r="BG4">
        <v>0</v>
      </c>
      <c r="BH4">
        <v>0</v>
      </c>
      <c r="BI4">
        <v>0</v>
      </c>
      <c r="BJ4">
        <v>0</v>
      </c>
      <c r="BK4">
        <v>3</v>
      </c>
      <c r="BL4">
        <v>0</v>
      </c>
      <c r="BM4">
        <v>22</v>
      </c>
      <c r="BN4">
        <v>8</v>
      </c>
      <c r="BO4">
        <v>124</v>
      </c>
      <c r="BP4">
        <v>20</v>
      </c>
      <c r="BQ4">
        <v>10</v>
      </c>
      <c r="BR4">
        <v>1</v>
      </c>
      <c r="BS4">
        <v>2</v>
      </c>
      <c r="BT4">
        <v>1</v>
      </c>
      <c r="BU4">
        <v>1</v>
      </c>
      <c r="BV4">
        <v>0</v>
      </c>
      <c r="BW4">
        <v>2</v>
      </c>
      <c r="BX4">
        <v>2</v>
      </c>
      <c r="BY4">
        <v>0</v>
      </c>
      <c r="BZ4">
        <v>0</v>
      </c>
      <c r="CA4">
        <v>1</v>
      </c>
      <c r="CB4">
        <v>20</v>
      </c>
      <c r="CC4">
        <v>34</v>
      </c>
      <c r="CD4">
        <v>7</v>
      </c>
      <c r="CE4">
        <v>7</v>
      </c>
      <c r="CF4">
        <v>1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1</v>
      </c>
      <c r="CO4">
        <v>1</v>
      </c>
      <c r="CP4">
        <v>0</v>
      </c>
      <c r="CQ4">
        <v>0</v>
      </c>
      <c r="CR4">
        <v>1</v>
      </c>
      <c r="CS4">
        <v>1</v>
      </c>
      <c r="CT4">
        <v>13</v>
      </c>
      <c r="CU4">
        <v>0</v>
      </c>
      <c r="CV4">
        <v>34</v>
      </c>
      <c r="CW4">
        <v>56</v>
      </c>
      <c r="CX4">
        <v>8</v>
      </c>
      <c r="CY4">
        <v>1</v>
      </c>
      <c r="CZ4">
        <v>0</v>
      </c>
      <c r="DA4">
        <v>45</v>
      </c>
      <c r="DB4">
        <v>0</v>
      </c>
      <c r="DC4">
        <v>0</v>
      </c>
      <c r="DD4">
        <v>1</v>
      </c>
      <c r="DE4">
        <v>1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56</v>
      </c>
      <c r="DQ4">
        <v>35</v>
      </c>
      <c r="DR4">
        <v>12</v>
      </c>
      <c r="DS4">
        <v>3</v>
      </c>
      <c r="DT4">
        <v>1</v>
      </c>
      <c r="DU4">
        <v>3</v>
      </c>
      <c r="DV4">
        <v>0</v>
      </c>
      <c r="DW4">
        <v>1</v>
      </c>
      <c r="DX4">
        <v>0</v>
      </c>
      <c r="DY4">
        <v>2</v>
      </c>
      <c r="DZ4">
        <v>10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3</v>
      </c>
      <c r="EJ4">
        <v>35</v>
      </c>
      <c r="EK4">
        <v>49</v>
      </c>
      <c r="EL4">
        <v>8</v>
      </c>
      <c r="EM4">
        <v>4</v>
      </c>
      <c r="EN4">
        <v>6</v>
      </c>
      <c r="EO4">
        <v>1</v>
      </c>
      <c r="EP4">
        <v>2</v>
      </c>
      <c r="EQ4">
        <v>3</v>
      </c>
      <c r="ER4">
        <v>2</v>
      </c>
      <c r="ES4">
        <v>5</v>
      </c>
      <c r="ET4">
        <v>2</v>
      </c>
      <c r="EU4">
        <v>0</v>
      </c>
      <c r="EV4">
        <v>4</v>
      </c>
      <c r="EW4">
        <v>0</v>
      </c>
      <c r="EX4">
        <v>4</v>
      </c>
      <c r="EY4">
        <v>1</v>
      </c>
      <c r="EZ4">
        <v>3</v>
      </c>
      <c r="FA4">
        <v>0</v>
      </c>
      <c r="FB4">
        <v>1</v>
      </c>
      <c r="FC4">
        <v>3</v>
      </c>
      <c r="FD4">
        <v>49</v>
      </c>
      <c r="FE4">
        <v>41</v>
      </c>
      <c r="FF4">
        <v>19</v>
      </c>
      <c r="FG4">
        <v>1</v>
      </c>
      <c r="FH4">
        <v>13</v>
      </c>
      <c r="FI4">
        <v>0</v>
      </c>
      <c r="FJ4">
        <v>0</v>
      </c>
      <c r="FK4">
        <v>2</v>
      </c>
      <c r="FL4">
        <v>2</v>
      </c>
      <c r="FM4">
        <v>0</v>
      </c>
      <c r="FN4">
        <v>0</v>
      </c>
      <c r="FO4">
        <v>0</v>
      </c>
      <c r="FP4">
        <v>0</v>
      </c>
      <c r="FQ4">
        <v>0</v>
      </c>
      <c r="FR4">
        <v>1</v>
      </c>
      <c r="FS4">
        <v>1</v>
      </c>
      <c r="FT4">
        <v>0</v>
      </c>
      <c r="FU4">
        <v>0</v>
      </c>
      <c r="FV4">
        <v>0</v>
      </c>
      <c r="FW4">
        <v>2</v>
      </c>
      <c r="FX4">
        <v>41</v>
      </c>
      <c r="FY4">
        <v>4</v>
      </c>
      <c r="FZ4">
        <v>1</v>
      </c>
      <c r="GA4">
        <v>1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1</v>
      </c>
      <c r="GO4">
        <v>0</v>
      </c>
      <c r="GP4">
        <v>0</v>
      </c>
      <c r="GQ4">
        <v>0</v>
      </c>
      <c r="GR4">
        <v>4</v>
      </c>
      <c r="GS4">
        <v>4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2</v>
      </c>
      <c r="HD4">
        <v>0</v>
      </c>
      <c r="HE4">
        <v>0</v>
      </c>
      <c r="HF4">
        <v>1</v>
      </c>
      <c r="HG4">
        <v>1</v>
      </c>
      <c r="HH4">
        <v>0</v>
      </c>
      <c r="HI4">
        <v>0</v>
      </c>
      <c r="HJ4">
        <v>0</v>
      </c>
      <c r="HK4">
        <v>0</v>
      </c>
      <c r="HL4">
        <v>4</v>
      </c>
    </row>
    <row r="5" spans="1:220">
      <c r="A5" t="s">
        <v>1135</v>
      </c>
      <c r="B5" t="s">
        <v>1131</v>
      </c>
      <c r="C5" t="str">
        <f>"140101"</f>
        <v>140101</v>
      </c>
      <c r="D5" t="s">
        <v>1134</v>
      </c>
      <c r="E5">
        <v>4</v>
      </c>
      <c r="F5">
        <v>1984</v>
      </c>
      <c r="G5">
        <v>1510</v>
      </c>
      <c r="H5">
        <v>420</v>
      </c>
      <c r="I5">
        <v>1090</v>
      </c>
      <c r="J5">
        <v>0</v>
      </c>
      <c r="K5">
        <v>12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1090</v>
      </c>
      <c r="T5">
        <v>0</v>
      </c>
      <c r="U5">
        <v>0</v>
      </c>
      <c r="V5">
        <v>1090</v>
      </c>
      <c r="W5">
        <v>51</v>
      </c>
      <c r="X5">
        <v>37</v>
      </c>
      <c r="Y5">
        <v>14</v>
      </c>
      <c r="Z5">
        <v>0</v>
      </c>
      <c r="AA5">
        <v>1039</v>
      </c>
      <c r="AB5">
        <v>496</v>
      </c>
      <c r="AC5">
        <v>46</v>
      </c>
      <c r="AD5">
        <v>11</v>
      </c>
      <c r="AE5">
        <v>16</v>
      </c>
      <c r="AF5">
        <v>387</v>
      </c>
      <c r="AG5">
        <v>6</v>
      </c>
      <c r="AH5">
        <v>4</v>
      </c>
      <c r="AI5">
        <v>0</v>
      </c>
      <c r="AJ5">
        <v>6</v>
      </c>
      <c r="AK5">
        <v>3</v>
      </c>
      <c r="AL5">
        <v>0</v>
      </c>
      <c r="AM5">
        <v>2</v>
      </c>
      <c r="AN5">
        <v>2</v>
      </c>
      <c r="AO5">
        <v>0</v>
      </c>
      <c r="AP5">
        <v>4</v>
      </c>
      <c r="AQ5">
        <v>0</v>
      </c>
      <c r="AR5">
        <v>1</v>
      </c>
      <c r="AS5">
        <v>1</v>
      </c>
      <c r="AT5">
        <v>7</v>
      </c>
      <c r="AU5">
        <v>496</v>
      </c>
      <c r="AV5">
        <v>197</v>
      </c>
      <c r="AW5">
        <v>54</v>
      </c>
      <c r="AX5">
        <v>26</v>
      </c>
      <c r="AY5">
        <v>17</v>
      </c>
      <c r="AZ5">
        <v>1</v>
      </c>
      <c r="BA5">
        <v>8</v>
      </c>
      <c r="BB5">
        <v>2</v>
      </c>
      <c r="BC5">
        <v>2</v>
      </c>
      <c r="BD5">
        <v>1</v>
      </c>
      <c r="BE5">
        <v>3</v>
      </c>
      <c r="BF5">
        <v>16</v>
      </c>
      <c r="BG5">
        <v>3</v>
      </c>
      <c r="BH5">
        <v>0</v>
      </c>
      <c r="BI5">
        <v>0</v>
      </c>
      <c r="BJ5">
        <v>0</v>
      </c>
      <c r="BK5">
        <v>3</v>
      </c>
      <c r="BL5">
        <v>0</v>
      </c>
      <c r="BM5">
        <v>55</v>
      </c>
      <c r="BN5">
        <v>6</v>
      </c>
      <c r="BO5">
        <v>197</v>
      </c>
      <c r="BP5">
        <v>17</v>
      </c>
      <c r="BQ5">
        <v>7</v>
      </c>
      <c r="BR5">
        <v>4</v>
      </c>
      <c r="BS5">
        <v>1</v>
      </c>
      <c r="BT5">
        <v>1</v>
      </c>
      <c r="BU5">
        <v>0</v>
      </c>
      <c r="BV5">
        <v>0</v>
      </c>
      <c r="BW5">
        <v>1</v>
      </c>
      <c r="BX5">
        <v>1</v>
      </c>
      <c r="BY5">
        <v>1</v>
      </c>
      <c r="BZ5">
        <v>1</v>
      </c>
      <c r="CA5">
        <v>0</v>
      </c>
      <c r="CB5">
        <v>17</v>
      </c>
      <c r="CC5">
        <v>37</v>
      </c>
      <c r="CD5">
        <v>15</v>
      </c>
      <c r="CE5">
        <v>0</v>
      </c>
      <c r="CF5">
        <v>1</v>
      </c>
      <c r="CG5">
        <v>1</v>
      </c>
      <c r="CH5">
        <v>1</v>
      </c>
      <c r="CI5">
        <v>0</v>
      </c>
      <c r="CJ5">
        <v>0</v>
      </c>
      <c r="CK5">
        <v>0</v>
      </c>
      <c r="CL5">
        <v>1</v>
      </c>
      <c r="CM5">
        <v>3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15</v>
      </c>
      <c r="CU5">
        <v>0</v>
      </c>
      <c r="CV5">
        <v>37</v>
      </c>
      <c r="CW5">
        <v>84</v>
      </c>
      <c r="CX5">
        <v>9</v>
      </c>
      <c r="CY5">
        <v>2</v>
      </c>
      <c r="CZ5">
        <v>8</v>
      </c>
      <c r="DA5">
        <v>61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1</v>
      </c>
      <c r="DI5">
        <v>0</v>
      </c>
      <c r="DJ5">
        <v>0</v>
      </c>
      <c r="DK5">
        <v>0</v>
      </c>
      <c r="DL5">
        <v>1</v>
      </c>
      <c r="DM5">
        <v>0</v>
      </c>
      <c r="DN5">
        <v>1</v>
      </c>
      <c r="DO5">
        <v>0</v>
      </c>
      <c r="DP5">
        <v>84</v>
      </c>
      <c r="DQ5">
        <v>46</v>
      </c>
      <c r="DR5">
        <v>14</v>
      </c>
      <c r="DS5">
        <v>5</v>
      </c>
      <c r="DT5">
        <v>4</v>
      </c>
      <c r="DU5">
        <v>9</v>
      </c>
      <c r="DV5">
        <v>0</v>
      </c>
      <c r="DW5">
        <v>2</v>
      </c>
      <c r="DX5">
        <v>0</v>
      </c>
      <c r="DY5">
        <v>2</v>
      </c>
      <c r="DZ5">
        <v>5</v>
      </c>
      <c r="EA5">
        <v>1</v>
      </c>
      <c r="EB5">
        <v>0</v>
      </c>
      <c r="EC5">
        <v>0</v>
      </c>
      <c r="ED5">
        <v>0</v>
      </c>
      <c r="EE5">
        <v>0</v>
      </c>
      <c r="EF5">
        <v>1</v>
      </c>
      <c r="EG5">
        <v>1</v>
      </c>
      <c r="EH5">
        <v>0</v>
      </c>
      <c r="EI5">
        <v>2</v>
      </c>
      <c r="EJ5">
        <v>46</v>
      </c>
      <c r="EK5">
        <v>73</v>
      </c>
      <c r="EL5">
        <v>31</v>
      </c>
      <c r="EM5">
        <v>7</v>
      </c>
      <c r="EN5">
        <v>7</v>
      </c>
      <c r="EO5">
        <v>3</v>
      </c>
      <c r="EP5">
        <v>2</v>
      </c>
      <c r="EQ5">
        <v>9</v>
      </c>
      <c r="ER5">
        <v>2</v>
      </c>
      <c r="ES5">
        <v>0</v>
      </c>
      <c r="ET5">
        <v>0</v>
      </c>
      <c r="EU5">
        <v>2</v>
      </c>
      <c r="EV5">
        <v>1</v>
      </c>
      <c r="EW5">
        <v>1</v>
      </c>
      <c r="EX5">
        <v>3</v>
      </c>
      <c r="EY5">
        <v>3</v>
      </c>
      <c r="EZ5">
        <v>1</v>
      </c>
      <c r="FA5">
        <v>0</v>
      </c>
      <c r="FB5">
        <v>0</v>
      </c>
      <c r="FC5">
        <v>1</v>
      </c>
      <c r="FD5">
        <v>73</v>
      </c>
      <c r="FE5">
        <v>81</v>
      </c>
      <c r="FF5">
        <v>15</v>
      </c>
      <c r="FG5">
        <v>3</v>
      </c>
      <c r="FH5">
        <v>46</v>
      </c>
      <c r="FI5">
        <v>0</v>
      </c>
      <c r="FJ5">
        <v>0</v>
      </c>
      <c r="FK5">
        <v>2</v>
      </c>
      <c r="FL5">
        <v>9</v>
      </c>
      <c r="FM5">
        <v>0</v>
      </c>
      <c r="FN5">
        <v>3</v>
      </c>
      <c r="FO5">
        <v>0</v>
      </c>
      <c r="FP5">
        <v>1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2</v>
      </c>
      <c r="FX5">
        <v>81</v>
      </c>
      <c r="FY5">
        <v>5</v>
      </c>
      <c r="FZ5">
        <v>2</v>
      </c>
      <c r="GA5">
        <v>1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1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1</v>
      </c>
      <c r="GP5">
        <v>0</v>
      </c>
      <c r="GQ5">
        <v>0</v>
      </c>
      <c r="GR5">
        <v>5</v>
      </c>
      <c r="GS5">
        <v>3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</v>
      </c>
      <c r="HE5">
        <v>0</v>
      </c>
      <c r="HF5">
        <v>0</v>
      </c>
      <c r="HG5">
        <v>1</v>
      </c>
      <c r="HH5">
        <v>0</v>
      </c>
      <c r="HI5">
        <v>0</v>
      </c>
      <c r="HJ5">
        <v>1</v>
      </c>
      <c r="HK5">
        <v>0</v>
      </c>
      <c r="HL5">
        <v>3</v>
      </c>
    </row>
    <row r="6" spans="1:220">
      <c r="A6" t="s">
        <v>1133</v>
      </c>
      <c r="B6" t="s">
        <v>1131</v>
      </c>
      <c r="C6" t="str">
        <f>"140101"</f>
        <v>140101</v>
      </c>
      <c r="D6" t="s">
        <v>479</v>
      </c>
      <c r="E6">
        <v>5</v>
      </c>
      <c r="F6">
        <v>1270</v>
      </c>
      <c r="G6">
        <v>960</v>
      </c>
      <c r="H6">
        <v>379</v>
      </c>
      <c r="I6">
        <v>581</v>
      </c>
      <c r="J6">
        <v>0</v>
      </c>
      <c r="K6">
        <v>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581</v>
      </c>
      <c r="T6">
        <v>0</v>
      </c>
      <c r="U6">
        <v>0</v>
      </c>
      <c r="V6">
        <v>581</v>
      </c>
      <c r="W6">
        <v>15</v>
      </c>
      <c r="X6">
        <v>10</v>
      </c>
      <c r="Y6">
        <v>5</v>
      </c>
      <c r="Z6">
        <v>0</v>
      </c>
      <c r="AA6">
        <v>566</v>
      </c>
      <c r="AB6">
        <v>311</v>
      </c>
      <c r="AC6">
        <v>42</v>
      </c>
      <c r="AD6">
        <v>3</v>
      </c>
      <c r="AE6">
        <v>8</v>
      </c>
      <c r="AF6">
        <v>230</v>
      </c>
      <c r="AG6">
        <v>8</v>
      </c>
      <c r="AH6">
        <v>4</v>
      </c>
      <c r="AI6">
        <v>2</v>
      </c>
      <c r="AJ6">
        <v>4</v>
      </c>
      <c r="AK6">
        <v>3</v>
      </c>
      <c r="AL6">
        <v>0</v>
      </c>
      <c r="AM6">
        <v>0</v>
      </c>
      <c r="AN6">
        <v>1</v>
      </c>
      <c r="AO6">
        <v>1</v>
      </c>
      <c r="AP6">
        <v>0</v>
      </c>
      <c r="AQ6">
        <v>0</v>
      </c>
      <c r="AR6">
        <v>0</v>
      </c>
      <c r="AS6">
        <v>2</v>
      </c>
      <c r="AT6">
        <v>3</v>
      </c>
      <c r="AU6">
        <v>311</v>
      </c>
      <c r="AV6">
        <v>72</v>
      </c>
      <c r="AW6">
        <v>15</v>
      </c>
      <c r="AX6">
        <v>10</v>
      </c>
      <c r="AY6">
        <v>11</v>
      </c>
      <c r="AZ6">
        <v>0</v>
      </c>
      <c r="BA6">
        <v>0</v>
      </c>
      <c r="BB6">
        <v>1</v>
      </c>
      <c r="BC6">
        <v>2</v>
      </c>
      <c r="BD6">
        <v>0</v>
      </c>
      <c r="BE6">
        <v>2</v>
      </c>
      <c r="BF6">
        <v>0</v>
      </c>
      <c r="BG6">
        <v>0</v>
      </c>
      <c r="BH6">
        <v>0</v>
      </c>
      <c r="BI6">
        <v>1</v>
      </c>
      <c r="BJ6">
        <v>0</v>
      </c>
      <c r="BK6">
        <v>2</v>
      </c>
      <c r="BL6">
        <v>0</v>
      </c>
      <c r="BM6">
        <v>25</v>
      </c>
      <c r="BN6">
        <v>3</v>
      </c>
      <c r="BO6">
        <v>72</v>
      </c>
      <c r="BP6">
        <v>11</v>
      </c>
      <c r="BQ6">
        <v>3</v>
      </c>
      <c r="BR6">
        <v>1</v>
      </c>
      <c r="BS6">
        <v>3</v>
      </c>
      <c r="BT6">
        <v>1</v>
      </c>
      <c r="BU6">
        <v>0</v>
      </c>
      <c r="BV6">
        <v>1</v>
      </c>
      <c r="BW6">
        <v>2</v>
      </c>
      <c r="BX6">
        <v>0</v>
      </c>
      <c r="BY6">
        <v>0</v>
      </c>
      <c r="BZ6">
        <v>0</v>
      </c>
      <c r="CA6">
        <v>0</v>
      </c>
      <c r="CB6">
        <v>11</v>
      </c>
      <c r="CC6">
        <v>12</v>
      </c>
      <c r="CD6">
        <v>2</v>
      </c>
      <c r="CE6">
        <v>0</v>
      </c>
      <c r="CF6">
        <v>1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1</v>
      </c>
      <c r="CP6">
        <v>0</v>
      </c>
      <c r="CQ6">
        <v>0</v>
      </c>
      <c r="CR6">
        <v>0</v>
      </c>
      <c r="CS6">
        <v>1</v>
      </c>
      <c r="CT6">
        <v>6</v>
      </c>
      <c r="CU6">
        <v>0</v>
      </c>
      <c r="CV6">
        <v>12</v>
      </c>
      <c r="CW6">
        <v>63</v>
      </c>
      <c r="CX6">
        <v>4</v>
      </c>
      <c r="CY6">
        <v>5</v>
      </c>
      <c r="CZ6">
        <v>5</v>
      </c>
      <c r="DA6">
        <v>43</v>
      </c>
      <c r="DB6">
        <v>1</v>
      </c>
      <c r="DC6">
        <v>0</v>
      </c>
      <c r="DD6">
        <v>1</v>
      </c>
      <c r="DE6">
        <v>2</v>
      </c>
      <c r="DF6">
        <v>1</v>
      </c>
      <c r="DG6">
        <v>1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63</v>
      </c>
      <c r="DQ6">
        <v>13</v>
      </c>
      <c r="DR6">
        <v>1</v>
      </c>
      <c r="DS6">
        <v>2</v>
      </c>
      <c r="DT6">
        <v>1</v>
      </c>
      <c r="DU6">
        <v>4</v>
      </c>
      <c r="DV6">
        <v>0</v>
      </c>
      <c r="DW6">
        <v>0</v>
      </c>
      <c r="DX6">
        <v>1</v>
      </c>
      <c r="DY6">
        <v>0</v>
      </c>
      <c r="DZ6">
        <v>0</v>
      </c>
      <c r="EA6">
        <v>0</v>
      </c>
      <c r="EB6">
        <v>1</v>
      </c>
      <c r="EC6">
        <v>0</v>
      </c>
      <c r="ED6">
        <v>0</v>
      </c>
      <c r="EE6">
        <v>0</v>
      </c>
      <c r="EF6">
        <v>0</v>
      </c>
      <c r="EG6">
        <v>1</v>
      </c>
      <c r="EH6">
        <v>0</v>
      </c>
      <c r="EI6">
        <v>2</v>
      </c>
      <c r="EJ6">
        <v>13</v>
      </c>
      <c r="EK6">
        <v>35</v>
      </c>
      <c r="EL6">
        <v>10</v>
      </c>
      <c r="EM6">
        <v>4</v>
      </c>
      <c r="EN6">
        <v>2</v>
      </c>
      <c r="EO6">
        <v>0</v>
      </c>
      <c r="EP6">
        <v>1</v>
      </c>
      <c r="EQ6">
        <v>3</v>
      </c>
      <c r="ER6">
        <v>0</v>
      </c>
      <c r="ES6">
        <v>2</v>
      </c>
      <c r="ET6">
        <v>3</v>
      </c>
      <c r="EU6">
        <v>2</v>
      </c>
      <c r="EV6">
        <v>0</v>
      </c>
      <c r="EW6">
        <v>0</v>
      </c>
      <c r="EX6">
        <v>3</v>
      </c>
      <c r="EY6">
        <v>1</v>
      </c>
      <c r="EZ6">
        <v>3</v>
      </c>
      <c r="FA6">
        <v>0</v>
      </c>
      <c r="FB6">
        <v>1</v>
      </c>
      <c r="FC6">
        <v>0</v>
      </c>
      <c r="FD6">
        <v>35</v>
      </c>
      <c r="FE6">
        <v>46</v>
      </c>
      <c r="FF6">
        <v>19</v>
      </c>
      <c r="FG6">
        <v>2</v>
      </c>
      <c r="FH6">
        <v>17</v>
      </c>
      <c r="FI6">
        <v>0</v>
      </c>
      <c r="FJ6">
        <v>0</v>
      </c>
      <c r="FK6">
        <v>1</v>
      </c>
      <c r="FL6">
        <v>3</v>
      </c>
      <c r="FM6">
        <v>1</v>
      </c>
      <c r="FN6">
        <v>2</v>
      </c>
      <c r="FO6">
        <v>0</v>
      </c>
      <c r="FP6">
        <v>0</v>
      </c>
      <c r="FQ6">
        <v>1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46</v>
      </c>
      <c r="FY6">
        <v>3</v>
      </c>
      <c r="FZ6">
        <v>2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1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3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</row>
    <row r="7" spans="1:220">
      <c r="A7" t="s">
        <v>1132</v>
      </c>
      <c r="B7" t="s">
        <v>1131</v>
      </c>
      <c r="C7" t="str">
        <f>"140101"</f>
        <v>140101</v>
      </c>
      <c r="D7" t="s">
        <v>1130</v>
      </c>
      <c r="E7">
        <v>6</v>
      </c>
      <c r="F7">
        <v>176</v>
      </c>
      <c r="G7">
        <v>181</v>
      </c>
      <c r="H7">
        <v>115</v>
      </c>
      <c r="I7">
        <v>66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66</v>
      </c>
      <c r="T7">
        <v>0</v>
      </c>
      <c r="U7">
        <v>0</v>
      </c>
      <c r="V7">
        <v>66</v>
      </c>
      <c r="W7">
        <v>2</v>
      </c>
      <c r="X7">
        <v>1</v>
      </c>
      <c r="Y7">
        <v>1</v>
      </c>
      <c r="Z7">
        <v>0</v>
      </c>
      <c r="AA7">
        <v>64</v>
      </c>
      <c r="AB7">
        <v>5</v>
      </c>
      <c r="AC7">
        <v>1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2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5</v>
      </c>
      <c r="AV7">
        <v>46</v>
      </c>
      <c r="AW7">
        <v>9</v>
      </c>
      <c r="AX7">
        <v>7</v>
      </c>
      <c r="AY7">
        <v>1</v>
      </c>
      <c r="AZ7">
        <v>1</v>
      </c>
      <c r="BA7">
        <v>17</v>
      </c>
      <c r="BB7">
        <v>3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1</v>
      </c>
      <c r="BK7">
        <v>1</v>
      </c>
      <c r="BL7">
        <v>0</v>
      </c>
      <c r="BM7">
        <v>1</v>
      </c>
      <c r="BN7">
        <v>4</v>
      </c>
      <c r="BO7">
        <v>46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0</v>
      </c>
      <c r="CB7">
        <v>1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1</v>
      </c>
      <c r="CW7">
        <v>5</v>
      </c>
      <c r="CX7">
        <v>0</v>
      </c>
      <c r="CY7">
        <v>0</v>
      </c>
      <c r="CZ7">
        <v>0</v>
      </c>
      <c r="DA7">
        <v>2</v>
      </c>
      <c r="DB7">
        <v>1</v>
      </c>
      <c r="DC7">
        <v>0</v>
      </c>
      <c r="DD7">
        <v>0</v>
      </c>
      <c r="DE7">
        <v>0</v>
      </c>
      <c r="DF7">
        <v>0</v>
      </c>
      <c r="DG7">
        <v>1</v>
      </c>
      <c r="DH7">
        <v>1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5</v>
      </c>
      <c r="DQ7">
        <v>2</v>
      </c>
      <c r="DR7">
        <v>1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1</v>
      </c>
      <c r="EF7">
        <v>0</v>
      </c>
      <c r="EG7">
        <v>0</v>
      </c>
      <c r="EH7">
        <v>0</v>
      </c>
      <c r="EI7">
        <v>0</v>
      </c>
      <c r="EJ7">
        <v>2</v>
      </c>
      <c r="EK7">
        <v>2</v>
      </c>
      <c r="EL7">
        <v>1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1</v>
      </c>
      <c r="EZ7">
        <v>0</v>
      </c>
      <c r="FA7">
        <v>0</v>
      </c>
      <c r="FB7">
        <v>0</v>
      </c>
      <c r="FC7">
        <v>0</v>
      </c>
      <c r="FD7">
        <v>2</v>
      </c>
      <c r="FE7">
        <v>2</v>
      </c>
      <c r="FF7">
        <v>1</v>
      </c>
      <c r="FG7">
        <v>0</v>
      </c>
      <c r="FH7">
        <v>0</v>
      </c>
      <c r="FI7">
        <v>0</v>
      </c>
      <c r="FJ7">
        <v>1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2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</row>
    <row r="8" spans="1:220">
      <c r="A8" t="s">
        <v>1129</v>
      </c>
      <c r="B8" t="s">
        <v>1122</v>
      </c>
      <c r="C8" t="str">
        <f>"140102"</f>
        <v>140102</v>
      </c>
      <c r="D8" t="s">
        <v>1128</v>
      </c>
      <c r="E8">
        <v>1</v>
      </c>
      <c r="F8">
        <v>2068</v>
      </c>
      <c r="G8">
        <v>1560</v>
      </c>
      <c r="H8">
        <v>617</v>
      </c>
      <c r="I8">
        <v>943</v>
      </c>
      <c r="J8">
        <v>1</v>
      </c>
      <c r="K8">
        <v>15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944</v>
      </c>
      <c r="T8">
        <v>1</v>
      </c>
      <c r="U8">
        <v>0</v>
      </c>
      <c r="V8">
        <v>944</v>
      </c>
      <c r="W8">
        <v>42</v>
      </c>
      <c r="X8">
        <v>32</v>
      </c>
      <c r="Y8">
        <v>10</v>
      </c>
      <c r="Z8">
        <v>0</v>
      </c>
      <c r="AA8">
        <v>902</v>
      </c>
      <c r="AB8">
        <v>346</v>
      </c>
      <c r="AC8">
        <v>76</v>
      </c>
      <c r="AD8">
        <v>1</v>
      </c>
      <c r="AE8">
        <v>13</v>
      </c>
      <c r="AF8">
        <v>214</v>
      </c>
      <c r="AG8">
        <v>8</v>
      </c>
      <c r="AH8">
        <v>5</v>
      </c>
      <c r="AI8">
        <v>1</v>
      </c>
      <c r="AJ8">
        <v>10</v>
      </c>
      <c r="AK8">
        <v>3</v>
      </c>
      <c r="AL8">
        <v>2</v>
      </c>
      <c r="AM8">
        <v>0</v>
      </c>
      <c r="AN8">
        <v>0</v>
      </c>
      <c r="AO8">
        <v>4</v>
      </c>
      <c r="AP8">
        <v>1</v>
      </c>
      <c r="AQ8">
        <v>1</v>
      </c>
      <c r="AR8">
        <v>0</v>
      </c>
      <c r="AS8">
        <v>1</v>
      </c>
      <c r="AT8">
        <v>6</v>
      </c>
      <c r="AU8">
        <v>346</v>
      </c>
      <c r="AV8">
        <v>71</v>
      </c>
      <c r="AW8">
        <v>21</v>
      </c>
      <c r="AX8">
        <v>15</v>
      </c>
      <c r="AY8">
        <v>1</v>
      </c>
      <c r="AZ8">
        <v>0</v>
      </c>
      <c r="BA8">
        <v>3</v>
      </c>
      <c r="BB8">
        <v>4</v>
      </c>
      <c r="BC8">
        <v>3</v>
      </c>
      <c r="BD8">
        <v>0</v>
      </c>
      <c r="BE8">
        <v>3</v>
      </c>
      <c r="BF8">
        <v>4</v>
      </c>
      <c r="BG8">
        <v>0</v>
      </c>
      <c r="BH8">
        <v>0</v>
      </c>
      <c r="BI8">
        <v>1</v>
      </c>
      <c r="BJ8">
        <v>3</v>
      </c>
      <c r="BK8">
        <v>2</v>
      </c>
      <c r="BL8">
        <v>1</v>
      </c>
      <c r="BM8">
        <v>5</v>
      </c>
      <c r="BN8">
        <v>5</v>
      </c>
      <c r="BO8">
        <v>71</v>
      </c>
      <c r="BP8">
        <v>17</v>
      </c>
      <c r="BQ8">
        <v>5</v>
      </c>
      <c r="BR8">
        <v>0</v>
      </c>
      <c r="BS8">
        <v>3</v>
      </c>
      <c r="BT8">
        <v>0</v>
      </c>
      <c r="BU8">
        <v>1</v>
      </c>
      <c r="BV8">
        <v>2</v>
      </c>
      <c r="BW8">
        <v>2</v>
      </c>
      <c r="BX8">
        <v>1</v>
      </c>
      <c r="BY8">
        <v>0</v>
      </c>
      <c r="BZ8">
        <v>0</v>
      </c>
      <c r="CA8">
        <v>3</v>
      </c>
      <c r="CB8">
        <v>17</v>
      </c>
      <c r="CC8">
        <v>28</v>
      </c>
      <c r="CD8">
        <v>7</v>
      </c>
      <c r="CE8">
        <v>1</v>
      </c>
      <c r="CF8">
        <v>2</v>
      </c>
      <c r="CG8">
        <v>1</v>
      </c>
      <c r="CH8">
        <v>1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14</v>
      </c>
      <c r="CU8">
        <v>1</v>
      </c>
      <c r="CV8">
        <v>28</v>
      </c>
      <c r="CW8">
        <v>300</v>
      </c>
      <c r="CX8">
        <v>94</v>
      </c>
      <c r="CY8">
        <v>4</v>
      </c>
      <c r="CZ8">
        <v>2</v>
      </c>
      <c r="DA8">
        <v>189</v>
      </c>
      <c r="DB8">
        <v>4</v>
      </c>
      <c r="DC8">
        <v>0</v>
      </c>
      <c r="DD8">
        <v>3</v>
      </c>
      <c r="DE8">
        <v>0</v>
      </c>
      <c r="DF8">
        <v>1</v>
      </c>
      <c r="DG8">
        <v>0</v>
      </c>
      <c r="DH8">
        <v>0</v>
      </c>
      <c r="DI8">
        <v>0</v>
      </c>
      <c r="DJ8">
        <v>0</v>
      </c>
      <c r="DK8">
        <v>2</v>
      </c>
      <c r="DL8">
        <v>1</v>
      </c>
      <c r="DM8">
        <v>0</v>
      </c>
      <c r="DN8">
        <v>0</v>
      </c>
      <c r="DO8">
        <v>0</v>
      </c>
      <c r="DP8">
        <v>300</v>
      </c>
      <c r="DQ8">
        <v>23</v>
      </c>
      <c r="DR8">
        <v>8</v>
      </c>
      <c r="DS8">
        <v>5</v>
      </c>
      <c r="DT8">
        <v>0</v>
      </c>
      <c r="DU8">
        <v>6</v>
      </c>
      <c r="DV8">
        <v>0</v>
      </c>
      <c r="DW8">
        <v>1</v>
      </c>
      <c r="DX8">
        <v>0</v>
      </c>
      <c r="DY8">
        <v>0</v>
      </c>
      <c r="DZ8">
        <v>1</v>
      </c>
      <c r="EA8">
        <v>0</v>
      </c>
      <c r="EB8">
        <v>0</v>
      </c>
      <c r="EC8">
        <v>0</v>
      </c>
      <c r="ED8">
        <v>0</v>
      </c>
      <c r="EE8">
        <v>2</v>
      </c>
      <c r="EF8">
        <v>0</v>
      </c>
      <c r="EG8">
        <v>0</v>
      </c>
      <c r="EH8">
        <v>0</v>
      </c>
      <c r="EI8">
        <v>0</v>
      </c>
      <c r="EJ8">
        <v>23</v>
      </c>
      <c r="EK8">
        <v>76</v>
      </c>
      <c r="EL8">
        <v>30</v>
      </c>
      <c r="EM8">
        <v>14</v>
      </c>
      <c r="EN8">
        <v>3</v>
      </c>
      <c r="EO8">
        <v>0</v>
      </c>
      <c r="EP8">
        <v>9</v>
      </c>
      <c r="EQ8">
        <v>6</v>
      </c>
      <c r="ER8">
        <v>4</v>
      </c>
      <c r="ES8">
        <v>0</v>
      </c>
      <c r="ET8">
        <v>0</v>
      </c>
      <c r="EU8">
        <v>1</v>
      </c>
      <c r="EV8">
        <v>0</v>
      </c>
      <c r="EW8">
        <v>0</v>
      </c>
      <c r="EX8">
        <v>2</v>
      </c>
      <c r="EY8">
        <v>4</v>
      </c>
      <c r="EZ8">
        <v>1</v>
      </c>
      <c r="FA8">
        <v>2</v>
      </c>
      <c r="FB8">
        <v>0</v>
      </c>
      <c r="FC8">
        <v>0</v>
      </c>
      <c r="FD8">
        <v>76</v>
      </c>
      <c r="FE8">
        <v>35</v>
      </c>
      <c r="FF8">
        <v>22</v>
      </c>
      <c r="FG8">
        <v>1</v>
      </c>
      <c r="FH8">
        <v>2</v>
      </c>
      <c r="FI8">
        <v>0</v>
      </c>
      <c r="FJ8">
        <v>3</v>
      </c>
      <c r="FK8">
        <v>0</v>
      </c>
      <c r="FL8">
        <v>2</v>
      </c>
      <c r="FM8">
        <v>0</v>
      </c>
      <c r="FN8">
        <v>0</v>
      </c>
      <c r="FO8">
        <v>0</v>
      </c>
      <c r="FP8">
        <v>0</v>
      </c>
      <c r="FQ8">
        <v>2</v>
      </c>
      <c r="FR8">
        <v>1</v>
      </c>
      <c r="FS8">
        <v>0</v>
      </c>
      <c r="FT8">
        <v>1</v>
      </c>
      <c r="FU8">
        <v>1</v>
      </c>
      <c r="FV8">
        <v>0</v>
      </c>
      <c r="FW8">
        <v>0</v>
      </c>
      <c r="FX8">
        <v>35</v>
      </c>
      <c r="FY8">
        <v>5</v>
      </c>
      <c r="FZ8">
        <v>3</v>
      </c>
      <c r="GA8">
        <v>1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1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5</v>
      </c>
      <c r="GS8">
        <v>1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1</v>
      </c>
      <c r="HL8">
        <v>1</v>
      </c>
    </row>
    <row r="9" spans="1:220">
      <c r="A9" t="s">
        <v>1127</v>
      </c>
      <c r="B9" t="s">
        <v>1122</v>
      </c>
      <c r="C9" t="str">
        <f>"140102"</f>
        <v>140102</v>
      </c>
      <c r="D9" t="s">
        <v>1126</v>
      </c>
      <c r="E9">
        <v>2</v>
      </c>
      <c r="F9">
        <v>874</v>
      </c>
      <c r="G9">
        <v>660</v>
      </c>
      <c r="H9">
        <v>243</v>
      </c>
      <c r="I9">
        <v>417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417</v>
      </c>
      <c r="T9">
        <v>0</v>
      </c>
      <c r="U9">
        <v>0</v>
      </c>
      <c r="V9">
        <v>417</v>
      </c>
      <c r="W9">
        <v>9</v>
      </c>
      <c r="X9">
        <v>0</v>
      </c>
      <c r="Y9">
        <v>0</v>
      </c>
      <c r="Z9">
        <v>0</v>
      </c>
      <c r="AA9">
        <v>408</v>
      </c>
      <c r="AB9">
        <v>187</v>
      </c>
      <c r="AC9">
        <v>36</v>
      </c>
      <c r="AD9">
        <v>0</v>
      </c>
      <c r="AE9">
        <v>2</v>
      </c>
      <c r="AF9">
        <v>133</v>
      </c>
      <c r="AG9">
        <v>5</v>
      </c>
      <c r="AH9">
        <v>0</v>
      </c>
      <c r="AI9">
        <v>1</v>
      </c>
      <c r="AJ9">
        <v>1</v>
      </c>
      <c r="AK9">
        <v>1</v>
      </c>
      <c r="AL9">
        <v>0</v>
      </c>
      <c r="AM9">
        <v>1</v>
      </c>
      <c r="AN9">
        <v>1</v>
      </c>
      <c r="AO9">
        <v>2</v>
      </c>
      <c r="AP9">
        <v>0</v>
      </c>
      <c r="AQ9">
        <v>0</v>
      </c>
      <c r="AR9">
        <v>1</v>
      </c>
      <c r="AS9">
        <v>1</v>
      </c>
      <c r="AT9">
        <v>2</v>
      </c>
      <c r="AU9">
        <v>187</v>
      </c>
      <c r="AV9">
        <v>43</v>
      </c>
      <c r="AW9">
        <v>15</v>
      </c>
      <c r="AX9">
        <v>9</v>
      </c>
      <c r="AY9">
        <v>6</v>
      </c>
      <c r="AZ9">
        <v>0</v>
      </c>
      <c r="BA9">
        <v>2</v>
      </c>
      <c r="BB9">
        <v>0</v>
      </c>
      <c r="BC9">
        <v>1</v>
      </c>
      <c r="BD9">
        <v>0</v>
      </c>
      <c r="BE9">
        <v>2</v>
      </c>
      <c r="BF9">
        <v>1</v>
      </c>
      <c r="BG9">
        <v>0</v>
      </c>
      <c r="BH9">
        <v>0</v>
      </c>
      <c r="BI9">
        <v>1</v>
      </c>
      <c r="BJ9">
        <v>2</v>
      </c>
      <c r="BK9">
        <v>0</v>
      </c>
      <c r="BL9">
        <v>0</v>
      </c>
      <c r="BM9">
        <v>2</v>
      </c>
      <c r="BN9">
        <v>2</v>
      </c>
      <c r="BO9">
        <v>43</v>
      </c>
      <c r="BP9">
        <v>8</v>
      </c>
      <c r="BQ9">
        <v>2</v>
      </c>
      <c r="BR9">
        <v>2</v>
      </c>
      <c r="BS9">
        <v>0</v>
      </c>
      <c r="BT9">
        <v>0</v>
      </c>
      <c r="BU9">
        <v>0</v>
      </c>
      <c r="BV9">
        <v>1</v>
      </c>
      <c r="BW9">
        <v>0</v>
      </c>
      <c r="BX9">
        <v>1</v>
      </c>
      <c r="BY9">
        <v>0</v>
      </c>
      <c r="BZ9">
        <v>0</v>
      </c>
      <c r="CA9">
        <v>2</v>
      </c>
      <c r="CB9">
        <v>8</v>
      </c>
      <c r="CC9">
        <v>18</v>
      </c>
      <c r="CD9">
        <v>11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6</v>
      </c>
      <c r="CU9">
        <v>0</v>
      </c>
      <c r="CV9">
        <v>18</v>
      </c>
      <c r="CW9">
        <v>108</v>
      </c>
      <c r="CX9">
        <v>65</v>
      </c>
      <c r="CY9">
        <v>1</v>
      </c>
      <c r="CZ9">
        <v>2</v>
      </c>
      <c r="DA9">
        <v>33</v>
      </c>
      <c r="DB9">
        <v>2</v>
      </c>
      <c r="DC9">
        <v>0</v>
      </c>
      <c r="DD9">
        <v>1</v>
      </c>
      <c r="DE9">
        <v>3</v>
      </c>
      <c r="DF9">
        <v>0</v>
      </c>
      <c r="DG9">
        <v>0</v>
      </c>
      <c r="DH9">
        <v>0</v>
      </c>
      <c r="DI9">
        <v>0</v>
      </c>
      <c r="DJ9">
        <v>1</v>
      </c>
      <c r="DK9">
        <v>0</v>
      </c>
      <c r="DL9">
        <v>0</v>
      </c>
      <c r="DM9">
        <v>0</v>
      </c>
      <c r="DN9">
        <v>0</v>
      </c>
      <c r="DO9">
        <v>0</v>
      </c>
      <c r="DP9">
        <v>108</v>
      </c>
      <c r="DQ9">
        <v>10</v>
      </c>
      <c r="DR9">
        <v>2</v>
      </c>
      <c r="DS9">
        <v>0</v>
      </c>
      <c r="DT9">
        <v>0</v>
      </c>
      <c r="DU9">
        <v>2</v>
      </c>
      <c r="DV9">
        <v>1</v>
      </c>
      <c r="DW9">
        <v>1</v>
      </c>
      <c r="DX9">
        <v>1</v>
      </c>
      <c r="DY9">
        <v>0</v>
      </c>
      <c r="DZ9">
        <v>0</v>
      </c>
      <c r="EA9">
        <v>0</v>
      </c>
      <c r="EB9">
        <v>1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10</v>
      </c>
      <c r="EK9">
        <v>30</v>
      </c>
      <c r="EL9">
        <v>5</v>
      </c>
      <c r="EM9">
        <v>22</v>
      </c>
      <c r="EN9">
        <v>0</v>
      </c>
      <c r="EO9">
        <v>1</v>
      </c>
      <c r="EP9">
        <v>0</v>
      </c>
      <c r="EQ9">
        <v>1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1</v>
      </c>
      <c r="EZ9">
        <v>0</v>
      </c>
      <c r="FA9">
        <v>0</v>
      </c>
      <c r="FB9">
        <v>0</v>
      </c>
      <c r="FC9">
        <v>0</v>
      </c>
      <c r="FD9">
        <v>30</v>
      </c>
      <c r="FE9">
        <v>3</v>
      </c>
      <c r="FF9">
        <v>0</v>
      </c>
      <c r="FG9">
        <v>0</v>
      </c>
      <c r="FH9">
        <v>3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3</v>
      </c>
      <c r="FY9">
        <v>1</v>
      </c>
      <c r="FZ9">
        <v>0</v>
      </c>
      <c r="GA9">
        <v>1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1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</row>
    <row r="10" spans="1:220">
      <c r="A10" t="s">
        <v>1125</v>
      </c>
      <c r="B10" t="s">
        <v>1122</v>
      </c>
      <c r="C10" t="str">
        <f>"140102"</f>
        <v>140102</v>
      </c>
      <c r="D10" t="s">
        <v>1124</v>
      </c>
      <c r="E10">
        <v>3</v>
      </c>
      <c r="F10">
        <v>730</v>
      </c>
      <c r="G10">
        <v>550</v>
      </c>
      <c r="H10">
        <v>222</v>
      </c>
      <c r="I10">
        <v>328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328</v>
      </c>
      <c r="T10">
        <v>0</v>
      </c>
      <c r="U10">
        <v>0</v>
      </c>
      <c r="V10">
        <v>328</v>
      </c>
      <c r="W10">
        <v>13</v>
      </c>
      <c r="X10">
        <v>11</v>
      </c>
      <c r="Y10">
        <v>2</v>
      </c>
      <c r="Z10">
        <v>0</v>
      </c>
      <c r="AA10">
        <v>315</v>
      </c>
      <c r="AB10">
        <v>210</v>
      </c>
      <c r="AC10">
        <v>9</v>
      </c>
      <c r="AD10">
        <v>2</v>
      </c>
      <c r="AE10">
        <v>3</v>
      </c>
      <c r="AF10">
        <v>188</v>
      </c>
      <c r="AG10">
        <v>3</v>
      </c>
      <c r="AH10">
        <v>1</v>
      </c>
      <c r="AI10">
        <v>0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210</v>
      </c>
      <c r="AV10">
        <v>19</v>
      </c>
      <c r="AW10">
        <v>8</v>
      </c>
      <c r="AX10">
        <v>1</v>
      </c>
      <c r="AY10">
        <v>2</v>
      </c>
      <c r="AZ10">
        <v>1</v>
      </c>
      <c r="BA10">
        <v>0</v>
      </c>
      <c r="BB10">
        <v>0</v>
      </c>
      <c r="BC10">
        <v>3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2</v>
      </c>
      <c r="BO10">
        <v>19</v>
      </c>
      <c r="BP10">
        <v>2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2</v>
      </c>
      <c r="CC10">
        <v>11</v>
      </c>
      <c r="CD10">
        <v>7</v>
      </c>
      <c r="CE10">
        <v>1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0</v>
      </c>
      <c r="CV10">
        <v>11</v>
      </c>
      <c r="CW10">
        <v>44</v>
      </c>
      <c r="CX10">
        <v>21</v>
      </c>
      <c r="CY10">
        <v>0</v>
      </c>
      <c r="CZ10">
        <v>0</v>
      </c>
      <c r="DA10">
        <v>22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</v>
      </c>
      <c r="DP10">
        <v>44</v>
      </c>
      <c r="DQ10">
        <v>5</v>
      </c>
      <c r="DR10">
        <v>2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0</v>
      </c>
      <c r="EI10">
        <v>1</v>
      </c>
      <c r="EJ10">
        <v>5</v>
      </c>
      <c r="EK10">
        <v>20</v>
      </c>
      <c r="EL10">
        <v>4</v>
      </c>
      <c r="EM10">
        <v>4</v>
      </c>
      <c r="EN10">
        <v>3</v>
      </c>
      <c r="EO10">
        <v>1</v>
      </c>
      <c r="EP10">
        <v>1</v>
      </c>
      <c r="EQ10">
        <v>1</v>
      </c>
      <c r="ER10">
        <v>2</v>
      </c>
      <c r="ES10">
        <v>0</v>
      </c>
      <c r="ET10">
        <v>1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3</v>
      </c>
      <c r="FB10">
        <v>0</v>
      </c>
      <c r="FC10">
        <v>0</v>
      </c>
      <c r="FD10">
        <v>20</v>
      </c>
      <c r="FE10">
        <v>3</v>
      </c>
      <c r="FF10">
        <v>0</v>
      </c>
      <c r="FG10">
        <v>0</v>
      </c>
      <c r="FH10">
        <v>3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3</v>
      </c>
      <c r="FY10">
        <v>1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1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</row>
    <row r="11" spans="1:220">
      <c r="A11" t="s">
        <v>1123</v>
      </c>
      <c r="B11" t="s">
        <v>1122</v>
      </c>
      <c r="C11" t="str">
        <f>"140102"</f>
        <v>140102</v>
      </c>
      <c r="D11" t="s">
        <v>1121</v>
      </c>
      <c r="E11">
        <v>4</v>
      </c>
      <c r="F11">
        <v>857</v>
      </c>
      <c r="G11">
        <v>650</v>
      </c>
      <c r="H11">
        <v>285</v>
      </c>
      <c r="I11">
        <v>365</v>
      </c>
      <c r="J11">
        <v>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365</v>
      </c>
      <c r="T11">
        <v>0</v>
      </c>
      <c r="U11">
        <v>0</v>
      </c>
      <c r="V11">
        <v>365</v>
      </c>
      <c r="W11">
        <v>18</v>
      </c>
      <c r="X11">
        <v>6</v>
      </c>
      <c r="Y11">
        <v>1</v>
      </c>
      <c r="Z11">
        <v>0</v>
      </c>
      <c r="AA11">
        <v>347</v>
      </c>
      <c r="AB11">
        <v>235</v>
      </c>
      <c r="AC11">
        <v>17</v>
      </c>
      <c r="AD11">
        <v>0</v>
      </c>
      <c r="AE11">
        <v>1</v>
      </c>
      <c r="AF11">
        <v>209</v>
      </c>
      <c r="AG11">
        <v>2</v>
      </c>
      <c r="AH11">
        <v>0</v>
      </c>
      <c r="AI11">
        <v>0</v>
      </c>
      <c r="AJ11">
        <v>2</v>
      </c>
      <c r="AK11">
        <v>2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235</v>
      </c>
      <c r="AV11">
        <v>18</v>
      </c>
      <c r="AW11">
        <v>2</v>
      </c>
      <c r="AX11">
        <v>3</v>
      </c>
      <c r="AY11">
        <v>3</v>
      </c>
      <c r="AZ11">
        <v>1</v>
      </c>
      <c r="BA11">
        <v>1</v>
      </c>
      <c r="BB11">
        <v>0</v>
      </c>
      <c r="BC11">
        <v>0</v>
      </c>
      <c r="BD11">
        <v>1</v>
      </c>
      <c r="BE11">
        <v>0</v>
      </c>
      <c r="BF11">
        <v>2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2</v>
      </c>
      <c r="BN11">
        <v>2</v>
      </c>
      <c r="BO11">
        <v>18</v>
      </c>
      <c r="BP11">
        <v>3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3</v>
      </c>
      <c r="CC11">
        <v>12</v>
      </c>
      <c r="CD11">
        <v>4</v>
      </c>
      <c r="CE11">
        <v>0</v>
      </c>
      <c r="CF11">
        <v>1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4</v>
      </c>
      <c r="CU11">
        <v>1</v>
      </c>
      <c r="CV11">
        <v>12</v>
      </c>
      <c r="CW11">
        <v>59</v>
      </c>
      <c r="CX11">
        <v>11</v>
      </c>
      <c r="CY11">
        <v>0</v>
      </c>
      <c r="CZ11">
        <v>2</v>
      </c>
      <c r="DA11">
        <v>40</v>
      </c>
      <c r="DB11">
        <v>0</v>
      </c>
      <c r="DC11">
        <v>0</v>
      </c>
      <c r="DD11">
        <v>1</v>
      </c>
      <c r="DE11">
        <v>2</v>
      </c>
      <c r="DF11">
        <v>0</v>
      </c>
      <c r="DG11">
        <v>1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59</v>
      </c>
      <c r="DQ11">
        <v>6</v>
      </c>
      <c r="DR11">
        <v>1</v>
      </c>
      <c r="DS11">
        <v>1</v>
      </c>
      <c r="DT11">
        <v>1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1</v>
      </c>
      <c r="EI11">
        <v>2</v>
      </c>
      <c r="EJ11">
        <v>6</v>
      </c>
      <c r="EK11">
        <v>10</v>
      </c>
      <c r="EL11">
        <v>4</v>
      </c>
      <c r="EM11">
        <v>2</v>
      </c>
      <c r="EN11">
        <v>1</v>
      </c>
      <c r="EO11">
        <v>0</v>
      </c>
      <c r="EP11">
        <v>0</v>
      </c>
      <c r="EQ11">
        <v>2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10</v>
      </c>
      <c r="FE11">
        <v>4</v>
      </c>
      <c r="FF11">
        <v>1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2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</v>
      </c>
      <c r="FT11">
        <v>0</v>
      </c>
      <c r="FU11">
        <v>0</v>
      </c>
      <c r="FV11">
        <v>0</v>
      </c>
      <c r="FW11">
        <v>0</v>
      </c>
      <c r="FX11">
        <v>4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</row>
    <row r="12" spans="1:220">
      <c r="A12" t="s">
        <v>1120</v>
      </c>
      <c r="B12" t="s">
        <v>1117</v>
      </c>
      <c r="C12" t="str">
        <f>"140103"</f>
        <v>140103</v>
      </c>
      <c r="D12" t="s">
        <v>1119</v>
      </c>
      <c r="E12">
        <v>1</v>
      </c>
      <c r="F12">
        <v>1649</v>
      </c>
      <c r="G12">
        <v>1250</v>
      </c>
      <c r="H12">
        <v>483</v>
      </c>
      <c r="I12">
        <v>767</v>
      </c>
      <c r="J12">
        <v>0</v>
      </c>
      <c r="K12">
        <v>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767</v>
      </c>
      <c r="T12">
        <v>0</v>
      </c>
      <c r="U12">
        <v>0</v>
      </c>
      <c r="V12">
        <v>767</v>
      </c>
      <c r="W12">
        <v>20</v>
      </c>
      <c r="X12">
        <v>11</v>
      </c>
      <c r="Y12">
        <v>9</v>
      </c>
      <c r="Z12">
        <v>0</v>
      </c>
      <c r="AA12">
        <v>747</v>
      </c>
      <c r="AB12">
        <v>415</v>
      </c>
      <c r="AC12">
        <v>97</v>
      </c>
      <c r="AD12">
        <v>11</v>
      </c>
      <c r="AE12">
        <v>63</v>
      </c>
      <c r="AF12">
        <v>170</v>
      </c>
      <c r="AG12">
        <v>42</v>
      </c>
      <c r="AH12">
        <v>4</v>
      </c>
      <c r="AI12">
        <v>4</v>
      </c>
      <c r="AJ12">
        <v>8</v>
      </c>
      <c r="AK12">
        <v>7</v>
      </c>
      <c r="AL12">
        <v>1</v>
      </c>
      <c r="AM12">
        <v>0</v>
      </c>
      <c r="AN12">
        <v>1</v>
      </c>
      <c r="AO12">
        <v>1</v>
      </c>
      <c r="AP12">
        <v>2</v>
      </c>
      <c r="AQ12">
        <v>0</v>
      </c>
      <c r="AR12">
        <v>1</v>
      </c>
      <c r="AS12">
        <v>1</v>
      </c>
      <c r="AT12">
        <v>2</v>
      </c>
      <c r="AU12">
        <v>415</v>
      </c>
      <c r="AV12">
        <v>49</v>
      </c>
      <c r="AW12">
        <v>21</v>
      </c>
      <c r="AX12">
        <v>4</v>
      </c>
      <c r="AY12">
        <v>4</v>
      </c>
      <c r="AZ12">
        <v>3</v>
      </c>
      <c r="BA12">
        <v>1</v>
      </c>
      <c r="BB12">
        <v>0</v>
      </c>
      <c r="BC12">
        <v>2</v>
      </c>
      <c r="BD12">
        <v>0</v>
      </c>
      <c r="BE12">
        <v>3</v>
      </c>
      <c r="BF12">
        <v>3</v>
      </c>
      <c r="BG12">
        <v>1</v>
      </c>
      <c r="BH12">
        <v>0</v>
      </c>
      <c r="BI12">
        <v>1</v>
      </c>
      <c r="BJ12">
        <v>0</v>
      </c>
      <c r="BK12">
        <v>3</v>
      </c>
      <c r="BL12">
        <v>1</v>
      </c>
      <c r="BM12">
        <v>0</v>
      </c>
      <c r="BN12">
        <v>2</v>
      </c>
      <c r="BO12">
        <v>49</v>
      </c>
      <c r="BP12">
        <v>8</v>
      </c>
      <c r="BQ12">
        <v>2</v>
      </c>
      <c r="BR12">
        <v>0</v>
      </c>
      <c r="BS12">
        <v>1</v>
      </c>
      <c r="BT12">
        <v>3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1</v>
      </c>
      <c r="CA12">
        <v>0</v>
      </c>
      <c r="CB12">
        <v>8</v>
      </c>
      <c r="CC12">
        <v>20</v>
      </c>
      <c r="CD12">
        <v>10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6</v>
      </c>
      <c r="CU12">
        <v>2</v>
      </c>
      <c r="CV12">
        <v>20</v>
      </c>
      <c r="CW12">
        <v>185</v>
      </c>
      <c r="CX12">
        <v>12</v>
      </c>
      <c r="CY12">
        <v>5</v>
      </c>
      <c r="CZ12">
        <v>127</v>
      </c>
      <c r="DA12">
        <v>26</v>
      </c>
      <c r="DB12">
        <v>1</v>
      </c>
      <c r="DC12">
        <v>0</v>
      </c>
      <c r="DD12">
        <v>4</v>
      </c>
      <c r="DE12">
        <v>6</v>
      </c>
      <c r="DF12">
        <v>0</v>
      </c>
      <c r="DG12">
        <v>0</v>
      </c>
      <c r="DH12">
        <v>0</v>
      </c>
      <c r="DI12">
        <v>1</v>
      </c>
      <c r="DJ12">
        <v>2</v>
      </c>
      <c r="DK12">
        <v>0</v>
      </c>
      <c r="DL12">
        <v>0</v>
      </c>
      <c r="DM12">
        <v>0</v>
      </c>
      <c r="DN12">
        <v>0</v>
      </c>
      <c r="DO12">
        <v>1</v>
      </c>
      <c r="DP12">
        <v>185</v>
      </c>
      <c r="DQ12">
        <v>11</v>
      </c>
      <c r="DR12">
        <v>1</v>
      </c>
      <c r="DS12">
        <v>1</v>
      </c>
      <c r="DT12">
        <v>2</v>
      </c>
      <c r="DU12">
        <v>1</v>
      </c>
      <c r="DV12">
        <v>0</v>
      </c>
      <c r="DW12">
        <v>0</v>
      </c>
      <c r="DX12">
        <v>0</v>
      </c>
      <c r="DY12">
        <v>0</v>
      </c>
      <c r="DZ12">
        <v>5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1</v>
      </c>
      <c r="EJ12">
        <v>11</v>
      </c>
      <c r="EK12">
        <v>43</v>
      </c>
      <c r="EL12">
        <v>9</v>
      </c>
      <c r="EM12">
        <v>8</v>
      </c>
      <c r="EN12">
        <v>10</v>
      </c>
      <c r="EO12">
        <v>0</v>
      </c>
      <c r="EP12">
        <v>2</v>
      </c>
      <c r="EQ12">
        <v>7</v>
      </c>
      <c r="ER12">
        <v>2</v>
      </c>
      <c r="ES12">
        <v>0</v>
      </c>
      <c r="ET12">
        <v>0</v>
      </c>
      <c r="EU12">
        <v>0</v>
      </c>
      <c r="EV12">
        <v>1</v>
      </c>
      <c r="EW12">
        <v>1</v>
      </c>
      <c r="EX12">
        <v>0</v>
      </c>
      <c r="EY12">
        <v>2</v>
      </c>
      <c r="EZ12">
        <v>0</v>
      </c>
      <c r="FA12">
        <v>0</v>
      </c>
      <c r="FB12">
        <v>1</v>
      </c>
      <c r="FC12">
        <v>0</v>
      </c>
      <c r="FD12">
        <v>43</v>
      </c>
      <c r="FE12">
        <v>5</v>
      </c>
      <c r="FF12">
        <v>2</v>
      </c>
      <c r="FG12">
        <v>2</v>
      </c>
      <c r="FH12">
        <v>0</v>
      </c>
      <c r="FI12">
        <v>0</v>
      </c>
      <c r="FJ12">
        <v>0</v>
      </c>
      <c r="FK12">
        <v>1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5</v>
      </c>
      <c r="FY12">
        <v>10</v>
      </c>
      <c r="FZ12">
        <v>4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5</v>
      </c>
      <c r="GH12">
        <v>1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10</v>
      </c>
      <c r="GS12">
        <v>1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1</v>
      </c>
      <c r="HL12">
        <v>1</v>
      </c>
    </row>
    <row r="13" spans="1:220">
      <c r="A13" t="s">
        <v>1118</v>
      </c>
      <c r="B13" t="s">
        <v>1117</v>
      </c>
      <c r="C13" t="str">
        <f>"140103"</f>
        <v>140103</v>
      </c>
      <c r="D13" t="s">
        <v>1116</v>
      </c>
      <c r="E13">
        <v>2</v>
      </c>
      <c r="F13">
        <v>1361</v>
      </c>
      <c r="G13">
        <v>1040</v>
      </c>
      <c r="H13">
        <v>339</v>
      </c>
      <c r="I13">
        <v>701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701</v>
      </c>
      <c r="T13">
        <v>0</v>
      </c>
      <c r="U13">
        <v>0</v>
      </c>
      <c r="V13">
        <v>701</v>
      </c>
      <c r="W13">
        <v>29</v>
      </c>
      <c r="X13">
        <v>20</v>
      </c>
      <c r="Y13">
        <v>9</v>
      </c>
      <c r="Z13">
        <v>0</v>
      </c>
      <c r="AA13">
        <v>672</v>
      </c>
      <c r="AB13">
        <v>343</v>
      </c>
      <c r="AC13">
        <v>88</v>
      </c>
      <c r="AD13">
        <v>16</v>
      </c>
      <c r="AE13">
        <v>56</v>
      </c>
      <c r="AF13">
        <v>136</v>
      </c>
      <c r="AG13">
        <v>14</v>
      </c>
      <c r="AH13">
        <v>7</v>
      </c>
      <c r="AI13">
        <v>4</v>
      </c>
      <c r="AJ13">
        <v>7</v>
      </c>
      <c r="AK13">
        <v>0</v>
      </c>
      <c r="AL13">
        <v>2</v>
      </c>
      <c r="AM13">
        <v>0</v>
      </c>
      <c r="AN13">
        <v>2</v>
      </c>
      <c r="AO13">
        <v>3</v>
      </c>
      <c r="AP13">
        <v>1</v>
      </c>
      <c r="AQ13">
        <v>3</v>
      </c>
      <c r="AR13">
        <v>0</v>
      </c>
      <c r="AS13">
        <v>2</v>
      </c>
      <c r="AT13">
        <v>2</v>
      </c>
      <c r="AU13">
        <v>343</v>
      </c>
      <c r="AV13">
        <v>23</v>
      </c>
      <c r="AW13">
        <v>9</v>
      </c>
      <c r="AX13">
        <v>6</v>
      </c>
      <c r="AY13">
        <v>4</v>
      </c>
      <c r="AZ13">
        <v>2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23</v>
      </c>
      <c r="BP13">
        <v>7</v>
      </c>
      <c r="BQ13">
        <v>3</v>
      </c>
      <c r="BR13">
        <v>0</v>
      </c>
      <c r="BS13">
        <v>1</v>
      </c>
      <c r="BT13">
        <v>1</v>
      </c>
      <c r="BU13">
        <v>0</v>
      </c>
      <c r="BV13">
        <v>1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7</v>
      </c>
      <c r="CC13">
        <v>10</v>
      </c>
      <c r="CD13">
        <v>4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6</v>
      </c>
      <c r="CU13">
        <v>0</v>
      </c>
      <c r="CV13">
        <v>10</v>
      </c>
      <c r="CW13">
        <v>222</v>
      </c>
      <c r="CX13">
        <v>22</v>
      </c>
      <c r="CY13">
        <v>5</v>
      </c>
      <c r="CZ13">
        <v>175</v>
      </c>
      <c r="DA13">
        <v>18</v>
      </c>
      <c r="DB13">
        <v>2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222</v>
      </c>
      <c r="DQ13">
        <v>12</v>
      </c>
      <c r="DR13">
        <v>6</v>
      </c>
      <c r="DS13">
        <v>2</v>
      </c>
      <c r="DT13">
        <v>1</v>
      </c>
      <c r="DU13">
        <v>0</v>
      </c>
      <c r="DV13">
        <v>1</v>
      </c>
      <c r="DW13">
        <v>0</v>
      </c>
      <c r="DX13">
        <v>0</v>
      </c>
      <c r="DY13">
        <v>0</v>
      </c>
      <c r="DZ13">
        <v>1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1</v>
      </c>
      <c r="EG13">
        <v>0</v>
      </c>
      <c r="EH13">
        <v>0</v>
      </c>
      <c r="EI13">
        <v>0</v>
      </c>
      <c r="EJ13">
        <v>12</v>
      </c>
      <c r="EK13">
        <v>43</v>
      </c>
      <c r="EL13">
        <v>13</v>
      </c>
      <c r="EM13">
        <v>2</v>
      </c>
      <c r="EN13">
        <v>11</v>
      </c>
      <c r="EO13">
        <v>0</v>
      </c>
      <c r="EP13">
        <v>1</v>
      </c>
      <c r="EQ13">
        <v>8</v>
      </c>
      <c r="ER13">
        <v>2</v>
      </c>
      <c r="ES13">
        <v>0</v>
      </c>
      <c r="ET13">
        <v>0</v>
      </c>
      <c r="EU13">
        <v>0</v>
      </c>
      <c r="EV13">
        <v>2</v>
      </c>
      <c r="EW13">
        <v>2</v>
      </c>
      <c r="EX13">
        <v>0</v>
      </c>
      <c r="EY13">
        <v>0</v>
      </c>
      <c r="EZ13">
        <v>1</v>
      </c>
      <c r="FA13">
        <v>1</v>
      </c>
      <c r="FB13">
        <v>0</v>
      </c>
      <c r="FC13">
        <v>0</v>
      </c>
      <c r="FD13">
        <v>43</v>
      </c>
      <c r="FE13">
        <v>2</v>
      </c>
      <c r="FF13">
        <v>1</v>
      </c>
      <c r="FG13">
        <v>0</v>
      </c>
      <c r="FH13">
        <v>1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2</v>
      </c>
      <c r="FY13">
        <v>8</v>
      </c>
      <c r="FZ13">
        <v>6</v>
      </c>
      <c r="GA13">
        <v>1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1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8</v>
      </c>
      <c r="GS13">
        <v>2</v>
      </c>
      <c r="GT13">
        <v>2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2</v>
      </c>
    </row>
    <row r="14" spans="1:220">
      <c r="A14" t="s">
        <v>1115</v>
      </c>
      <c r="B14" t="s">
        <v>1110</v>
      </c>
      <c r="C14" t="str">
        <f>"140104"</f>
        <v>140104</v>
      </c>
      <c r="D14" t="s">
        <v>1114</v>
      </c>
      <c r="E14">
        <v>1</v>
      </c>
      <c r="F14">
        <v>1815</v>
      </c>
      <c r="G14">
        <v>1380</v>
      </c>
      <c r="H14">
        <v>558</v>
      </c>
      <c r="I14">
        <v>822</v>
      </c>
      <c r="J14">
        <v>1</v>
      </c>
      <c r="K14">
        <v>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822</v>
      </c>
      <c r="T14">
        <v>0</v>
      </c>
      <c r="U14">
        <v>0</v>
      </c>
      <c r="V14">
        <v>822</v>
      </c>
      <c r="W14">
        <v>34</v>
      </c>
      <c r="X14">
        <v>22</v>
      </c>
      <c r="Y14">
        <v>12</v>
      </c>
      <c r="Z14">
        <v>0</v>
      </c>
      <c r="AA14">
        <v>788</v>
      </c>
      <c r="AB14">
        <v>418</v>
      </c>
      <c r="AC14">
        <v>55</v>
      </c>
      <c r="AD14">
        <v>6</v>
      </c>
      <c r="AE14">
        <v>96</v>
      </c>
      <c r="AF14">
        <v>215</v>
      </c>
      <c r="AG14">
        <v>13</v>
      </c>
      <c r="AH14">
        <v>7</v>
      </c>
      <c r="AI14">
        <v>4</v>
      </c>
      <c r="AJ14">
        <v>3</v>
      </c>
      <c r="AK14">
        <v>6</v>
      </c>
      <c r="AL14">
        <v>0</v>
      </c>
      <c r="AM14">
        <v>2</v>
      </c>
      <c r="AN14">
        <v>2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7</v>
      </c>
      <c r="AU14">
        <v>418</v>
      </c>
      <c r="AV14">
        <v>46</v>
      </c>
      <c r="AW14">
        <v>20</v>
      </c>
      <c r="AX14">
        <v>5</v>
      </c>
      <c r="AY14">
        <v>2</v>
      </c>
      <c r="AZ14">
        <v>0</v>
      </c>
      <c r="BA14">
        <v>2</v>
      </c>
      <c r="BB14">
        <v>0</v>
      </c>
      <c r="BC14">
        <v>1</v>
      </c>
      <c r="BD14">
        <v>0</v>
      </c>
      <c r="BE14">
        <v>2</v>
      </c>
      <c r="BF14">
        <v>5</v>
      </c>
      <c r="BG14">
        <v>0</v>
      </c>
      <c r="BH14">
        <v>1</v>
      </c>
      <c r="BI14">
        <v>1</v>
      </c>
      <c r="BJ14">
        <v>0</v>
      </c>
      <c r="BK14">
        <v>1</v>
      </c>
      <c r="BL14">
        <v>1</v>
      </c>
      <c r="BM14">
        <v>4</v>
      </c>
      <c r="BN14">
        <v>1</v>
      </c>
      <c r="BO14">
        <v>46</v>
      </c>
      <c r="BP14">
        <v>14</v>
      </c>
      <c r="BQ14">
        <v>3</v>
      </c>
      <c r="BR14">
        <v>0</v>
      </c>
      <c r="BS14">
        <v>2</v>
      </c>
      <c r="BT14">
        <v>0</v>
      </c>
      <c r="BU14">
        <v>0</v>
      </c>
      <c r="BV14">
        <v>2</v>
      </c>
      <c r="BW14">
        <v>1</v>
      </c>
      <c r="BX14">
        <v>0</v>
      </c>
      <c r="BY14">
        <v>0</v>
      </c>
      <c r="BZ14">
        <v>3</v>
      </c>
      <c r="CA14">
        <v>3</v>
      </c>
      <c r="CB14">
        <v>14</v>
      </c>
      <c r="CC14">
        <v>24</v>
      </c>
      <c r="CD14">
        <v>10</v>
      </c>
      <c r="CE14">
        <v>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2</v>
      </c>
      <c r="CQ14">
        <v>1</v>
      </c>
      <c r="CR14">
        <v>0</v>
      </c>
      <c r="CS14">
        <v>0</v>
      </c>
      <c r="CT14">
        <v>6</v>
      </c>
      <c r="CU14">
        <v>0</v>
      </c>
      <c r="CV14">
        <v>24</v>
      </c>
      <c r="CW14">
        <v>167</v>
      </c>
      <c r="CX14">
        <v>27</v>
      </c>
      <c r="CY14">
        <v>13</v>
      </c>
      <c r="CZ14">
        <v>27</v>
      </c>
      <c r="DA14">
        <v>35</v>
      </c>
      <c r="DB14">
        <v>1</v>
      </c>
      <c r="DC14">
        <v>1</v>
      </c>
      <c r="DD14">
        <v>1</v>
      </c>
      <c r="DE14">
        <v>49</v>
      </c>
      <c r="DF14">
        <v>0</v>
      </c>
      <c r="DG14">
        <v>1</v>
      </c>
      <c r="DH14">
        <v>1</v>
      </c>
      <c r="DI14">
        <v>2</v>
      </c>
      <c r="DJ14">
        <v>3</v>
      </c>
      <c r="DK14">
        <v>2</v>
      </c>
      <c r="DL14">
        <v>0</v>
      </c>
      <c r="DM14">
        <v>1</v>
      </c>
      <c r="DN14">
        <v>0</v>
      </c>
      <c r="DO14">
        <v>3</v>
      </c>
      <c r="DP14">
        <v>167</v>
      </c>
      <c r="DQ14">
        <v>30</v>
      </c>
      <c r="DR14">
        <v>11</v>
      </c>
      <c r="DS14">
        <v>4</v>
      </c>
      <c r="DT14">
        <v>1</v>
      </c>
      <c r="DU14">
        <v>2</v>
      </c>
      <c r="DV14">
        <v>0</v>
      </c>
      <c r="DW14">
        <v>1</v>
      </c>
      <c r="DX14">
        <v>0</v>
      </c>
      <c r="DY14">
        <v>0</v>
      </c>
      <c r="DZ14">
        <v>8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2</v>
      </c>
      <c r="EG14">
        <v>0</v>
      </c>
      <c r="EH14">
        <v>1</v>
      </c>
      <c r="EI14">
        <v>0</v>
      </c>
      <c r="EJ14">
        <v>30</v>
      </c>
      <c r="EK14">
        <v>61</v>
      </c>
      <c r="EL14">
        <v>21</v>
      </c>
      <c r="EM14">
        <v>2</v>
      </c>
      <c r="EN14">
        <v>10</v>
      </c>
      <c r="EO14">
        <v>1</v>
      </c>
      <c r="EP14">
        <v>3</v>
      </c>
      <c r="EQ14">
        <v>9</v>
      </c>
      <c r="ER14">
        <v>4</v>
      </c>
      <c r="ES14">
        <v>0</v>
      </c>
      <c r="ET14">
        <v>1</v>
      </c>
      <c r="EU14">
        <v>4</v>
      </c>
      <c r="EV14">
        <v>0</v>
      </c>
      <c r="EW14">
        <v>1</v>
      </c>
      <c r="EX14">
        <v>0</v>
      </c>
      <c r="EY14">
        <v>1</v>
      </c>
      <c r="EZ14">
        <v>1</v>
      </c>
      <c r="FA14">
        <v>2</v>
      </c>
      <c r="FB14">
        <v>0</v>
      </c>
      <c r="FC14">
        <v>1</v>
      </c>
      <c r="FD14">
        <v>61</v>
      </c>
      <c r="FE14">
        <v>17</v>
      </c>
      <c r="FF14">
        <v>10</v>
      </c>
      <c r="FG14">
        <v>2</v>
      </c>
      <c r="FH14">
        <v>1</v>
      </c>
      <c r="FI14">
        <v>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</v>
      </c>
      <c r="FP14">
        <v>2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17</v>
      </c>
      <c r="FY14">
        <v>11</v>
      </c>
      <c r="FZ14">
        <v>6</v>
      </c>
      <c r="GA14">
        <v>0</v>
      </c>
      <c r="GB14">
        <v>1</v>
      </c>
      <c r="GC14">
        <v>0</v>
      </c>
      <c r="GD14">
        <v>0</v>
      </c>
      <c r="GE14">
        <v>1</v>
      </c>
      <c r="GF14">
        <v>0</v>
      </c>
      <c r="GG14">
        <v>1</v>
      </c>
      <c r="GH14">
        <v>1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1</v>
      </c>
      <c r="GP14">
        <v>0</v>
      </c>
      <c r="GQ14">
        <v>0</v>
      </c>
      <c r="GR14">
        <v>11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</row>
    <row r="15" spans="1:220">
      <c r="A15" t="s">
        <v>1113</v>
      </c>
      <c r="B15" t="s">
        <v>1110</v>
      </c>
      <c r="C15" t="str">
        <f>"140104"</f>
        <v>140104</v>
      </c>
      <c r="D15" t="s">
        <v>1112</v>
      </c>
      <c r="E15">
        <v>2</v>
      </c>
      <c r="F15">
        <v>1828</v>
      </c>
      <c r="G15">
        <v>1390</v>
      </c>
      <c r="H15">
        <v>570</v>
      </c>
      <c r="I15">
        <v>820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820</v>
      </c>
      <c r="T15">
        <v>0</v>
      </c>
      <c r="U15">
        <v>0</v>
      </c>
      <c r="V15">
        <v>820</v>
      </c>
      <c r="W15">
        <v>31</v>
      </c>
      <c r="X15">
        <v>24</v>
      </c>
      <c r="Y15">
        <v>7</v>
      </c>
      <c r="Z15">
        <v>0</v>
      </c>
      <c r="AA15">
        <v>789</v>
      </c>
      <c r="AB15">
        <v>527</v>
      </c>
      <c r="AC15">
        <v>99</v>
      </c>
      <c r="AD15">
        <v>7</v>
      </c>
      <c r="AE15">
        <v>85</v>
      </c>
      <c r="AF15">
        <v>262</v>
      </c>
      <c r="AG15">
        <v>18</v>
      </c>
      <c r="AH15">
        <v>9</v>
      </c>
      <c r="AI15">
        <v>1</v>
      </c>
      <c r="AJ15">
        <v>20</v>
      </c>
      <c r="AK15">
        <v>11</v>
      </c>
      <c r="AL15">
        <v>2</v>
      </c>
      <c r="AM15">
        <v>0</v>
      </c>
      <c r="AN15">
        <v>5</v>
      </c>
      <c r="AO15">
        <v>2</v>
      </c>
      <c r="AP15">
        <v>1</v>
      </c>
      <c r="AQ15">
        <v>1</v>
      </c>
      <c r="AR15">
        <v>1</v>
      </c>
      <c r="AS15">
        <v>0</v>
      </c>
      <c r="AT15">
        <v>3</v>
      </c>
      <c r="AU15">
        <v>527</v>
      </c>
      <c r="AV15">
        <v>52</v>
      </c>
      <c r="AW15">
        <v>17</v>
      </c>
      <c r="AX15">
        <v>4</v>
      </c>
      <c r="AY15">
        <v>8</v>
      </c>
      <c r="AZ15">
        <v>0</v>
      </c>
      <c r="BA15">
        <v>3</v>
      </c>
      <c r="BB15">
        <v>0</v>
      </c>
      <c r="BC15">
        <v>0</v>
      </c>
      <c r="BD15">
        <v>1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11</v>
      </c>
      <c r="BN15">
        <v>5</v>
      </c>
      <c r="BO15">
        <v>52</v>
      </c>
      <c r="BP15">
        <v>20</v>
      </c>
      <c r="BQ15">
        <v>8</v>
      </c>
      <c r="BR15">
        <v>3</v>
      </c>
      <c r="BS15">
        <v>1</v>
      </c>
      <c r="BT15">
        <v>2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1</v>
      </c>
      <c r="CA15">
        <v>4</v>
      </c>
      <c r="CB15">
        <v>20</v>
      </c>
      <c r="CC15">
        <v>25</v>
      </c>
      <c r="CD15">
        <v>5</v>
      </c>
      <c r="CE15">
        <v>2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1</v>
      </c>
      <c r="CT15">
        <v>14</v>
      </c>
      <c r="CU15">
        <v>1</v>
      </c>
      <c r="CV15">
        <v>25</v>
      </c>
      <c r="CW15">
        <v>77</v>
      </c>
      <c r="CX15">
        <v>13</v>
      </c>
      <c r="CY15">
        <v>8</v>
      </c>
      <c r="CZ15">
        <v>7</v>
      </c>
      <c r="DA15">
        <v>11</v>
      </c>
      <c r="DB15">
        <v>0</v>
      </c>
      <c r="DC15">
        <v>1</v>
      </c>
      <c r="DD15">
        <v>2</v>
      </c>
      <c r="DE15">
        <v>27</v>
      </c>
      <c r="DF15">
        <v>0</v>
      </c>
      <c r="DG15">
        <v>0</v>
      </c>
      <c r="DH15">
        <v>2</v>
      </c>
      <c r="DI15">
        <v>0</v>
      </c>
      <c r="DJ15">
        <v>0</v>
      </c>
      <c r="DK15">
        <v>0</v>
      </c>
      <c r="DL15">
        <v>0</v>
      </c>
      <c r="DM15">
        <v>1</v>
      </c>
      <c r="DN15">
        <v>3</v>
      </c>
      <c r="DO15">
        <v>2</v>
      </c>
      <c r="DP15">
        <v>77</v>
      </c>
      <c r="DQ15">
        <v>18</v>
      </c>
      <c r="DR15">
        <v>8</v>
      </c>
      <c r="DS15">
        <v>0</v>
      </c>
      <c r="DT15">
        <v>1</v>
      </c>
      <c r="DU15">
        <v>2</v>
      </c>
      <c r="DV15">
        <v>0</v>
      </c>
      <c r="DW15">
        <v>0</v>
      </c>
      <c r="DX15">
        <v>2</v>
      </c>
      <c r="DY15">
        <v>0</v>
      </c>
      <c r="DZ15">
        <v>3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</v>
      </c>
      <c r="EJ15">
        <v>18</v>
      </c>
      <c r="EK15">
        <v>51</v>
      </c>
      <c r="EL15">
        <v>17</v>
      </c>
      <c r="EM15">
        <v>1</v>
      </c>
      <c r="EN15">
        <v>6</v>
      </c>
      <c r="EO15">
        <v>3</v>
      </c>
      <c r="EP15">
        <v>3</v>
      </c>
      <c r="EQ15">
        <v>4</v>
      </c>
      <c r="ER15">
        <v>4</v>
      </c>
      <c r="ES15">
        <v>2</v>
      </c>
      <c r="ET15">
        <v>1</v>
      </c>
      <c r="EU15">
        <v>1</v>
      </c>
      <c r="EV15">
        <v>1</v>
      </c>
      <c r="EW15">
        <v>0</v>
      </c>
      <c r="EX15">
        <v>3</v>
      </c>
      <c r="EY15">
        <v>0</v>
      </c>
      <c r="EZ15">
        <v>3</v>
      </c>
      <c r="FA15">
        <v>1</v>
      </c>
      <c r="FB15">
        <v>0</v>
      </c>
      <c r="FC15">
        <v>1</v>
      </c>
      <c r="FD15">
        <v>51</v>
      </c>
      <c r="FE15">
        <v>17</v>
      </c>
      <c r="FF15">
        <v>9</v>
      </c>
      <c r="FG15">
        <v>1</v>
      </c>
      <c r="FH15">
        <v>2</v>
      </c>
      <c r="FI15">
        <v>0</v>
      </c>
      <c r="FJ15">
        <v>0</v>
      </c>
      <c r="FK15">
        <v>1</v>
      </c>
      <c r="FL15">
        <v>0</v>
      </c>
      <c r="FM15">
        <v>0</v>
      </c>
      <c r="FN15">
        <v>1</v>
      </c>
      <c r="FO15">
        <v>0</v>
      </c>
      <c r="FP15">
        <v>0</v>
      </c>
      <c r="FQ15">
        <v>0</v>
      </c>
      <c r="FR15">
        <v>1</v>
      </c>
      <c r="FS15">
        <v>0</v>
      </c>
      <c r="FT15">
        <v>0</v>
      </c>
      <c r="FU15">
        <v>0</v>
      </c>
      <c r="FV15">
        <v>0</v>
      </c>
      <c r="FW15">
        <v>2</v>
      </c>
      <c r="FX15">
        <v>17</v>
      </c>
      <c r="FY15">
        <v>2</v>
      </c>
      <c r="FZ15">
        <v>2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2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</row>
    <row r="16" spans="1:220">
      <c r="A16" t="s">
        <v>1111</v>
      </c>
      <c r="B16" t="s">
        <v>1110</v>
      </c>
      <c r="C16" t="str">
        <f>"140104"</f>
        <v>140104</v>
      </c>
      <c r="D16" t="s">
        <v>1109</v>
      </c>
      <c r="E16">
        <v>3</v>
      </c>
      <c r="F16">
        <v>470</v>
      </c>
      <c r="G16">
        <v>360</v>
      </c>
      <c r="H16">
        <v>143</v>
      </c>
      <c r="I16">
        <v>217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217</v>
      </c>
      <c r="T16">
        <v>0</v>
      </c>
      <c r="U16">
        <v>0</v>
      </c>
      <c r="V16">
        <v>217</v>
      </c>
      <c r="W16">
        <v>10</v>
      </c>
      <c r="X16">
        <v>6</v>
      </c>
      <c r="Y16">
        <v>3</v>
      </c>
      <c r="Z16">
        <v>0</v>
      </c>
      <c r="AA16">
        <v>207</v>
      </c>
      <c r="AB16">
        <v>128</v>
      </c>
      <c r="AC16">
        <v>29</v>
      </c>
      <c r="AD16">
        <v>3</v>
      </c>
      <c r="AE16">
        <v>43</v>
      </c>
      <c r="AF16">
        <v>38</v>
      </c>
      <c r="AG16">
        <v>5</v>
      </c>
      <c r="AH16">
        <v>0</v>
      </c>
      <c r="AI16">
        <v>0</v>
      </c>
      <c r="AJ16">
        <v>4</v>
      </c>
      <c r="AK16">
        <v>0</v>
      </c>
      <c r="AL16">
        <v>0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128</v>
      </c>
      <c r="AV16">
        <v>9</v>
      </c>
      <c r="AW16">
        <v>2</v>
      </c>
      <c r="AX16">
        <v>0</v>
      </c>
      <c r="AY16">
        <v>4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2</v>
      </c>
      <c r="BO16">
        <v>9</v>
      </c>
      <c r="BP16">
        <v>3</v>
      </c>
      <c r="BQ16">
        <v>2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3</v>
      </c>
      <c r="CC16">
        <v>4</v>
      </c>
      <c r="CD16">
        <v>2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4</v>
      </c>
      <c r="CW16">
        <v>41</v>
      </c>
      <c r="CX16">
        <v>12</v>
      </c>
      <c r="CY16">
        <v>14</v>
      </c>
      <c r="CZ16">
        <v>6</v>
      </c>
      <c r="DA16">
        <v>0</v>
      </c>
      <c r="DB16">
        <v>0</v>
      </c>
      <c r="DC16">
        <v>0</v>
      </c>
      <c r="DD16">
        <v>0</v>
      </c>
      <c r="DE16">
        <v>9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41</v>
      </c>
      <c r="DQ16">
        <v>2</v>
      </c>
      <c r="DR16">
        <v>0</v>
      </c>
      <c r="DS16">
        <v>1</v>
      </c>
      <c r="DT16">
        <v>0</v>
      </c>
      <c r="DU16">
        <v>1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2</v>
      </c>
      <c r="EK16">
        <v>14</v>
      </c>
      <c r="EL16">
        <v>7</v>
      </c>
      <c r="EM16">
        <v>2</v>
      </c>
      <c r="EN16">
        <v>4</v>
      </c>
      <c r="EO16">
        <v>0</v>
      </c>
      <c r="EP16">
        <v>0</v>
      </c>
      <c r="EQ16">
        <v>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14</v>
      </c>
      <c r="FE16">
        <v>3</v>
      </c>
      <c r="FF16">
        <v>2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1</v>
      </c>
      <c r="FV16">
        <v>0</v>
      </c>
      <c r="FW16">
        <v>0</v>
      </c>
      <c r="FX16">
        <v>3</v>
      </c>
      <c r="FY16">
        <v>3</v>
      </c>
      <c r="FZ16">
        <v>0</v>
      </c>
      <c r="GA16">
        <v>1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2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3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</row>
    <row r="17" spans="1:220">
      <c r="A17" t="s">
        <v>1108</v>
      </c>
      <c r="B17" t="s">
        <v>1097</v>
      </c>
      <c r="C17" t="str">
        <f>"140105"</f>
        <v>140105</v>
      </c>
      <c r="D17" t="s">
        <v>1107</v>
      </c>
      <c r="E17">
        <v>1</v>
      </c>
      <c r="F17">
        <v>465</v>
      </c>
      <c r="G17">
        <v>360</v>
      </c>
      <c r="H17">
        <v>154</v>
      </c>
      <c r="I17">
        <v>206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206</v>
      </c>
      <c r="T17">
        <v>0</v>
      </c>
      <c r="U17">
        <v>0</v>
      </c>
      <c r="V17">
        <v>206</v>
      </c>
      <c r="W17">
        <v>13</v>
      </c>
      <c r="X17">
        <v>12</v>
      </c>
      <c r="Y17">
        <v>1</v>
      </c>
      <c r="Z17">
        <v>0</v>
      </c>
      <c r="AA17">
        <v>193</v>
      </c>
      <c r="AB17">
        <v>128</v>
      </c>
      <c r="AC17">
        <v>20</v>
      </c>
      <c r="AD17">
        <v>3</v>
      </c>
      <c r="AE17">
        <v>10</v>
      </c>
      <c r="AF17">
        <v>80</v>
      </c>
      <c r="AG17">
        <v>2</v>
      </c>
      <c r="AH17">
        <v>3</v>
      </c>
      <c r="AI17">
        <v>1</v>
      </c>
      <c r="AJ17">
        <v>2</v>
      </c>
      <c r="AK17">
        <v>2</v>
      </c>
      <c r="AL17">
        <v>0</v>
      </c>
      <c r="AM17">
        <v>0</v>
      </c>
      <c r="AN17">
        <v>1</v>
      </c>
      <c r="AO17">
        <v>2</v>
      </c>
      <c r="AP17">
        <v>0</v>
      </c>
      <c r="AQ17">
        <v>0</v>
      </c>
      <c r="AR17">
        <v>1</v>
      </c>
      <c r="AS17">
        <v>0</v>
      </c>
      <c r="AT17">
        <v>1</v>
      </c>
      <c r="AU17">
        <v>128</v>
      </c>
      <c r="AV17">
        <v>12</v>
      </c>
      <c r="AW17">
        <v>2</v>
      </c>
      <c r="AX17">
        <v>1</v>
      </c>
      <c r="AY17">
        <v>2</v>
      </c>
      <c r="AZ17">
        <v>0</v>
      </c>
      <c r="BA17">
        <v>2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3</v>
      </c>
      <c r="BN17">
        <v>0</v>
      </c>
      <c r="BO17">
        <v>12</v>
      </c>
      <c r="BP17">
        <v>3</v>
      </c>
      <c r="BQ17">
        <v>1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3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12</v>
      </c>
      <c r="CX17">
        <v>6</v>
      </c>
      <c r="CY17">
        <v>0</v>
      </c>
      <c r="CZ17">
        <v>0</v>
      </c>
      <c r="DA17">
        <v>5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12</v>
      </c>
      <c r="DQ17">
        <v>3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2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3</v>
      </c>
      <c r="EK17">
        <v>30</v>
      </c>
      <c r="EL17">
        <v>2</v>
      </c>
      <c r="EM17">
        <v>0</v>
      </c>
      <c r="EN17">
        <v>1</v>
      </c>
      <c r="EO17">
        <v>1</v>
      </c>
      <c r="EP17">
        <v>0</v>
      </c>
      <c r="EQ17">
        <v>0</v>
      </c>
      <c r="ER17">
        <v>0</v>
      </c>
      <c r="ES17">
        <v>24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2</v>
      </c>
      <c r="FA17">
        <v>0</v>
      </c>
      <c r="FB17">
        <v>0</v>
      </c>
      <c r="FC17">
        <v>0</v>
      </c>
      <c r="FD17">
        <v>30</v>
      </c>
      <c r="FE17">
        <v>1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1</v>
      </c>
      <c r="FY17">
        <v>3</v>
      </c>
      <c r="FZ17">
        <v>1</v>
      </c>
      <c r="GA17">
        <v>1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3</v>
      </c>
      <c r="GS17">
        <v>1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1</v>
      </c>
      <c r="HK17">
        <v>0</v>
      </c>
      <c r="HL17">
        <v>1</v>
      </c>
    </row>
    <row r="18" spans="1:220">
      <c r="A18" t="s">
        <v>1106</v>
      </c>
      <c r="B18" t="s">
        <v>1097</v>
      </c>
      <c r="C18" t="str">
        <f>"140105"</f>
        <v>140105</v>
      </c>
      <c r="D18" t="s">
        <v>1105</v>
      </c>
      <c r="E18">
        <v>2</v>
      </c>
      <c r="F18">
        <v>705</v>
      </c>
      <c r="G18">
        <v>530</v>
      </c>
      <c r="H18">
        <v>269</v>
      </c>
      <c r="I18">
        <v>261</v>
      </c>
      <c r="J18">
        <v>0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261</v>
      </c>
      <c r="T18">
        <v>0</v>
      </c>
      <c r="U18">
        <v>0</v>
      </c>
      <c r="V18">
        <v>261</v>
      </c>
      <c r="W18">
        <v>18</v>
      </c>
      <c r="X18">
        <v>10</v>
      </c>
      <c r="Y18">
        <v>8</v>
      </c>
      <c r="Z18">
        <v>0</v>
      </c>
      <c r="AA18">
        <v>243</v>
      </c>
      <c r="AB18">
        <v>158</v>
      </c>
      <c r="AC18">
        <v>29</v>
      </c>
      <c r="AD18">
        <v>5</v>
      </c>
      <c r="AE18">
        <v>12</v>
      </c>
      <c r="AF18">
        <v>89</v>
      </c>
      <c r="AG18">
        <v>3</v>
      </c>
      <c r="AH18">
        <v>4</v>
      </c>
      <c r="AI18">
        <v>1</v>
      </c>
      <c r="AJ18">
        <v>0</v>
      </c>
      <c r="AK18">
        <v>5</v>
      </c>
      <c r="AL18">
        <v>1</v>
      </c>
      <c r="AM18">
        <v>0</v>
      </c>
      <c r="AN18">
        <v>1</v>
      </c>
      <c r="AO18">
        <v>6</v>
      </c>
      <c r="AP18">
        <v>0</v>
      </c>
      <c r="AQ18">
        <v>0</v>
      </c>
      <c r="AR18">
        <v>0</v>
      </c>
      <c r="AS18">
        <v>0</v>
      </c>
      <c r="AT18">
        <v>2</v>
      </c>
      <c r="AU18">
        <v>158</v>
      </c>
      <c r="AV18">
        <v>20</v>
      </c>
      <c r="AW18">
        <v>11</v>
      </c>
      <c r="AX18">
        <v>0</v>
      </c>
      <c r="AY18">
        <v>5</v>
      </c>
      <c r="AZ18">
        <v>2</v>
      </c>
      <c r="BA18">
        <v>1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20</v>
      </c>
      <c r="BP18">
        <v>5</v>
      </c>
      <c r="BQ18">
        <v>3</v>
      </c>
      <c r="BR18">
        <v>0</v>
      </c>
      <c r="BS18">
        <v>2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5</v>
      </c>
      <c r="CC18">
        <v>15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2</v>
      </c>
      <c r="CL18">
        <v>0</v>
      </c>
      <c r="CM18">
        <v>0</v>
      </c>
      <c r="CN18">
        <v>0</v>
      </c>
      <c r="CO18">
        <v>0</v>
      </c>
      <c r="CP18">
        <v>2</v>
      </c>
      <c r="CQ18">
        <v>0</v>
      </c>
      <c r="CR18">
        <v>0</v>
      </c>
      <c r="CS18">
        <v>0</v>
      </c>
      <c r="CT18">
        <v>9</v>
      </c>
      <c r="CU18">
        <v>1</v>
      </c>
      <c r="CV18">
        <v>15</v>
      </c>
      <c r="CW18">
        <v>24</v>
      </c>
      <c r="CX18">
        <v>9</v>
      </c>
      <c r="CY18">
        <v>8</v>
      </c>
      <c r="CZ18">
        <v>1</v>
      </c>
      <c r="DA18">
        <v>3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24</v>
      </c>
      <c r="DQ18">
        <v>6</v>
      </c>
      <c r="DR18">
        <v>2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2</v>
      </c>
      <c r="EJ18">
        <v>6</v>
      </c>
      <c r="EK18">
        <v>6</v>
      </c>
      <c r="EL18">
        <v>2</v>
      </c>
      <c r="EM18">
        <v>1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3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6</v>
      </c>
      <c r="FE18">
        <v>5</v>
      </c>
      <c r="FF18">
        <v>3</v>
      </c>
      <c r="FG18">
        <v>2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5</v>
      </c>
      <c r="FY18">
        <v>1</v>
      </c>
      <c r="FZ18">
        <v>1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1</v>
      </c>
      <c r="GS18">
        <v>3</v>
      </c>
      <c r="GT18">
        <v>0</v>
      </c>
      <c r="GU18">
        <v>0</v>
      </c>
      <c r="GV18">
        <v>0</v>
      </c>
      <c r="GW18">
        <v>0</v>
      </c>
      <c r="GX18">
        <v>1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2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3</v>
      </c>
    </row>
    <row r="19" spans="1:220">
      <c r="A19" t="s">
        <v>1104</v>
      </c>
      <c r="B19" t="s">
        <v>1097</v>
      </c>
      <c r="C19" t="str">
        <f>"140105"</f>
        <v>140105</v>
      </c>
      <c r="D19" t="s">
        <v>1103</v>
      </c>
      <c r="E19">
        <v>3</v>
      </c>
      <c r="F19">
        <v>931</v>
      </c>
      <c r="G19">
        <v>709</v>
      </c>
      <c r="H19">
        <v>362</v>
      </c>
      <c r="I19">
        <v>347</v>
      </c>
      <c r="J19">
        <v>0</v>
      </c>
      <c r="K19">
        <v>7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1</v>
      </c>
      <c r="S19">
        <v>348</v>
      </c>
      <c r="T19">
        <v>1</v>
      </c>
      <c r="U19">
        <v>0</v>
      </c>
      <c r="V19">
        <v>348</v>
      </c>
      <c r="W19">
        <v>22</v>
      </c>
      <c r="X19">
        <v>16</v>
      </c>
      <c r="Y19">
        <v>6</v>
      </c>
      <c r="Z19">
        <v>0</v>
      </c>
      <c r="AA19">
        <v>326</v>
      </c>
      <c r="AB19">
        <v>204</v>
      </c>
      <c r="AC19">
        <v>22</v>
      </c>
      <c r="AD19">
        <v>7</v>
      </c>
      <c r="AE19">
        <v>17</v>
      </c>
      <c r="AF19">
        <v>127</v>
      </c>
      <c r="AG19">
        <v>7</v>
      </c>
      <c r="AH19">
        <v>3</v>
      </c>
      <c r="AI19">
        <v>2</v>
      </c>
      <c r="AJ19">
        <v>2</v>
      </c>
      <c r="AK19">
        <v>5</v>
      </c>
      <c r="AL19">
        <v>0</v>
      </c>
      <c r="AM19">
        <v>1</v>
      </c>
      <c r="AN19">
        <v>4</v>
      </c>
      <c r="AO19">
        <v>0</v>
      </c>
      <c r="AP19">
        <v>0</v>
      </c>
      <c r="AQ19">
        <v>0</v>
      </c>
      <c r="AR19">
        <v>1</v>
      </c>
      <c r="AS19">
        <v>5</v>
      </c>
      <c r="AT19">
        <v>1</v>
      </c>
      <c r="AU19">
        <v>204</v>
      </c>
      <c r="AV19">
        <v>19</v>
      </c>
      <c r="AW19">
        <v>8</v>
      </c>
      <c r="AX19">
        <v>3</v>
      </c>
      <c r="AY19">
        <v>0</v>
      </c>
      <c r="AZ19">
        <v>2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3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19</v>
      </c>
      <c r="BP19">
        <v>6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1</v>
      </c>
      <c r="BW19">
        <v>0</v>
      </c>
      <c r="BX19">
        <v>1</v>
      </c>
      <c r="BY19">
        <v>0</v>
      </c>
      <c r="BZ19">
        <v>0</v>
      </c>
      <c r="CA19">
        <v>3</v>
      </c>
      <c r="CB19">
        <v>6</v>
      </c>
      <c r="CC19">
        <v>19</v>
      </c>
      <c r="CD19">
        <v>8</v>
      </c>
      <c r="CE19">
        <v>0</v>
      </c>
      <c r="CF19">
        <v>1</v>
      </c>
      <c r="CG19">
        <v>1</v>
      </c>
      <c r="CH19">
        <v>0</v>
      </c>
      <c r="CI19">
        <v>0</v>
      </c>
      <c r="CJ19">
        <v>1</v>
      </c>
      <c r="CK19">
        <v>1</v>
      </c>
      <c r="CL19">
        <v>3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3</v>
      </c>
      <c r="CU19">
        <v>0</v>
      </c>
      <c r="CV19">
        <v>19</v>
      </c>
      <c r="CW19">
        <v>38</v>
      </c>
      <c r="CX19">
        <v>8</v>
      </c>
      <c r="CY19">
        <v>1</v>
      </c>
      <c r="CZ19">
        <v>3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26</v>
      </c>
      <c r="DN19">
        <v>0</v>
      </c>
      <c r="DO19">
        <v>0</v>
      </c>
      <c r="DP19">
        <v>38</v>
      </c>
      <c r="DQ19">
        <v>13</v>
      </c>
      <c r="DR19">
        <v>3</v>
      </c>
      <c r="DS19">
        <v>3</v>
      </c>
      <c r="DT19">
        <v>3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</v>
      </c>
      <c r="EA19">
        <v>0</v>
      </c>
      <c r="EB19">
        <v>1</v>
      </c>
      <c r="EC19">
        <v>0</v>
      </c>
      <c r="ED19">
        <v>1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13</v>
      </c>
      <c r="EK19">
        <v>20</v>
      </c>
      <c r="EL19">
        <v>2</v>
      </c>
      <c r="EM19">
        <v>4</v>
      </c>
      <c r="EN19">
        <v>3</v>
      </c>
      <c r="EO19">
        <v>0</v>
      </c>
      <c r="EP19">
        <v>0</v>
      </c>
      <c r="EQ19">
        <v>1</v>
      </c>
      <c r="ER19">
        <v>1</v>
      </c>
      <c r="ES19">
        <v>5</v>
      </c>
      <c r="ET19">
        <v>1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1</v>
      </c>
      <c r="FC19">
        <v>1</v>
      </c>
      <c r="FD19">
        <v>20</v>
      </c>
      <c r="FE19">
        <v>7</v>
      </c>
      <c r="FF19">
        <v>1</v>
      </c>
      <c r="FG19">
        <v>0</v>
      </c>
      <c r="FH19">
        <v>1</v>
      </c>
      <c r="FI19">
        <v>0</v>
      </c>
      <c r="FJ19">
        <v>2</v>
      </c>
      <c r="FK19">
        <v>1</v>
      </c>
      <c r="FL19">
        <v>0</v>
      </c>
      <c r="FM19">
        <v>0</v>
      </c>
      <c r="FN19">
        <v>2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7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</row>
    <row r="20" spans="1:220">
      <c r="A20" t="s">
        <v>1102</v>
      </c>
      <c r="B20" t="s">
        <v>1097</v>
      </c>
      <c r="C20" t="str">
        <f>"140105"</f>
        <v>140105</v>
      </c>
      <c r="D20" t="s">
        <v>1101</v>
      </c>
      <c r="E20">
        <v>4</v>
      </c>
      <c r="F20">
        <v>608</v>
      </c>
      <c r="G20">
        <v>460</v>
      </c>
      <c r="H20">
        <v>232</v>
      </c>
      <c r="I20">
        <v>228</v>
      </c>
      <c r="J20">
        <v>0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228</v>
      </c>
      <c r="T20">
        <v>0</v>
      </c>
      <c r="U20">
        <v>0</v>
      </c>
      <c r="V20">
        <v>228</v>
      </c>
      <c r="W20">
        <v>11</v>
      </c>
      <c r="X20">
        <v>10</v>
      </c>
      <c r="Y20">
        <v>0</v>
      </c>
      <c r="Z20">
        <v>0</v>
      </c>
      <c r="AA20">
        <v>217</v>
      </c>
      <c r="AB20">
        <v>146</v>
      </c>
      <c r="AC20">
        <v>24</v>
      </c>
      <c r="AD20">
        <v>0</v>
      </c>
      <c r="AE20">
        <v>5</v>
      </c>
      <c r="AF20">
        <v>102</v>
      </c>
      <c r="AG20">
        <v>0</v>
      </c>
      <c r="AH20">
        <v>0</v>
      </c>
      <c r="AI20">
        <v>6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6</v>
      </c>
      <c r="AP20">
        <v>0</v>
      </c>
      <c r="AQ20">
        <v>0</v>
      </c>
      <c r="AR20">
        <v>0</v>
      </c>
      <c r="AS20">
        <v>0</v>
      </c>
      <c r="AT20">
        <v>3</v>
      </c>
      <c r="AU20">
        <v>146</v>
      </c>
      <c r="AV20">
        <v>17</v>
      </c>
      <c r="AW20">
        <v>3</v>
      </c>
      <c r="AX20">
        <v>1</v>
      </c>
      <c r="AY20">
        <v>3</v>
      </c>
      <c r="AZ20">
        <v>2</v>
      </c>
      <c r="BA20">
        <v>3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1</v>
      </c>
      <c r="BN20">
        <v>2</v>
      </c>
      <c r="BO20">
        <v>17</v>
      </c>
      <c r="BP20">
        <v>5</v>
      </c>
      <c r="BQ20">
        <v>1</v>
      </c>
      <c r="BR20">
        <v>2</v>
      </c>
      <c r="BS20">
        <v>0</v>
      </c>
      <c r="BT20">
        <v>0</v>
      </c>
      <c r="BU20">
        <v>1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5</v>
      </c>
      <c r="CC20">
        <v>6</v>
      </c>
      <c r="CD20">
        <v>1</v>
      </c>
      <c r="CE20">
        <v>2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2</v>
      </c>
      <c r="CU20">
        <v>1</v>
      </c>
      <c r="CV20">
        <v>6</v>
      </c>
      <c r="CW20">
        <v>10</v>
      </c>
      <c r="CX20">
        <v>1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8</v>
      </c>
      <c r="DN20">
        <v>0</v>
      </c>
      <c r="DO20">
        <v>0</v>
      </c>
      <c r="DP20">
        <v>10</v>
      </c>
      <c r="DQ20">
        <v>6</v>
      </c>
      <c r="DR20">
        <v>1</v>
      </c>
      <c r="DS20">
        <v>1</v>
      </c>
      <c r="DT20">
        <v>0</v>
      </c>
      <c r="DU20">
        <v>0</v>
      </c>
      <c r="DV20">
        <v>0</v>
      </c>
      <c r="DW20">
        <v>1</v>
      </c>
      <c r="DX20">
        <v>0</v>
      </c>
      <c r="DY20">
        <v>0</v>
      </c>
      <c r="DZ20">
        <v>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1</v>
      </c>
      <c r="EJ20">
        <v>6</v>
      </c>
      <c r="EK20">
        <v>17</v>
      </c>
      <c r="EL20">
        <v>1</v>
      </c>
      <c r="EM20">
        <v>1</v>
      </c>
      <c r="EN20">
        <v>3</v>
      </c>
      <c r="EO20">
        <v>0</v>
      </c>
      <c r="EP20">
        <v>0</v>
      </c>
      <c r="EQ20">
        <v>2</v>
      </c>
      <c r="ER20">
        <v>2</v>
      </c>
      <c r="ES20">
        <v>7</v>
      </c>
      <c r="ET20">
        <v>0</v>
      </c>
      <c r="EU20">
        <v>0</v>
      </c>
      <c r="EV20">
        <v>1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17</v>
      </c>
      <c r="FE20">
        <v>4</v>
      </c>
      <c r="FF20">
        <v>2</v>
      </c>
      <c r="FG20">
        <v>0</v>
      </c>
      <c r="FH20">
        <v>1</v>
      </c>
      <c r="FI20">
        <v>0</v>
      </c>
      <c r="FJ20">
        <v>0</v>
      </c>
      <c r="FK20">
        <v>0</v>
      </c>
      <c r="FL20">
        <v>1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4</v>
      </c>
      <c r="FY20">
        <v>3</v>
      </c>
      <c r="FZ20">
        <v>2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1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3</v>
      </c>
      <c r="GS20">
        <v>3</v>
      </c>
      <c r="GT20">
        <v>1</v>
      </c>
      <c r="GU20">
        <v>0</v>
      </c>
      <c r="GV20">
        <v>1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1</v>
      </c>
      <c r="HK20">
        <v>0</v>
      </c>
      <c r="HL20">
        <v>3</v>
      </c>
    </row>
    <row r="21" spans="1:220">
      <c r="A21" t="s">
        <v>1100</v>
      </c>
      <c r="B21" t="s">
        <v>1097</v>
      </c>
      <c r="C21" t="str">
        <f>"140105"</f>
        <v>140105</v>
      </c>
      <c r="D21" t="s">
        <v>1099</v>
      </c>
      <c r="E21">
        <v>5</v>
      </c>
      <c r="F21">
        <v>935</v>
      </c>
      <c r="G21">
        <v>710</v>
      </c>
      <c r="H21">
        <v>360</v>
      </c>
      <c r="I21">
        <v>350</v>
      </c>
      <c r="J21">
        <v>0</v>
      </c>
      <c r="K21">
        <v>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350</v>
      </c>
      <c r="T21">
        <v>0</v>
      </c>
      <c r="U21">
        <v>0</v>
      </c>
      <c r="V21">
        <v>350</v>
      </c>
      <c r="W21">
        <v>28</v>
      </c>
      <c r="X21">
        <v>18</v>
      </c>
      <c r="Y21">
        <v>10</v>
      </c>
      <c r="Z21">
        <v>0</v>
      </c>
      <c r="AA21">
        <v>322</v>
      </c>
      <c r="AB21">
        <v>190</v>
      </c>
      <c r="AC21">
        <v>22</v>
      </c>
      <c r="AD21">
        <v>4</v>
      </c>
      <c r="AE21">
        <v>8</v>
      </c>
      <c r="AF21">
        <v>137</v>
      </c>
      <c r="AG21">
        <v>1</v>
      </c>
      <c r="AH21">
        <v>3</v>
      </c>
      <c r="AI21">
        <v>0</v>
      </c>
      <c r="AJ21">
        <v>3</v>
      </c>
      <c r="AK21">
        <v>1</v>
      </c>
      <c r="AL21">
        <v>0</v>
      </c>
      <c r="AM21">
        <v>0</v>
      </c>
      <c r="AN21">
        <v>0</v>
      </c>
      <c r="AO21">
        <v>2</v>
      </c>
      <c r="AP21">
        <v>1</v>
      </c>
      <c r="AQ21">
        <v>1</v>
      </c>
      <c r="AR21">
        <v>0</v>
      </c>
      <c r="AS21">
        <v>2</v>
      </c>
      <c r="AT21">
        <v>5</v>
      </c>
      <c r="AU21">
        <v>190</v>
      </c>
      <c r="AV21">
        <v>29</v>
      </c>
      <c r="AW21">
        <v>11</v>
      </c>
      <c r="AX21">
        <v>5</v>
      </c>
      <c r="AY21">
        <v>2</v>
      </c>
      <c r="AZ21">
        <v>0</v>
      </c>
      <c r="BA21">
        <v>2</v>
      </c>
      <c r="BB21">
        <v>0</v>
      </c>
      <c r="BC21">
        <v>1</v>
      </c>
      <c r="BD21">
        <v>0</v>
      </c>
      <c r="BE21">
        <v>1</v>
      </c>
      <c r="BF21">
        <v>1</v>
      </c>
      <c r="BG21">
        <v>1</v>
      </c>
      <c r="BH21">
        <v>0</v>
      </c>
      <c r="BI21">
        <v>0</v>
      </c>
      <c r="BJ21">
        <v>0</v>
      </c>
      <c r="BK21">
        <v>2</v>
      </c>
      <c r="BL21">
        <v>0</v>
      </c>
      <c r="BM21">
        <v>3</v>
      </c>
      <c r="BN21">
        <v>0</v>
      </c>
      <c r="BO21">
        <v>29</v>
      </c>
      <c r="BP21">
        <v>11</v>
      </c>
      <c r="BQ21">
        <v>7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1</v>
      </c>
      <c r="BY21">
        <v>0</v>
      </c>
      <c r="BZ21">
        <v>2</v>
      </c>
      <c r="CA21">
        <v>0</v>
      </c>
      <c r="CB21">
        <v>11</v>
      </c>
      <c r="CC21">
        <v>8</v>
      </c>
      <c r="CD21">
        <v>1</v>
      </c>
      <c r="CE21">
        <v>1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5</v>
      </c>
      <c r="CU21">
        <v>0</v>
      </c>
      <c r="CV21">
        <v>8</v>
      </c>
      <c r="CW21">
        <v>30</v>
      </c>
      <c r="CX21">
        <v>13</v>
      </c>
      <c r="CY21">
        <v>3</v>
      </c>
      <c r="CZ21">
        <v>1</v>
      </c>
      <c r="DA21">
        <v>7</v>
      </c>
      <c r="DB21">
        <v>0</v>
      </c>
      <c r="DC21">
        <v>0</v>
      </c>
      <c r="DD21">
        <v>1</v>
      </c>
      <c r="DE21">
        <v>1</v>
      </c>
      <c r="DF21">
        <v>0</v>
      </c>
      <c r="DG21">
        <v>0</v>
      </c>
      <c r="DH21">
        <v>0</v>
      </c>
      <c r="DI21">
        <v>1</v>
      </c>
      <c r="DJ21">
        <v>2</v>
      </c>
      <c r="DK21">
        <v>0</v>
      </c>
      <c r="DL21">
        <v>0</v>
      </c>
      <c r="DM21">
        <v>0</v>
      </c>
      <c r="DN21">
        <v>0</v>
      </c>
      <c r="DO21">
        <v>1</v>
      </c>
      <c r="DP21">
        <v>30</v>
      </c>
      <c r="DQ21">
        <v>10</v>
      </c>
      <c r="DR21">
        <v>6</v>
      </c>
      <c r="DS21">
        <v>1</v>
      </c>
      <c r="DT21">
        <v>0</v>
      </c>
      <c r="DU21">
        <v>1</v>
      </c>
      <c r="DV21">
        <v>0</v>
      </c>
      <c r="DW21">
        <v>0</v>
      </c>
      <c r="DX21">
        <v>1</v>
      </c>
      <c r="DY21">
        <v>0</v>
      </c>
      <c r="DZ21">
        <v>1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10</v>
      </c>
      <c r="EK21">
        <v>33</v>
      </c>
      <c r="EL21">
        <v>7</v>
      </c>
      <c r="EM21">
        <v>1</v>
      </c>
      <c r="EN21">
        <v>3</v>
      </c>
      <c r="EO21">
        <v>0</v>
      </c>
      <c r="EP21">
        <v>0</v>
      </c>
      <c r="EQ21">
        <v>1</v>
      </c>
      <c r="ER21">
        <v>0</v>
      </c>
      <c r="ES21">
        <v>18</v>
      </c>
      <c r="ET21">
        <v>0</v>
      </c>
      <c r="EU21">
        <v>0</v>
      </c>
      <c r="EV21">
        <v>1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2</v>
      </c>
      <c r="FD21">
        <v>33</v>
      </c>
      <c r="FE21">
        <v>9</v>
      </c>
      <c r="FF21">
        <v>4</v>
      </c>
      <c r="FG21">
        <v>0</v>
      </c>
      <c r="FH21">
        <v>1</v>
      </c>
      <c r="FI21">
        <v>0</v>
      </c>
      <c r="FJ21">
        <v>0</v>
      </c>
      <c r="FK21">
        <v>0</v>
      </c>
      <c r="FL21">
        <v>1</v>
      </c>
      <c r="FM21">
        <v>0</v>
      </c>
      <c r="FN21">
        <v>1</v>
      </c>
      <c r="FO21">
        <v>0</v>
      </c>
      <c r="FP21">
        <v>0</v>
      </c>
      <c r="FQ21">
        <v>0</v>
      </c>
      <c r="FR21">
        <v>0</v>
      </c>
      <c r="FS21">
        <v>1</v>
      </c>
      <c r="FT21">
        <v>0</v>
      </c>
      <c r="FU21">
        <v>0</v>
      </c>
      <c r="FV21">
        <v>0</v>
      </c>
      <c r="FW21">
        <v>1</v>
      </c>
      <c r="FX21">
        <v>9</v>
      </c>
      <c r="FY21">
        <v>1</v>
      </c>
      <c r="FZ21">
        <v>0</v>
      </c>
      <c r="GA21">
        <v>0</v>
      </c>
      <c r="GB21">
        <v>1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1</v>
      </c>
      <c r="GS21">
        <v>1</v>
      </c>
      <c r="GT21">
        <v>0</v>
      </c>
      <c r="GU21">
        <v>1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1</v>
      </c>
    </row>
    <row r="22" spans="1:220">
      <c r="A22" t="s">
        <v>1098</v>
      </c>
      <c r="B22" t="s">
        <v>1097</v>
      </c>
      <c r="C22" t="str">
        <f>"140105"</f>
        <v>140105</v>
      </c>
      <c r="D22" t="s">
        <v>1096</v>
      </c>
      <c r="E22">
        <v>6</v>
      </c>
      <c r="F22">
        <v>837</v>
      </c>
      <c r="G22">
        <v>629</v>
      </c>
      <c r="H22">
        <v>191</v>
      </c>
      <c r="I22">
        <v>438</v>
      </c>
      <c r="J22">
        <v>1</v>
      </c>
      <c r="K22">
        <v>3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439</v>
      </c>
      <c r="T22">
        <v>1</v>
      </c>
      <c r="U22">
        <v>0</v>
      </c>
      <c r="V22">
        <v>439</v>
      </c>
      <c r="W22">
        <v>16</v>
      </c>
      <c r="X22">
        <v>11</v>
      </c>
      <c r="Y22">
        <v>5</v>
      </c>
      <c r="Z22">
        <v>0</v>
      </c>
      <c r="AA22">
        <v>423</v>
      </c>
      <c r="AB22">
        <v>252</v>
      </c>
      <c r="AC22">
        <v>45</v>
      </c>
      <c r="AD22">
        <v>5</v>
      </c>
      <c r="AE22">
        <v>13</v>
      </c>
      <c r="AF22">
        <v>157</v>
      </c>
      <c r="AG22">
        <v>6</v>
      </c>
      <c r="AH22">
        <v>1</v>
      </c>
      <c r="AI22">
        <v>1</v>
      </c>
      <c r="AJ22">
        <v>4</v>
      </c>
      <c r="AK22">
        <v>1</v>
      </c>
      <c r="AL22">
        <v>0</v>
      </c>
      <c r="AM22">
        <v>3</v>
      </c>
      <c r="AN22">
        <v>0</v>
      </c>
      <c r="AO22">
        <v>3</v>
      </c>
      <c r="AP22">
        <v>2</v>
      </c>
      <c r="AQ22">
        <v>0</v>
      </c>
      <c r="AR22">
        <v>2</v>
      </c>
      <c r="AS22">
        <v>3</v>
      </c>
      <c r="AT22">
        <v>6</v>
      </c>
      <c r="AU22">
        <v>252</v>
      </c>
      <c r="AV22">
        <v>45</v>
      </c>
      <c r="AW22">
        <v>13</v>
      </c>
      <c r="AX22">
        <v>6</v>
      </c>
      <c r="AY22">
        <v>9</v>
      </c>
      <c r="AZ22">
        <v>6</v>
      </c>
      <c r="BA22">
        <v>2</v>
      </c>
      <c r="BB22">
        <v>0</v>
      </c>
      <c r="BC22">
        <v>4</v>
      </c>
      <c r="BD22">
        <v>0</v>
      </c>
      <c r="BE22">
        <v>1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0</v>
      </c>
      <c r="BM22">
        <v>1</v>
      </c>
      <c r="BN22">
        <v>1</v>
      </c>
      <c r="BO22">
        <v>45</v>
      </c>
      <c r="BP22">
        <v>10</v>
      </c>
      <c r="BQ22">
        <v>4</v>
      </c>
      <c r="BR22">
        <v>0</v>
      </c>
      <c r="BS22">
        <v>3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1</v>
      </c>
      <c r="CB22">
        <v>10</v>
      </c>
      <c r="CC22">
        <v>17</v>
      </c>
      <c r="CD22">
        <v>10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5</v>
      </c>
      <c r="CU22">
        <v>0</v>
      </c>
      <c r="CV22">
        <v>17</v>
      </c>
      <c r="CW22">
        <v>31</v>
      </c>
      <c r="CX22">
        <v>10</v>
      </c>
      <c r="CY22">
        <v>7</v>
      </c>
      <c r="CZ22">
        <v>0</v>
      </c>
      <c r="DA22">
        <v>8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5</v>
      </c>
      <c r="DN22">
        <v>0</v>
      </c>
      <c r="DO22">
        <v>0</v>
      </c>
      <c r="DP22">
        <v>31</v>
      </c>
      <c r="DQ22">
        <v>19</v>
      </c>
      <c r="DR22">
        <v>7</v>
      </c>
      <c r="DS22">
        <v>3</v>
      </c>
      <c r="DT22">
        <v>0</v>
      </c>
      <c r="DU22">
        <v>2</v>
      </c>
      <c r="DV22">
        <v>0</v>
      </c>
      <c r="DW22">
        <v>0</v>
      </c>
      <c r="DX22">
        <v>0</v>
      </c>
      <c r="DY22">
        <v>1</v>
      </c>
      <c r="DZ22">
        <v>4</v>
      </c>
      <c r="EA22">
        <v>0</v>
      </c>
      <c r="EB22">
        <v>0</v>
      </c>
      <c r="EC22">
        <v>0</v>
      </c>
      <c r="ED22">
        <v>0</v>
      </c>
      <c r="EE22">
        <v>2</v>
      </c>
      <c r="EF22">
        <v>0</v>
      </c>
      <c r="EG22">
        <v>0</v>
      </c>
      <c r="EH22">
        <v>0</v>
      </c>
      <c r="EI22">
        <v>0</v>
      </c>
      <c r="EJ22">
        <v>19</v>
      </c>
      <c r="EK22">
        <v>33</v>
      </c>
      <c r="EL22">
        <v>11</v>
      </c>
      <c r="EM22">
        <v>1</v>
      </c>
      <c r="EN22">
        <v>1</v>
      </c>
      <c r="EO22">
        <v>0</v>
      </c>
      <c r="EP22">
        <v>0</v>
      </c>
      <c r="EQ22">
        <v>0</v>
      </c>
      <c r="ER22">
        <v>0</v>
      </c>
      <c r="ES22">
        <v>18</v>
      </c>
      <c r="ET22">
        <v>0</v>
      </c>
      <c r="EU22">
        <v>0</v>
      </c>
      <c r="EV22">
        <v>0</v>
      </c>
      <c r="EW22">
        <v>1</v>
      </c>
      <c r="EX22">
        <v>1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33</v>
      </c>
      <c r="FE22">
        <v>13</v>
      </c>
      <c r="FF22">
        <v>6</v>
      </c>
      <c r="FG22">
        <v>1</v>
      </c>
      <c r="FH22">
        <v>1</v>
      </c>
      <c r="FI22">
        <v>0</v>
      </c>
      <c r="FJ22">
        <v>2</v>
      </c>
      <c r="FK22">
        <v>0</v>
      </c>
      <c r="FL22">
        <v>0</v>
      </c>
      <c r="FM22">
        <v>0</v>
      </c>
      <c r="FN22">
        <v>1</v>
      </c>
      <c r="FO22">
        <v>1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1</v>
      </c>
      <c r="FX22">
        <v>13</v>
      </c>
      <c r="FY22">
        <v>3</v>
      </c>
      <c r="FZ22">
        <v>0</v>
      </c>
      <c r="GA22">
        <v>0</v>
      </c>
      <c r="GB22">
        <v>1</v>
      </c>
      <c r="GC22">
        <v>0</v>
      </c>
      <c r="GD22">
        <v>0</v>
      </c>
      <c r="GE22">
        <v>0</v>
      </c>
      <c r="GF22">
        <v>0</v>
      </c>
      <c r="GG22">
        <v>1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1</v>
      </c>
      <c r="GN22">
        <v>0</v>
      </c>
      <c r="GO22">
        <v>0</v>
      </c>
      <c r="GP22">
        <v>0</v>
      </c>
      <c r="GQ22">
        <v>0</v>
      </c>
      <c r="GR22">
        <v>3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</row>
    <row r="23" spans="1:220">
      <c r="A23" t="s">
        <v>1095</v>
      </c>
      <c r="B23" t="s">
        <v>1090</v>
      </c>
      <c r="C23" t="str">
        <f>"140106"</f>
        <v>140106</v>
      </c>
      <c r="D23" t="s">
        <v>1094</v>
      </c>
      <c r="E23">
        <v>1</v>
      </c>
      <c r="F23">
        <v>1463</v>
      </c>
      <c r="G23">
        <v>1100</v>
      </c>
      <c r="H23">
        <v>398</v>
      </c>
      <c r="I23">
        <v>702</v>
      </c>
      <c r="J23">
        <v>3</v>
      </c>
      <c r="K23">
        <v>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702</v>
      </c>
      <c r="T23">
        <v>0</v>
      </c>
      <c r="U23">
        <v>0</v>
      </c>
      <c r="V23">
        <v>702</v>
      </c>
      <c r="W23">
        <v>22</v>
      </c>
      <c r="X23">
        <v>16</v>
      </c>
      <c r="Y23">
        <v>5</v>
      </c>
      <c r="Z23">
        <v>0</v>
      </c>
      <c r="AA23">
        <v>680</v>
      </c>
      <c r="AB23">
        <v>445</v>
      </c>
      <c r="AC23">
        <v>48</v>
      </c>
      <c r="AD23">
        <v>4</v>
      </c>
      <c r="AE23">
        <v>36</v>
      </c>
      <c r="AF23">
        <v>329</v>
      </c>
      <c r="AG23">
        <v>7</v>
      </c>
      <c r="AH23">
        <v>1</v>
      </c>
      <c r="AI23">
        <v>0</v>
      </c>
      <c r="AJ23">
        <v>2</v>
      </c>
      <c r="AK23">
        <v>2</v>
      </c>
      <c r="AL23">
        <v>2</v>
      </c>
      <c r="AM23">
        <v>1</v>
      </c>
      <c r="AN23">
        <v>3</v>
      </c>
      <c r="AO23">
        <v>5</v>
      </c>
      <c r="AP23">
        <v>3</v>
      </c>
      <c r="AQ23">
        <v>0</v>
      </c>
      <c r="AR23">
        <v>1</v>
      </c>
      <c r="AS23">
        <v>0</v>
      </c>
      <c r="AT23">
        <v>1</v>
      </c>
      <c r="AU23">
        <v>445</v>
      </c>
      <c r="AV23">
        <v>51</v>
      </c>
      <c r="AW23">
        <v>22</v>
      </c>
      <c r="AX23">
        <v>5</v>
      </c>
      <c r="AY23">
        <v>2</v>
      </c>
      <c r="AZ23">
        <v>0</v>
      </c>
      <c r="BA23">
        <v>2</v>
      </c>
      <c r="BB23">
        <v>0</v>
      </c>
      <c r="BC23">
        <v>4</v>
      </c>
      <c r="BD23">
        <v>0</v>
      </c>
      <c r="BE23">
        <v>2</v>
      </c>
      <c r="BF23">
        <v>0</v>
      </c>
      <c r="BG23">
        <v>0</v>
      </c>
      <c r="BH23">
        <v>0</v>
      </c>
      <c r="BI23">
        <v>2</v>
      </c>
      <c r="BJ23">
        <v>0</v>
      </c>
      <c r="BK23">
        <v>5</v>
      </c>
      <c r="BL23">
        <v>0</v>
      </c>
      <c r="BM23">
        <v>6</v>
      </c>
      <c r="BN23">
        <v>1</v>
      </c>
      <c r="BO23">
        <v>51</v>
      </c>
      <c r="BP23">
        <v>12</v>
      </c>
      <c r="BQ23">
        <v>3</v>
      </c>
      <c r="BR23">
        <v>2</v>
      </c>
      <c r="BS23">
        <v>2</v>
      </c>
      <c r="BT23">
        <v>1</v>
      </c>
      <c r="BU23">
        <v>1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0</v>
      </c>
      <c r="CB23">
        <v>12</v>
      </c>
      <c r="CC23">
        <v>19</v>
      </c>
      <c r="CD23">
        <v>6</v>
      </c>
      <c r="CE23">
        <v>1</v>
      </c>
      <c r="CF23">
        <v>0</v>
      </c>
      <c r="CG23">
        <v>1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10</v>
      </c>
      <c r="CU23">
        <v>0</v>
      </c>
      <c r="CV23">
        <v>19</v>
      </c>
      <c r="CW23">
        <v>82</v>
      </c>
      <c r="CX23">
        <v>15</v>
      </c>
      <c r="CY23">
        <v>6</v>
      </c>
      <c r="CZ23">
        <v>44</v>
      </c>
      <c r="DA23">
        <v>9</v>
      </c>
      <c r="DB23">
        <v>0</v>
      </c>
      <c r="DC23">
        <v>0</v>
      </c>
      <c r="DD23">
        <v>1</v>
      </c>
      <c r="DE23">
        <v>2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3</v>
      </c>
      <c r="DN23">
        <v>1</v>
      </c>
      <c r="DO23">
        <v>0</v>
      </c>
      <c r="DP23">
        <v>82</v>
      </c>
      <c r="DQ23">
        <v>14</v>
      </c>
      <c r="DR23">
        <v>1</v>
      </c>
      <c r="DS23">
        <v>1</v>
      </c>
      <c r="DT23">
        <v>5</v>
      </c>
      <c r="DU23">
        <v>0</v>
      </c>
      <c r="DV23">
        <v>0</v>
      </c>
      <c r="DW23">
        <v>1</v>
      </c>
      <c r="DX23">
        <v>0</v>
      </c>
      <c r="DY23">
        <v>0</v>
      </c>
      <c r="DZ23">
        <v>0</v>
      </c>
      <c r="EA23">
        <v>0</v>
      </c>
      <c r="EB23">
        <v>6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14</v>
      </c>
      <c r="EK23">
        <v>25</v>
      </c>
      <c r="EL23">
        <v>8</v>
      </c>
      <c r="EM23">
        <v>5</v>
      </c>
      <c r="EN23">
        <v>2</v>
      </c>
      <c r="EO23">
        <v>1</v>
      </c>
      <c r="EP23">
        <v>2</v>
      </c>
      <c r="EQ23">
        <v>3</v>
      </c>
      <c r="ER23">
        <v>2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1</v>
      </c>
      <c r="EZ23">
        <v>1</v>
      </c>
      <c r="FA23">
        <v>0</v>
      </c>
      <c r="FB23">
        <v>0</v>
      </c>
      <c r="FC23">
        <v>0</v>
      </c>
      <c r="FD23">
        <v>25</v>
      </c>
      <c r="FE23">
        <v>21</v>
      </c>
      <c r="FF23">
        <v>11</v>
      </c>
      <c r="FG23">
        <v>7</v>
      </c>
      <c r="FH23">
        <v>1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0</v>
      </c>
      <c r="FQ23">
        <v>0</v>
      </c>
      <c r="FR23">
        <v>0</v>
      </c>
      <c r="FS23">
        <v>0</v>
      </c>
      <c r="FT23">
        <v>1</v>
      </c>
      <c r="FU23">
        <v>0</v>
      </c>
      <c r="FV23">
        <v>0</v>
      </c>
      <c r="FW23">
        <v>0</v>
      </c>
      <c r="FX23">
        <v>21</v>
      </c>
      <c r="FY23">
        <v>11</v>
      </c>
      <c r="FZ23">
        <v>3</v>
      </c>
      <c r="GA23">
        <v>3</v>
      </c>
      <c r="GB23">
        <v>1</v>
      </c>
      <c r="GC23">
        <v>0</v>
      </c>
      <c r="GD23">
        <v>1</v>
      </c>
      <c r="GE23">
        <v>0</v>
      </c>
      <c r="GF23">
        <v>0</v>
      </c>
      <c r="GG23">
        <v>1</v>
      </c>
      <c r="GH23">
        <v>0</v>
      </c>
      <c r="GI23">
        <v>0</v>
      </c>
      <c r="GJ23">
        <v>0</v>
      </c>
      <c r="GK23">
        <v>1</v>
      </c>
      <c r="GL23">
        <v>1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11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</row>
    <row r="24" spans="1:220">
      <c r="A24" t="s">
        <v>1093</v>
      </c>
      <c r="B24" t="s">
        <v>1090</v>
      </c>
      <c r="C24" t="str">
        <f>"140106"</f>
        <v>140106</v>
      </c>
      <c r="D24" t="s">
        <v>1092</v>
      </c>
      <c r="E24">
        <v>2</v>
      </c>
      <c r="F24">
        <v>357</v>
      </c>
      <c r="G24">
        <v>280</v>
      </c>
      <c r="H24">
        <v>111</v>
      </c>
      <c r="I24">
        <v>169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169</v>
      </c>
      <c r="T24">
        <v>0</v>
      </c>
      <c r="U24">
        <v>0</v>
      </c>
      <c r="V24">
        <v>169</v>
      </c>
      <c r="W24">
        <v>3</v>
      </c>
      <c r="X24">
        <v>2</v>
      </c>
      <c r="Y24">
        <v>1</v>
      </c>
      <c r="Z24">
        <v>0</v>
      </c>
      <c r="AA24">
        <v>166</v>
      </c>
      <c r="AB24">
        <v>108</v>
      </c>
      <c r="AC24">
        <v>21</v>
      </c>
      <c r="AD24">
        <v>3</v>
      </c>
      <c r="AE24">
        <v>8</v>
      </c>
      <c r="AF24">
        <v>64</v>
      </c>
      <c r="AG24">
        <v>2</v>
      </c>
      <c r="AH24">
        <v>1</v>
      </c>
      <c r="AI24">
        <v>0</v>
      </c>
      <c r="AJ24">
        <v>4</v>
      </c>
      <c r="AK24">
        <v>2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108</v>
      </c>
      <c r="AV24">
        <v>7</v>
      </c>
      <c r="AW24">
        <v>0</v>
      </c>
      <c r="AX24">
        <v>3</v>
      </c>
      <c r="AY24">
        <v>0</v>
      </c>
      <c r="AZ24">
        <v>1</v>
      </c>
      <c r="BA24">
        <v>2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7</v>
      </c>
      <c r="BP24">
        <v>3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3</v>
      </c>
      <c r="CC24">
        <v>2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2</v>
      </c>
      <c r="CW24">
        <v>23</v>
      </c>
      <c r="CX24">
        <v>2</v>
      </c>
      <c r="CY24">
        <v>1</v>
      </c>
      <c r="CZ24">
        <v>12</v>
      </c>
      <c r="DA24">
        <v>8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23</v>
      </c>
      <c r="DQ24">
        <v>7</v>
      </c>
      <c r="DR24">
        <v>3</v>
      </c>
      <c r="DS24">
        <v>3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1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7</v>
      </c>
      <c r="EK24">
        <v>12</v>
      </c>
      <c r="EL24">
        <v>9</v>
      </c>
      <c r="EM24">
        <v>2</v>
      </c>
      <c r="EN24">
        <v>0</v>
      </c>
      <c r="EO24">
        <v>0</v>
      </c>
      <c r="EP24">
        <v>0</v>
      </c>
      <c r="EQ24">
        <v>0</v>
      </c>
      <c r="ER24">
        <v>1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12</v>
      </c>
      <c r="FE24">
        <v>3</v>
      </c>
      <c r="FF24">
        <v>2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1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3</v>
      </c>
      <c r="FY24">
        <v>1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1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1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</row>
    <row r="25" spans="1:220">
      <c r="A25" t="s">
        <v>1091</v>
      </c>
      <c r="B25" t="s">
        <v>1090</v>
      </c>
      <c r="C25" t="str">
        <f>"140106"</f>
        <v>140106</v>
      </c>
      <c r="D25" t="s">
        <v>1089</v>
      </c>
      <c r="E25">
        <v>3</v>
      </c>
      <c r="F25">
        <v>565</v>
      </c>
      <c r="G25">
        <v>440</v>
      </c>
      <c r="H25">
        <v>186</v>
      </c>
      <c r="I25">
        <v>254</v>
      </c>
      <c r="J25">
        <v>0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254</v>
      </c>
      <c r="T25">
        <v>0</v>
      </c>
      <c r="U25">
        <v>0</v>
      </c>
      <c r="V25">
        <v>254</v>
      </c>
      <c r="W25">
        <v>8</v>
      </c>
      <c r="X25">
        <v>8</v>
      </c>
      <c r="Y25">
        <v>0</v>
      </c>
      <c r="Z25">
        <v>0</v>
      </c>
      <c r="AA25">
        <v>246</v>
      </c>
      <c r="AB25">
        <v>154</v>
      </c>
      <c r="AC25">
        <v>26</v>
      </c>
      <c r="AD25">
        <v>6</v>
      </c>
      <c r="AE25">
        <v>9</v>
      </c>
      <c r="AF25">
        <v>101</v>
      </c>
      <c r="AG25">
        <v>2</v>
      </c>
      <c r="AH25">
        <v>0</v>
      </c>
      <c r="AI25">
        <v>0</v>
      </c>
      <c r="AJ25">
        <v>1</v>
      </c>
      <c r="AK25">
        <v>3</v>
      </c>
      <c r="AL25">
        <v>0</v>
      </c>
      <c r="AM25">
        <v>0</v>
      </c>
      <c r="AN25">
        <v>0</v>
      </c>
      <c r="AO25">
        <v>2</v>
      </c>
      <c r="AP25">
        <v>0</v>
      </c>
      <c r="AQ25">
        <v>0</v>
      </c>
      <c r="AR25">
        <v>2</v>
      </c>
      <c r="AS25">
        <v>1</v>
      </c>
      <c r="AT25">
        <v>1</v>
      </c>
      <c r="AU25">
        <v>154</v>
      </c>
      <c r="AV25">
        <v>5</v>
      </c>
      <c r="AW25">
        <v>1</v>
      </c>
      <c r="AX25">
        <v>0</v>
      </c>
      <c r="AY25">
        <v>3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5</v>
      </c>
      <c r="BP25">
        <v>3</v>
      </c>
      <c r="BQ25">
        <v>3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3</v>
      </c>
      <c r="CC25">
        <v>5</v>
      </c>
      <c r="CD25">
        <v>2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3</v>
      </c>
      <c r="CU25">
        <v>0</v>
      </c>
      <c r="CV25">
        <v>5</v>
      </c>
      <c r="CW25">
        <v>57</v>
      </c>
      <c r="CX25">
        <v>0</v>
      </c>
      <c r="CY25">
        <v>4</v>
      </c>
      <c r="CZ25">
        <v>48</v>
      </c>
      <c r="DA25">
        <v>3</v>
      </c>
      <c r="DB25">
        <v>0</v>
      </c>
      <c r="DC25">
        <v>0</v>
      </c>
      <c r="DD25">
        <v>0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57</v>
      </c>
      <c r="DQ25">
        <v>6</v>
      </c>
      <c r="DR25">
        <v>2</v>
      </c>
      <c r="DS25">
        <v>1</v>
      </c>
      <c r="DT25">
        <v>1</v>
      </c>
      <c r="DU25">
        <v>2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6</v>
      </c>
      <c r="EK25">
        <v>12</v>
      </c>
      <c r="EL25">
        <v>7</v>
      </c>
      <c r="EM25">
        <v>3</v>
      </c>
      <c r="EN25">
        <v>1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1</v>
      </c>
      <c r="FD25">
        <v>12</v>
      </c>
      <c r="FE25">
        <v>1</v>
      </c>
      <c r="FF25">
        <v>1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</v>
      </c>
      <c r="FY25">
        <v>2</v>
      </c>
      <c r="FZ25">
        <v>1</v>
      </c>
      <c r="GA25">
        <v>0</v>
      </c>
      <c r="GB25">
        <v>0</v>
      </c>
      <c r="GC25">
        <v>0</v>
      </c>
      <c r="GD25">
        <v>1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2</v>
      </c>
      <c r="GS25">
        <v>1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1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1</v>
      </c>
    </row>
    <row r="26" spans="1:220">
      <c r="A26" t="s">
        <v>1088</v>
      </c>
      <c r="B26" t="s">
        <v>1074</v>
      </c>
      <c r="C26" t="str">
        <f>"140601"</f>
        <v>140601</v>
      </c>
      <c r="D26" t="s">
        <v>1076</v>
      </c>
      <c r="E26">
        <v>1</v>
      </c>
      <c r="F26">
        <v>1186</v>
      </c>
      <c r="G26">
        <v>898</v>
      </c>
      <c r="H26">
        <v>340</v>
      </c>
      <c r="I26">
        <v>558</v>
      </c>
      <c r="J26">
        <v>0</v>
      </c>
      <c r="K26">
        <v>5</v>
      </c>
      <c r="L26">
        <v>2</v>
      </c>
      <c r="M26">
        <v>2</v>
      </c>
      <c r="N26">
        <v>0</v>
      </c>
      <c r="O26">
        <v>0</v>
      </c>
      <c r="P26">
        <v>0</v>
      </c>
      <c r="Q26">
        <v>0</v>
      </c>
      <c r="R26">
        <v>2</v>
      </c>
      <c r="S26">
        <v>560</v>
      </c>
      <c r="T26">
        <v>2</v>
      </c>
      <c r="U26">
        <v>0</v>
      </c>
      <c r="V26">
        <v>560</v>
      </c>
      <c r="W26">
        <v>13</v>
      </c>
      <c r="X26">
        <v>8</v>
      </c>
      <c r="Y26">
        <v>5</v>
      </c>
      <c r="Z26">
        <v>0</v>
      </c>
      <c r="AA26">
        <v>547</v>
      </c>
      <c r="AB26">
        <v>194</v>
      </c>
      <c r="AC26">
        <v>115</v>
      </c>
      <c r="AD26">
        <v>8</v>
      </c>
      <c r="AE26">
        <v>4</v>
      </c>
      <c r="AF26">
        <v>48</v>
      </c>
      <c r="AG26">
        <v>4</v>
      </c>
      <c r="AH26">
        <v>1</v>
      </c>
      <c r="AI26">
        <v>1</v>
      </c>
      <c r="AJ26">
        <v>3</v>
      </c>
      <c r="AK26">
        <v>7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</v>
      </c>
      <c r="AT26">
        <v>0</v>
      </c>
      <c r="AU26">
        <v>194</v>
      </c>
      <c r="AV26">
        <v>64</v>
      </c>
      <c r="AW26">
        <v>14</v>
      </c>
      <c r="AX26">
        <v>19</v>
      </c>
      <c r="AY26">
        <v>4</v>
      </c>
      <c r="AZ26">
        <v>2</v>
      </c>
      <c r="BA26">
        <v>5</v>
      </c>
      <c r="BB26">
        <v>0</v>
      </c>
      <c r="BC26">
        <v>4</v>
      </c>
      <c r="BD26">
        <v>0</v>
      </c>
      <c r="BE26">
        <v>7</v>
      </c>
      <c r="BF26">
        <v>0</v>
      </c>
      <c r="BG26">
        <v>0</v>
      </c>
      <c r="BH26">
        <v>0</v>
      </c>
      <c r="BI26">
        <v>3</v>
      </c>
      <c r="BJ26">
        <v>0</v>
      </c>
      <c r="BK26">
        <v>4</v>
      </c>
      <c r="BL26">
        <v>0</v>
      </c>
      <c r="BM26">
        <v>1</v>
      </c>
      <c r="BN26">
        <v>1</v>
      </c>
      <c r="BO26">
        <v>64</v>
      </c>
      <c r="BP26">
        <v>13</v>
      </c>
      <c r="BQ26">
        <v>7</v>
      </c>
      <c r="BR26">
        <v>1</v>
      </c>
      <c r="BS26">
        <v>1</v>
      </c>
      <c r="BT26">
        <v>1</v>
      </c>
      <c r="BU26">
        <v>0</v>
      </c>
      <c r="BV26">
        <v>0</v>
      </c>
      <c r="BW26">
        <v>1</v>
      </c>
      <c r="BX26">
        <v>1</v>
      </c>
      <c r="BY26">
        <v>0</v>
      </c>
      <c r="BZ26">
        <v>0</v>
      </c>
      <c r="CA26">
        <v>1</v>
      </c>
      <c r="CB26">
        <v>13</v>
      </c>
      <c r="CC26">
        <v>18</v>
      </c>
      <c r="CD26">
        <v>7</v>
      </c>
      <c r="CE26">
        <v>2</v>
      </c>
      <c r="CF26">
        <v>0</v>
      </c>
      <c r="CG26">
        <v>1</v>
      </c>
      <c r="CH26">
        <v>0</v>
      </c>
      <c r="CI26">
        <v>0</v>
      </c>
      <c r="CJ26">
        <v>1</v>
      </c>
      <c r="CK26">
        <v>1</v>
      </c>
      <c r="CL26">
        <v>1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3</v>
      </c>
      <c r="CU26">
        <v>2</v>
      </c>
      <c r="CV26">
        <v>18</v>
      </c>
      <c r="CW26">
        <v>164</v>
      </c>
      <c r="CX26">
        <v>137</v>
      </c>
      <c r="CY26">
        <v>10</v>
      </c>
      <c r="CZ26">
        <v>5</v>
      </c>
      <c r="DA26">
        <v>4</v>
      </c>
      <c r="DB26">
        <v>2</v>
      </c>
      <c r="DC26">
        <v>0</v>
      </c>
      <c r="DD26">
        <v>0</v>
      </c>
      <c r="DE26">
        <v>0</v>
      </c>
      <c r="DF26">
        <v>1</v>
      </c>
      <c r="DG26">
        <v>0</v>
      </c>
      <c r="DH26">
        <v>2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</v>
      </c>
      <c r="DO26">
        <v>2</v>
      </c>
      <c r="DP26">
        <v>164</v>
      </c>
      <c r="DQ26">
        <v>21</v>
      </c>
      <c r="DR26">
        <v>6</v>
      </c>
      <c r="DS26">
        <v>1</v>
      </c>
      <c r="DT26">
        <v>1</v>
      </c>
      <c r="DU26">
        <v>2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0</v>
      </c>
      <c r="ED26">
        <v>0</v>
      </c>
      <c r="EE26">
        <v>2</v>
      </c>
      <c r="EF26">
        <v>1</v>
      </c>
      <c r="EG26">
        <v>5</v>
      </c>
      <c r="EH26">
        <v>0</v>
      </c>
      <c r="EI26">
        <v>1</v>
      </c>
      <c r="EJ26">
        <v>21</v>
      </c>
      <c r="EK26">
        <v>46</v>
      </c>
      <c r="EL26">
        <v>6</v>
      </c>
      <c r="EM26">
        <v>22</v>
      </c>
      <c r="EN26">
        <v>2</v>
      </c>
      <c r="EO26">
        <v>0</v>
      </c>
      <c r="EP26">
        <v>1</v>
      </c>
      <c r="EQ26">
        <v>5</v>
      </c>
      <c r="ER26">
        <v>0</v>
      </c>
      <c r="ES26">
        <v>1</v>
      </c>
      <c r="ET26">
        <v>0</v>
      </c>
      <c r="EU26">
        <v>1</v>
      </c>
      <c r="EV26">
        <v>0</v>
      </c>
      <c r="EW26">
        <v>1</v>
      </c>
      <c r="EX26">
        <v>1</v>
      </c>
      <c r="EY26">
        <v>0</v>
      </c>
      <c r="EZ26">
        <v>2</v>
      </c>
      <c r="FA26">
        <v>3</v>
      </c>
      <c r="FB26">
        <v>0</v>
      </c>
      <c r="FC26">
        <v>1</v>
      </c>
      <c r="FD26">
        <v>46</v>
      </c>
      <c r="FE26">
        <v>22</v>
      </c>
      <c r="FF26">
        <v>12</v>
      </c>
      <c r="FG26">
        <v>2</v>
      </c>
      <c r="FH26">
        <v>1</v>
      </c>
      <c r="FI26">
        <v>0</v>
      </c>
      <c r="FJ26">
        <v>0</v>
      </c>
      <c r="FK26">
        <v>1</v>
      </c>
      <c r="FL26">
        <v>1</v>
      </c>
      <c r="FM26">
        <v>0</v>
      </c>
      <c r="FN26">
        <v>0</v>
      </c>
      <c r="FO26">
        <v>0</v>
      </c>
      <c r="FP26">
        <v>0</v>
      </c>
      <c r="FQ26">
        <v>1</v>
      </c>
      <c r="FR26">
        <v>0</v>
      </c>
      <c r="FS26">
        <v>0</v>
      </c>
      <c r="FT26">
        <v>0</v>
      </c>
      <c r="FU26">
        <v>1</v>
      </c>
      <c r="FV26">
        <v>0</v>
      </c>
      <c r="FW26">
        <v>3</v>
      </c>
      <c r="FX26">
        <v>22</v>
      </c>
      <c r="FY26">
        <v>5</v>
      </c>
      <c r="FZ26">
        <v>2</v>
      </c>
      <c r="GA26">
        <v>3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5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</row>
    <row r="27" spans="1:220">
      <c r="A27" t="s">
        <v>1087</v>
      </c>
      <c r="B27" t="s">
        <v>1074</v>
      </c>
      <c r="C27" t="str">
        <f>"140601"</f>
        <v>140601</v>
      </c>
      <c r="D27" t="s">
        <v>1086</v>
      </c>
      <c r="E27">
        <v>2</v>
      </c>
      <c r="F27">
        <v>629</v>
      </c>
      <c r="G27">
        <v>480</v>
      </c>
      <c r="H27">
        <v>174</v>
      </c>
      <c r="I27">
        <v>306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306</v>
      </c>
      <c r="T27">
        <v>0</v>
      </c>
      <c r="U27">
        <v>0</v>
      </c>
      <c r="V27">
        <v>306</v>
      </c>
      <c r="W27">
        <v>3</v>
      </c>
      <c r="X27">
        <v>3</v>
      </c>
      <c r="Y27">
        <v>0</v>
      </c>
      <c r="Z27">
        <v>0</v>
      </c>
      <c r="AA27">
        <v>303</v>
      </c>
      <c r="AB27">
        <v>128</v>
      </c>
      <c r="AC27">
        <v>58</v>
      </c>
      <c r="AD27">
        <v>2</v>
      </c>
      <c r="AE27">
        <v>2</v>
      </c>
      <c r="AF27">
        <v>61</v>
      </c>
      <c r="AG27">
        <v>1</v>
      </c>
      <c r="AH27">
        <v>0</v>
      </c>
      <c r="AI27">
        <v>0</v>
      </c>
      <c r="AJ27">
        <v>0</v>
      </c>
      <c r="AK27">
        <v>2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128</v>
      </c>
      <c r="AV27">
        <v>24</v>
      </c>
      <c r="AW27">
        <v>8</v>
      </c>
      <c r="AX27">
        <v>1</v>
      </c>
      <c r="AY27">
        <v>1</v>
      </c>
      <c r="AZ27">
        <v>0</v>
      </c>
      <c r="BA27">
        <v>8</v>
      </c>
      <c r="BB27">
        <v>1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24</v>
      </c>
      <c r="BP27">
        <v>2</v>
      </c>
      <c r="BQ27">
        <v>2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2</v>
      </c>
      <c r="CC27">
        <v>7</v>
      </c>
      <c r="CD27">
        <v>7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7</v>
      </c>
      <c r="CW27">
        <v>95</v>
      </c>
      <c r="CX27">
        <v>85</v>
      </c>
      <c r="CY27">
        <v>7</v>
      </c>
      <c r="CZ27">
        <v>1</v>
      </c>
      <c r="DA27">
        <v>0</v>
      </c>
      <c r="DB27">
        <v>0</v>
      </c>
      <c r="DC27">
        <v>0</v>
      </c>
      <c r="DD27">
        <v>1</v>
      </c>
      <c r="DE27">
        <v>0</v>
      </c>
      <c r="DF27">
        <v>0</v>
      </c>
      <c r="DG27">
        <v>1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95</v>
      </c>
      <c r="DQ27">
        <v>12</v>
      </c>
      <c r="DR27">
        <v>2</v>
      </c>
      <c r="DS27">
        <v>0</v>
      </c>
      <c r="DT27">
        <v>2</v>
      </c>
      <c r="DU27">
        <v>0</v>
      </c>
      <c r="DV27">
        <v>0</v>
      </c>
      <c r="DW27">
        <v>0</v>
      </c>
      <c r="DX27">
        <v>2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1</v>
      </c>
      <c r="EE27">
        <v>0</v>
      </c>
      <c r="EF27">
        <v>0</v>
      </c>
      <c r="EG27">
        <v>5</v>
      </c>
      <c r="EH27">
        <v>0</v>
      </c>
      <c r="EI27">
        <v>0</v>
      </c>
      <c r="EJ27">
        <v>12</v>
      </c>
      <c r="EK27">
        <v>29</v>
      </c>
      <c r="EL27">
        <v>2</v>
      </c>
      <c r="EM27">
        <v>24</v>
      </c>
      <c r="EN27">
        <v>1</v>
      </c>
      <c r="EO27">
        <v>0</v>
      </c>
      <c r="EP27">
        <v>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29</v>
      </c>
      <c r="FE27">
        <v>5</v>
      </c>
      <c r="FF27">
        <v>4</v>
      </c>
      <c r="FG27">
        <v>0</v>
      </c>
      <c r="FH27">
        <v>1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5</v>
      </c>
      <c r="FY27">
        <v>1</v>
      </c>
      <c r="FZ27">
        <v>1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1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</row>
    <row r="28" spans="1:220">
      <c r="A28" t="s">
        <v>1085</v>
      </c>
      <c r="B28" t="s">
        <v>1074</v>
      </c>
      <c r="C28" t="str">
        <f>"140601"</f>
        <v>140601</v>
      </c>
      <c r="D28" t="s">
        <v>1084</v>
      </c>
      <c r="E28">
        <v>3</v>
      </c>
      <c r="F28">
        <v>816</v>
      </c>
      <c r="G28">
        <v>620</v>
      </c>
      <c r="H28">
        <v>186</v>
      </c>
      <c r="I28">
        <v>434</v>
      </c>
      <c r="J28">
        <v>0</v>
      </c>
      <c r="K28">
        <v>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434</v>
      </c>
      <c r="T28">
        <v>0</v>
      </c>
      <c r="U28">
        <v>0</v>
      </c>
      <c r="V28">
        <v>434</v>
      </c>
      <c r="W28">
        <v>10</v>
      </c>
      <c r="X28">
        <v>4</v>
      </c>
      <c r="Y28">
        <v>6</v>
      </c>
      <c r="Z28">
        <v>0</v>
      </c>
      <c r="AA28">
        <v>424</v>
      </c>
      <c r="AB28">
        <v>172</v>
      </c>
      <c r="AC28">
        <v>76</v>
      </c>
      <c r="AD28">
        <v>1</v>
      </c>
      <c r="AE28">
        <v>4</v>
      </c>
      <c r="AF28">
        <v>78</v>
      </c>
      <c r="AG28">
        <v>1</v>
      </c>
      <c r="AH28">
        <v>2</v>
      </c>
      <c r="AI28">
        <v>0</v>
      </c>
      <c r="AJ28">
        <v>2</v>
      </c>
      <c r="AK28">
        <v>3</v>
      </c>
      <c r="AL28">
        <v>0</v>
      </c>
      <c r="AM28">
        <v>0</v>
      </c>
      <c r="AN28">
        <v>1</v>
      </c>
      <c r="AO28">
        <v>0</v>
      </c>
      <c r="AP28">
        <v>2</v>
      </c>
      <c r="AQ28">
        <v>0</v>
      </c>
      <c r="AR28">
        <v>0</v>
      </c>
      <c r="AS28">
        <v>1</v>
      </c>
      <c r="AT28">
        <v>1</v>
      </c>
      <c r="AU28">
        <v>172</v>
      </c>
      <c r="AV28">
        <v>10</v>
      </c>
      <c r="AW28">
        <v>1</v>
      </c>
      <c r="AX28">
        <v>3</v>
      </c>
      <c r="AY28">
        <v>0</v>
      </c>
      <c r="AZ28">
        <v>1</v>
      </c>
      <c r="BA28">
        <v>2</v>
      </c>
      <c r="BB28">
        <v>0</v>
      </c>
      <c r="BC28">
        <v>2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10</v>
      </c>
      <c r="BP28">
        <v>10</v>
      </c>
      <c r="BQ28">
        <v>4</v>
      </c>
      <c r="BR28">
        <v>1</v>
      </c>
      <c r="BS28">
        <v>0</v>
      </c>
      <c r="BT28">
        <v>3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2</v>
      </c>
      <c r="CB28">
        <v>10</v>
      </c>
      <c r="CC28">
        <v>10</v>
      </c>
      <c r="CD28">
        <v>3</v>
      </c>
      <c r="CE28">
        <v>0</v>
      </c>
      <c r="CF28">
        <v>0</v>
      </c>
      <c r="CG28">
        <v>1</v>
      </c>
      <c r="CH28">
        <v>0</v>
      </c>
      <c r="CI28">
        <v>1</v>
      </c>
      <c r="CJ28">
        <v>0</v>
      </c>
      <c r="CK28">
        <v>0</v>
      </c>
      <c r="CL28">
        <v>0</v>
      </c>
      <c r="CM28">
        <v>1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0</v>
      </c>
      <c r="CT28">
        <v>3</v>
      </c>
      <c r="CU28">
        <v>0</v>
      </c>
      <c r="CV28">
        <v>10</v>
      </c>
      <c r="CW28">
        <v>165</v>
      </c>
      <c r="CX28">
        <v>154</v>
      </c>
      <c r="CY28">
        <v>1</v>
      </c>
      <c r="CZ28">
        <v>1</v>
      </c>
      <c r="DA28">
        <v>2</v>
      </c>
      <c r="DB28">
        <v>0</v>
      </c>
      <c r="DC28">
        <v>0</v>
      </c>
      <c r="DD28">
        <v>1</v>
      </c>
      <c r="DE28">
        <v>0</v>
      </c>
      <c r="DF28">
        <v>2</v>
      </c>
      <c r="DG28">
        <v>0</v>
      </c>
      <c r="DH28">
        <v>1</v>
      </c>
      <c r="DI28">
        <v>0</v>
      </c>
      <c r="DJ28">
        <v>1</v>
      </c>
      <c r="DK28">
        <v>0</v>
      </c>
      <c r="DL28">
        <v>0</v>
      </c>
      <c r="DM28">
        <v>0</v>
      </c>
      <c r="DN28">
        <v>0</v>
      </c>
      <c r="DO28">
        <v>2</v>
      </c>
      <c r="DP28">
        <v>165</v>
      </c>
      <c r="DQ28">
        <v>14</v>
      </c>
      <c r="DR28">
        <v>7</v>
      </c>
      <c r="DS28">
        <v>3</v>
      </c>
      <c r="DT28">
        <v>1</v>
      </c>
      <c r="DU28">
        <v>2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1</v>
      </c>
      <c r="EH28">
        <v>0</v>
      </c>
      <c r="EI28">
        <v>0</v>
      </c>
      <c r="EJ28">
        <v>14</v>
      </c>
      <c r="EK28">
        <v>30</v>
      </c>
      <c r="EL28">
        <v>6</v>
      </c>
      <c r="EM28">
        <v>11</v>
      </c>
      <c r="EN28">
        <v>2</v>
      </c>
      <c r="EO28">
        <v>0</v>
      </c>
      <c r="EP28">
        <v>1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9</v>
      </c>
      <c r="FB28">
        <v>0</v>
      </c>
      <c r="FC28">
        <v>0</v>
      </c>
      <c r="FD28">
        <v>30</v>
      </c>
      <c r="FE28">
        <v>9</v>
      </c>
      <c r="FF28">
        <v>6</v>
      </c>
      <c r="FG28">
        <v>1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2</v>
      </c>
      <c r="FW28">
        <v>0</v>
      </c>
      <c r="FX28">
        <v>9</v>
      </c>
      <c r="FY28">
        <v>3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2</v>
      </c>
      <c r="GG28">
        <v>1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3</v>
      </c>
      <c r="GS28">
        <v>1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1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1</v>
      </c>
    </row>
    <row r="29" spans="1:220">
      <c r="A29" t="s">
        <v>1083</v>
      </c>
      <c r="B29" t="s">
        <v>1074</v>
      </c>
      <c r="C29" t="str">
        <f>"140601"</f>
        <v>140601</v>
      </c>
      <c r="D29" t="s">
        <v>1082</v>
      </c>
      <c r="E29">
        <v>4</v>
      </c>
      <c r="F29">
        <v>345</v>
      </c>
      <c r="G29">
        <v>260</v>
      </c>
      <c r="H29">
        <v>87</v>
      </c>
      <c r="I29">
        <v>173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173</v>
      </c>
      <c r="T29">
        <v>0</v>
      </c>
      <c r="U29">
        <v>0</v>
      </c>
      <c r="V29">
        <v>173</v>
      </c>
      <c r="W29">
        <v>0</v>
      </c>
      <c r="X29">
        <v>0</v>
      </c>
      <c r="Y29">
        <v>0</v>
      </c>
      <c r="Z29">
        <v>0</v>
      </c>
      <c r="AA29">
        <v>173</v>
      </c>
      <c r="AB29">
        <v>61</v>
      </c>
      <c r="AC29">
        <v>46</v>
      </c>
      <c r="AD29">
        <v>0</v>
      </c>
      <c r="AE29">
        <v>2</v>
      </c>
      <c r="AF29">
        <v>8</v>
      </c>
      <c r="AG29">
        <v>1</v>
      </c>
      <c r="AH29">
        <v>0</v>
      </c>
      <c r="AI29">
        <v>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61</v>
      </c>
      <c r="AV29">
        <v>13</v>
      </c>
      <c r="AW29">
        <v>5</v>
      </c>
      <c r="AX29">
        <v>4</v>
      </c>
      <c r="AY29">
        <v>0</v>
      </c>
      <c r="AZ29">
        <v>0</v>
      </c>
      <c r="BA29">
        <v>3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13</v>
      </c>
      <c r="BP29">
        <v>4</v>
      </c>
      <c r="BQ29">
        <v>4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4</v>
      </c>
      <c r="CC29">
        <v>3</v>
      </c>
      <c r="CD29">
        <v>1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0</v>
      </c>
      <c r="CV29">
        <v>3</v>
      </c>
      <c r="CW29">
        <v>71</v>
      </c>
      <c r="CX29">
        <v>70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71</v>
      </c>
      <c r="DQ29">
        <v>7</v>
      </c>
      <c r="DR29">
        <v>3</v>
      </c>
      <c r="DS29">
        <v>2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2</v>
      </c>
      <c r="EH29">
        <v>0</v>
      </c>
      <c r="EI29">
        <v>0</v>
      </c>
      <c r="EJ29">
        <v>7</v>
      </c>
      <c r="EK29">
        <v>10</v>
      </c>
      <c r="EL29">
        <v>3</v>
      </c>
      <c r="EM29">
        <v>4</v>
      </c>
      <c r="EN29">
        <v>0</v>
      </c>
      <c r="EO29">
        <v>0</v>
      </c>
      <c r="EP29">
        <v>0</v>
      </c>
      <c r="EQ29">
        <v>0</v>
      </c>
      <c r="ER29">
        <v>2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1</v>
      </c>
      <c r="FC29">
        <v>0</v>
      </c>
      <c r="FD29">
        <v>10</v>
      </c>
      <c r="FE29">
        <v>4</v>
      </c>
      <c r="FF29">
        <v>2</v>
      </c>
      <c r="FG29">
        <v>0</v>
      </c>
      <c r="FH29">
        <v>1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1</v>
      </c>
      <c r="FX29">
        <v>4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</row>
    <row r="30" spans="1:220">
      <c r="A30" t="s">
        <v>1081</v>
      </c>
      <c r="B30" t="s">
        <v>1074</v>
      </c>
      <c r="C30" t="str">
        <f>"140601"</f>
        <v>140601</v>
      </c>
      <c r="D30" t="s">
        <v>1080</v>
      </c>
      <c r="E30">
        <v>5</v>
      </c>
      <c r="F30">
        <v>494</v>
      </c>
      <c r="G30">
        <v>378</v>
      </c>
      <c r="H30">
        <v>210</v>
      </c>
      <c r="I30">
        <v>168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168</v>
      </c>
      <c r="T30">
        <v>0</v>
      </c>
      <c r="U30">
        <v>0</v>
      </c>
      <c r="V30">
        <v>168</v>
      </c>
      <c r="W30">
        <v>9</v>
      </c>
      <c r="X30">
        <v>5</v>
      </c>
      <c r="Y30">
        <v>4</v>
      </c>
      <c r="Z30">
        <v>0</v>
      </c>
      <c r="AA30">
        <v>159</v>
      </c>
      <c r="AB30">
        <v>76</v>
      </c>
      <c r="AC30">
        <v>54</v>
      </c>
      <c r="AD30">
        <v>3</v>
      </c>
      <c r="AE30">
        <v>2</v>
      </c>
      <c r="AF30">
        <v>9</v>
      </c>
      <c r="AG30">
        <v>1</v>
      </c>
      <c r="AH30">
        <v>1</v>
      </c>
      <c r="AI30">
        <v>0</v>
      </c>
      <c r="AJ30">
        <v>0</v>
      </c>
      <c r="AK30">
        <v>2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2</v>
      </c>
      <c r="AU30">
        <v>76</v>
      </c>
      <c r="AV30">
        <v>20</v>
      </c>
      <c r="AW30">
        <v>6</v>
      </c>
      <c r="AX30">
        <v>4</v>
      </c>
      <c r="AY30">
        <v>0</v>
      </c>
      <c r="AZ30">
        <v>2</v>
      </c>
      <c r="BA30">
        <v>3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3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20</v>
      </c>
      <c r="BP30">
        <v>3</v>
      </c>
      <c r="BQ30">
        <v>1</v>
      </c>
      <c r="BR30">
        <v>0</v>
      </c>
      <c r="BS30">
        <v>1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3</v>
      </c>
      <c r="CC30">
        <v>5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2</v>
      </c>
      <c r="CV30">
        <v>5</v>
      </c>
      <c r="CW30">
        <v>41</v>
      </c>
      <c r="CX30">
        <v>39</v>
      </c>
      <c r="CY30">
        <v>1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41</v>
      </c>
      <c r="DQ30">
        <v>2</v>
      </c>
      <c r="DR30">
        <v>2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2</v>
      </c>
      <c r="EK30">
        <v>4</v>
      </c>
      <c r="EL30">
        <v>0</v>
      </c>
      <c r="EM30">
        <v>3</v>
      </c>
      <c r="EN30">
        <v>0</v>
      </c>
      <c r="EO30">
        <v>0</v>
      </c>
      <c r="EP30">
        <v>0</v>
      </c>
      <c r="EQ30">
        <v>1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4</v>
      </c>
      <c r="FE30">
        <v>6</v>
      </c>
      <c r="FF30">
        <v>4</v>
      </c>
      <c r="FG30">
        <v>1</v>
      </c>
      <c r="FH30">
        <v>1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6</v>
      </c>
      <c r="FY30">
        <v>1</v>
      </c>
      <c r="FZ30">
        <v>0</v>
      </c>
      <c r="GA30">
        <v>0</v>
      </c>
      <c r="GB30">
        <v>0</v>
      </c>
      <c r="GC30">
        <v>1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1</v>
      </c>
      <c r="GS30">
        <v>1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1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1</v>
      </c>
    </row>
    <row r="31" spans="1:220">
      <c r="A31" t="s">
        <v>1079</v>
      </c>
      <c r="B31" t="s">
        <v>1074</v>
      </c>
      <c r="C31" t="str">
        <f>"140601"</f>
        <v>140601</v>
      </c>
      <c r="D31" t="s">
        <v>1078</v>
      </c>
      <c r="E31">
        <v>6</v>
      </c>
      <c r="F31">
        <v>601</v>
      </c>
      <c r="G31">
        <v>450</v>
      </c>
      <c r="H31">
        <v>147</v>
      </c>
      <c r="I31">
        <v>303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303</v>
      </c>
      <c r="T31">
        <v>0</v>
      </c>
      <c r="U31">
        <v>0</v>
      </c>
      <c r="V31">
        <v>303</v>
      </c>
      <c r="W31">
        <v>8</v>
      </c>
      <c r="X31">
        <v>6</v>
      </c>
      <c r="Y31">
        <v>2</v>
      </c>
      <c r="Z31">
        <v>0</v>
      </c>
      <c r="AA31">
        <v>295</v>
      </c>
      <c r="AB31">
        <v>139</v>
      </c>
      <c r="AC31">
        <v>65</v>
      </c>
      <c r="AD31">
        <v>1</v>
      </c>
      <c r="AE31">
        <v>1</v>
      </c>
      <c r="AF31">
        <v>67</v>
      </c>
      <c r="AG31">
        <v>3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139</v>
      </c>
      <c r="AV31">
        <v>11</v>
      </c>
      <c r="AW31">
        <v>2</v>
      </c>
      <c r="AX31">
        <v>3</v>
      </c>
      <c r="AY31">
        <v>1</v>
      </c>
      <c r="AZ31">
        <v>0</v>
      </c>
      <c r="BA31">
        <v>2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1</v>
      </c>
      <c r="BK31">
        <v>1</v>
      </c>
      <c r="BL31">
        <v>0</v>
      </c>
      <c r="BM31">
        <v>0</v>
      </c>
      <c r="BN31">
        <v>0</v>
      </c>
      <c r="BO31">
        <v>11</v>
      </c>
      <c r="BP31">
        <v>3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1</v>
      </c>
      <c r="CB31">
        <v>3</v>
      </c>
      <c r="CC31">
        <v>11</v>
      </c>
      <c r="CD31">
        <v>8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3</v>
      </c>
      <c r="CU31">
        <v>0</v>
      </c>
      <c r="CV31">
        <v>11</v>
      </c>
      <c r="CW31">
        <v>100</v>
      </c>
      <c r="CX31">
        <v>95</v>
      </c>
      <c r="CY31">
        <v>2</v>
      </c>
      <c r="CZ31">
        <v>0</v>
      </c>
      <c r="DA31">
        <v>0</v>
      </c>
      <c r="DB31">
        <v>1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2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100</v>
      </c>
      <c r="DQ31">
        <v>4</v>
      </c>
      <c r="DR31">
        <v>3</v>
      </c>
      <c r="DS31">
        <v>0</v>
      </c>
      <c r="DT31">
        <v>1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4</v>
      </c>
      <c r="EK31">
        <v>20</v>
      </c>
      <c r="EL31">
        <v>3</v>
      </c>
      <c r="EM31">
        <v>13</v>
      </c>
      <c r="EN31">
        <v>0</v>
      </c>
      <c r="EO31">
        <v>0</v>
      </c>
      <c r="EP31">
        <v>3</v>
      </c>
      <c r="EQ31">
        <v>1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20</v>
      </c>
      <c r="FE31">
        <v>7</v>
      </c>
      <c r="FF31">
        <v>3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1</v>
      </c>
      <c r="FM31">
        <v>0</v>
      </c>
      <c r="FN31">
        <v>0</v>
      </c>
      <c r="FO31">
        <v>1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1</v>
      </c>
      <c r="FV31">
        <v>1</v>
      </c>
      <c r="FW31">
        <v>0</v>
      </c>
      <c r="FX31">
        <v>7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</row>
    <row r="32" spans="1:220">
      <c r="A32" t="s">
        <v>1077</v>
      </c>
      <c r="B32" t="s">
        <v>1074</v>
      </c>
      <c r="C32" t="str">
        <f>"140601"</f>
        <v>140601</v>
      </c>
      <c r="D32" t="s">
        <v>1076</v>
      </c>
      <c r="E32">
        <v>7</v>
      </c>
      <c r="F32">
        <v>1018</v>
      </c>
      <c r="G32">
        <v>769</v>
      </c>
      <c r="H32">
        <v>322</v>
      </c>
      <c r="I32">
        <v>447</v>
      </c>
      <c r="J32">
        <v>0</v>
      </c>
      <c r="K32">
        <v>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447</v>
      </c>
      <c r="T32">
        <v>0</v>
      </c>
      <c r="U32">
        <v>0</v>
      </c>
      <c r="V32">
        <v>447</v>
      </c>
      <c r="W32">
        <v>24</v>
      </c>
      <c r="X32">
        <v>18</v>
      </c>
      <c r="Y32">
        <v>6</v>
      </c>
      <c r="Z32">
        <v>0</v>
      </c>
      <c r="AA32">
        <v>423</v>
      </c>
      <c r="AB32">
        <v>209</v>
      </c>
      <c r="AC32">
        <v>141</v>
      </c>
      <c r="AD32">
        <v>4</v>
      </c>
      <c r="AE32">
        <v>3</v>
      </c>
      <c r="AF32">
        <v>36</v>
      </c>
      <c r="AG32">
        <v>7</v>
      </c>
      <c r="AH32">
        <v>0</v>
      </c>
      <c r="AI32">
        <v>0</v>
      </c>
      <c r="AJ32">
        <v>3</v>
      </c>
      <c r="AK32">
        <v>8</v>
      </c>
      <c r="AL32">
        <v>0</v>
      </c>
      <c r="AM32">
        <v>0</v>
      </c>
      <c r="AN32">
        <v>1</v>
      </c>
      <c r="AO32">
        <v>2</v>
      </c>
      <c r="AP32">
        <v>1</v>
      </c>
      <c r="AQ32">
        <v>0</v>
      </c>
      <c r="AR32">
        <v>1</v>
      </c>
      <c r="AS32">
        <v>1</v>
      </c>
      <c r="AT32">
        <v>1</v>
      </c>
      <c r="AU32">
        <v>209</v>
      </c>
      <c r="AV32">
        <v>44</v>
      </c>
      <c r="AW32">
        <v>5</v>
      </c>
      <c r="AX32">
        <v>15</v>
      </c>
      <c r="AY32">
        <v>1</v>
      </c>
      <c r="AZ32">
        <v>1</v>
      </c>
      <c r="BA32">
        <v>7</v>
      </c>
      <c r="BB32">
        <v>0</v>
      </c>
      <c r="BC32">
        <v>1</v>
      </c>
      <c r="BD32">
        <v>0</v>
      </c>
      <c r="BE32">
        <v>8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2</v>
      </c>
      <c r="BM32">
        <v>1</v>
      </c>
      <c r="BN32">
        <v>2</v>
      </c>
      <c r="BO32">
        <v>44</v>
      </c>
      <c r="BP32">
        <v>8</v>
      </c>
      <c r="BQ32">
        <v>0</v>
      </c>
      <c r="BR32">
        <v>2</v>
      </c>
      <c r="BS32">
        <v>2</v>
      </c>
      <c r="BT32">
        <v>0</v>
      </c>
      <c r="BU32">
        <v>0</v>
      </c>
      <c r="BV32">
        <v>1</v>
      </c>
      <c r="BW32">
        <v>0</v>
      </c>
      <c r="BX32">
        <v>1</v>
      </c>
      <c r="BY32">
        <v>0</v>
      </c>
      <c r="BZ32">
        <v>1</v>
      </c>
      <c r="CA32">
        <v>1</v>
      </c>
      <c r="CB32">
        <v>8</v>
      </c>
      <c r="CC32">
        <v>16</v>
      </c>
      <c r="CD32">
        <v>8</v>
      </c>
      <c r="CE32">
        <v>0</v>
      </c>
      <c r="CF32">
        <v>1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5</v>
      </c>
      <c r="CU32">
        <v>0</v>
      </c>
      <c r="CV32">
        <v>16</v>
      </c>
      <c r="CW32">
        <v>77</v>
      </c>
      <c r="CX32">
        <v>66</v>
      </c>
      <c r="CY32">
        <v>3</v>
      </c>
      <c r="CZ32">
        <v>2</v>
      </c>
      <c r="DA32">
        <v>0</v>
      </c>
      <c r="DB32">
        <v>0</v>
      </c>
      <c r="DC32">
        <v>0</v>
      </c>
      <c r="DD32">
        <v>5</v>
      </c>
      <c r="DE32">
        <v>0</v>
      </c>
      <c r="DF32">
        <v>0</v>
      </c>
      <c r="DG32">
        <v>0</v>
      </c>
      <c r="DH32">
        <v>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77</v>
      </c>
      <c r="DQ32">
        <v>23</v>
      </c>
      <c r="DR32">
        <v>7</v>
      </c>
      <c r="DS32">
        <v>2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1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12</v>
      </c>
      <c r="EH32">
        <v>0</v>
      </c>
      <c r="EI32">
        <v>1</v>
      </c>
      <c r="EJ32">
        <v>23</v>
      </c>
      <c r="EK32">
        <v>28</v>
      </c>
      <c r="EL32">
        <v>7</v>
      </c>
      <c r="EM32">
        <v>17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1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3</v>
      </c>
      <c r="FB32">
        <v>0</v>
      </c>
      <c r="FC32">
        <v>0</v>
      </c>
      <c r="FD32">
        <v>28</v>
      </c>
      <c r="FE32">
        <v>15</v>
      </c>
      <c r="FF32">
        <v>9</v>
      </c>
      <c r="FG32">
        <v>0</v>
      </c>
      <c r="FH32">
        <v>2</v>
      </c>
      <c r="FI32">
        <v>0</v>
      </c>
      <c r="FJ32">
        <v>0</v>
      </c>
      <c r="FK32">
        <v>1</v>
      </c>
      <c r="FL32">
        <v>0</v>
      </c>
      <c r="FM32">
        <v>1</v>
      </c>
      <c r="FN32">
        <v>0</v>
      </c>
      <c r="FO32">
        <v>0</v>
      </c>
      <c r="FP32">
        <v>0</v>
      </c>
      <c r="FQ32">
        <v>1</v>
      </c>
      <c r="FR32">
        <v>1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15</v>
      </c>
      <c r="FY32">
        <v>3</v>
      </c>
      <c r="FZ32">
        <v>2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1</v>
      </c>
      <c r="GP32">
        <v>0</v>
      </c>
      <c r="GQ32">
        <v>0</v>
      </c>
      <c r="GR32">
        <v>3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</row>
    <row r="33" spans="1:220">
      <c r="A33" t="s">
        <v>1075</v>
      </c>
      <c r="B33" t="s">
        <v>1074</v>
      </c>
      <c r="C33" t="str">
        <f>"140601"</f>
        <v>140601</v>
      </c>
      <c r="D33" t="s">
        <v>1073</v>
      </c>
      <c r="E33">
        <v>8</v>
      </c>
      <c r="F33">
        <v>264</v>
      </c>
      <c r="G33">
        <v>200</v>
      </c>
      <c r="H33">
        <v>47</v>
      </c>
      <c r="I33">
        <v>153</v>
      </c>
      <c r="J33">
        <v>0</v>
      </c>
      <c r="K33">
        <v>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153</v>
      </c>
      <c r="T33">
        <v>0</v>
      </c>
      <c r="U33">
        <v>0</v>
      </c>
      <c r="V33">
        <v>153</v>
      </c>
      <c r="W33">
        <v>0</v>
      </c>
      <c r="X33">
        <v>0</v>
      </c>
      <c r="Y33">
        <v>0</v>
      </c>
      <c r="Z33">
        <v>0</v>
      </c>
      <c r="AA33">
        <v>153</v>
      </c>
      <c r="AB33">
        <v>48</v>
      </c>
      <c r="AC33">
        <v>36</v>
      </c>
      <c r="AD33">
        <v>0</v>
      </c>
      <c r="AE33">
        <v>0</v>
      </c>
      <c r="AF33">
        <v>11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48</v>
      </c>
      <c r="AV33">
        <v>13</v>
      </c>
      <c r="AW33">
        <v>2</v>
      </c>
      <c r="AX33">
        <v>0</v>
      </c>
      <c r="AY33">
        <v>1</v>
      </c>
      <c r="AZ33">
        <v>0</v>
      </c>
      <c r="BA33">
        <v>8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13</v>
      </c>
      <c r="BP33">
        <v>3</v>
      </c>
      <c r="BQ33">
        <v>2</v>
      </c>
      <c r="BR33">
        <v>0</v>
      </c>
      <c r="BS33">
        <v>0</v>
      </c>
      <c r="BT33">
        <v>0</v>
      </c>
      <c r="BU33">
        <v>0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3</v>
      </c>
      <c r="CC33">
        <v>6</v>
      </c>
      <c r="CD33">
        <v>1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</v>
      </c>
      <c r="CT33">
        <v>2</v>
      </c>
      <c r="CU33">
        <v>0</v>
      </c>
      <c r="CV33">
        <v>6</v>
      </c>
      <c r="CW33">
        <v>62</v>
      </c>
      <c r="CX33">
        <v>61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62</v>
      </c>
      <c r="DQ33">
        <v>2</v>
      </c>
      <c r="DR33">
        <v>0</v>
      </c>
      <c r="DS33">
        <v>1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1</v>
      </c>
      <c r="EH33">
        <v>0</v>
      </c>
      <c r="EI33">
        <v>0</v>
      </c>
      <c r="EJ33">
        <v>2</v>
      </c>
      <c r="EK33">
        <v>14</v>
      </c>
      <c r="EL33">
        <v>3</v>
      </c>
      <c r="EM33">
        <v>9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1</v>
      </c>
      <c r="EU33">
        <v>0</v>
      </c>
      <c r="EV33">
        <v>1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14</v>
      </c>
      <c r="FE33">
        <v>3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1</v>
      </c>
      <c r="FO33">
        <v>0</v>
      </c>
      <c r="FP33">
        <v>0</v>
      </c>
      <c r="FQ33">
        <v>0</v>
      </c>
      <c r="FR33">
        <v>1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3</v>
      </c>
      <c r="FY33">
        <v>1</v>
      </c>
      <c r="FZ33">
        <v>1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1</v>
      </c>
      <c r="GS33">
        <v>1</v>
      </c>
      <c r="GT33">
        <v>0</v>
      </c>
      <c r="GU33">
        <v>1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1</v>
      </c>
    </row>
    <row r="34" spans="1:220">
      <c r="A34" t="s">
        <v>1072</v>
      </c>
      <c r="B34" t="s">
        <v>1063</v>
      </c>
      <c r="C34" t="str">
        <f>"140602"</f>
        <v>140602</v>
      </c>
      <c r="D34" t="s">
        <v>1071</v>
      </c>
      <c r="E34">
        <v>1</v>
      </c>
      <c r="F34">
        <v>1232</v>
      </c>
      <c r="G34">
        <v>931</v>
      </c>
      <c r="H34">
        <v>264</v>
      </c>
      <c r="I34">
        <v>667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667</v>
      </c>
      <c r="T34">
        <v>0</v>
      </c>
      <c r="U34">
        <v>0</v>
      </c>
      <c r="V34">
        <v>667</v>
      </c>
      <c r="W34">
        <v>15</v>
      </c>
      <c r="X34">
        <v>8</v>
      </c>
      <c r="Y34">
        <v>7</v>
      </c>
      <c r="Z34">
        <v>0</v>
      </c>
      <c r="AA34">
        <v>652</v>
      </c>
      <c r="AB34">
        <v>305</v>
      </c>
      <c r="AC34">
        <v>163</v>
      </c>
      <c r="AD34">
        <v>4</v>
      </c>
      <c r="AE34">
        <v>8</v>
      </c>
      <c r="AF34">
        <v>93</v>
      </c>
      <c r="AG34">
        <v>10</v>
      </c>
      <c r="AH34">
        <v>4</v>
      </c>
      <c r="AI34">
        <v>0</v>
      </c>
      <c r="AJ34">
        <v>4</v>
      </c>
      <c r="AK34">
        <v>8</v>
      </c>
      <c r="AL34">
        <v>1</v>
      </c>
      <c r="AM34">
        <v>1</v>
      </c>
      <c r="AN34">
        <v>2</v>
      </c>
      <c r="AO34">
        <v>1</v>
      </c>
      <c r="AP34">
        <v>2</v>
      </c>
      <c r="AQ34">
        <v>0</v>
      </c>
      <c r="AR34">
        <v>0</v>
      </c>
      <c r="AS34">
        <v>4</v>
      </c>
      <c r="AT34">
        <v>0</v>
      </c>
      <c r="AU34">
        <v>305</v>
      </c>
      <c r="AV34">
        <v>56</v>
      </c>
      <c r="AW34">
        <v>14</v>
      </c>
      <c r="AX34">
        <v>12</v>
      </c>
      <c r="AY34">
        <v>3</v>
      </c>
      <c r="AZ34">
        <v>2</v>
      </c>
      <c r="BA34">
        <v>5</v>
      </c>
      <c r="BB34">
        <v>0</v>
      </c>
      <c r="BC34">
        <v>3</v>
      </c>
      <c r="BD34">
        <v>0</v>
      </c>
      <c r="BE34">
        <v>10</v>
      </c>
      <c r="BF34">
        <v>0</v>
      </c>
      <c r="BG34">
        <v>1</v>
      </c>
      <c r="BH34">
        <v>1</v>
      </c>
      <c r="BI34">
        <v>1</v>
      </c>
      <c r="BJ34">
        <v>2</v>
      </c>
      <c r="BK34">
        <v>0</v>
      </c>
      <c r="BL34">
        <v>1</v>
      </c>
      <c r="BM34">
        <v>0</v>
      </c>
      <c r="BN34">
        <v>1</v>
      </c>
      <c r="BO34">
        <v>56</v>
      </c>
      <c r="BP34">
        <v>8</v>
      </c>
      <c r="BQ34">
        <v>3</v>
      </c>
      <c r="BR34">
        <v>1</v>
      </c>
      <c r="BS34">
        <v>1</v>
      </c>
      <c r="BT34">
        <v>0</v>
      </c>
      <c r="BU34">
        <v>1</v>
      </c>
      <c r="BV34">
        <v>0</v>
      </c>
      <c r="BW34">
        <v>0</v>
      </c>
      <c r="BX34">
        <v>1</v>
      </c>
      <c r="BY34">
        <v>0</v>
      </c>
      <c r="BZ34">
        <v>1</v>
      </c>
      <c r="CA34">
        <v>0</v>
      </c>
      <c r="CB34">
        <v>8</v>
      </c>
      <c r="CC34">
        <v>28</v>
      </c>
      <c r="CD34">
        <v>11</v>
      </c>
      <c r="CE34">
        <v>1</v>
      </c>
      <c r="CF34">
        <v>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2</v>
      </c>
      <c r="CN34">
        <v>0</v>
      </c>
      <c r="CO34">
        <v>0</v>
      </c>
      <c r="CP34">
        <v>1</v>
      </c>
      <c r="CQ34">
        <v>0</v>
      </c>
      <c r="CR34">
        <v>0</v>
      </c>
      <c r="CS34">
        <v>2</v>
      </c>
      <c r="CT34">
        <v>7</v>
      </c>
      <c r="CU34">
        <v>3</v>
      </c>
      <c r="CV34">
        <v>28</v>
      </c>
      <c r="CW34">
        <v>145</v>
      </c>
      <c r="CX34">
        <v>127</v>
      </c>
      <c r="CY34">
        <v>9</v>
      </c>
      <c r="CZ34">
        <v>4</v>
      </c>
      <c r="DA34">
        <v>1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0</v>
      </c>
      <c r="DH34">
        <v>1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1</v>
      </c>
      <c r="DO34">
        <v>0</v>
      </c>
      <c r="DP34">
        <v>145</v>
      </c>
      <c r="DQ34">
        <v>36</v>
      </c>
      <c r="DR34">
        <v>18</v>
      </c>
      <c r="DS34">
        <v>2</v>
      </c>
      <c r="DT34">
        <v>3</v>
      </c>
      <c r="DU34">
        <v>2</v>
      </c>
      <c r="DV34">
        <v>0</v>
      </c>
      <c r="DW34">
        <v>0</v>
      </c>
      <c r="DX34">
        <v>2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9</v>
      </c>
      <c r="EH34">
        <v>0</v>
      </c>
      <c r="EI34">
        <v>0</v>
      </c>
      <c r="EJ34">
        <v>36</v>
      </c>
      <c r="EK34">
        <v>51</v>
      </c>
      <c r="EL34">
        <v>2</v>
      </c>
      <c r="EM34">
        <v>33</v>
      </c>
      <c r="EN34">
        <v>2</v>
      </c>
      <c r="EO34">
        <v>0</v>
      </c>
      <c r="EP34">
        <v>1</v>
      </c>
      <c r="EQ34">
        <v>2</v>
      </c>
      <c r="ER34">
        <v>2</v>
      </c>
      <c r="ES34">
        <v>1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7</v>
      </c>
      <c r="FB34">
        <v>0</v>
      </c>
      <c r="FC34">
        <v>1</v>
      </c>
      <c r="FD34">
        <v>51</v>
      </c>
      <c r="FE34">
        <v>23</v>
      </c>
      <c r="FF34">
        <v>14</v>
      </c>
      <c r="FG34">
        <v>4</v>
      </c>
      <c r="FH34">
        <v>1</v>
      </c>
      <c r="FI34">
        <v>0</v>
      </c>
      <c r="FJ34">
        <v>1</v>
      </c>
      <c r="FK34">
        <v>1</v>
      </c>
      <c r="FL34">
        <v>0</v>
      </c>
      <c r="FM34">
        <v>1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1</v>
      </c>
      <c r="FX34">
        <v>23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</row>
    <row r="35" spans="1:220">
      <c r="A35" t="s">
        <v>1070</v>
      </c>
      <c r="B35" t="s">
        <v>1063</v>
      </c>
      <c r="C35" t="str">
        <f>"140602"</f>
        <v>140602</v>
      </c>
      <c r="D35" t="s">
        <v>1069</v>
      </c>
      <c r="E35">
        <v>2</v>
      </c>
      <c r="F35">
        <v>784</v>
      </c>
      <c r="G35">
        <v>600</v>
      </c>
      <c r="H35">
        <v>252</v>
      </c>
      <c r="I35">
        <v>348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348</v>
      </c>
      <c r="T35">
        <v>0</v>
      </c>
      <c r="U35">
        <v>0</v>
      </c>
      <c r="V35">
        <v>348</v>
      </c>
      <c r="W35">
        <v>6</v>
      </c>
      <c r="X35">
        <v>5</v>
      </c>
      <c r="Y35">
        <v>1</v>
      </c>
      <c r="Z35">
        <v>0</v>
      </c>
      <c r="AA35">
        <v>342</v>
      </c>
      <c r="AB35">
        <v>143</v>
      </c>
      <c r="AC35">
        <v>96</v>
      </c>
      <c r="AD35">
        <v>2</v>
      </c>
      <c r="AE35">
        <v>4</v>
      </c>
      <c r="AF35">
        <v>28</v>
      </c>
      <c r="AG35">
        <v>5</v>
      </c>
      <c r="AH35">
        <v>0</v>
      </c>
      <c r="AI35">
        <v>0</v>
      </c>
      <c r="AJ35">
        <v>0</v>
      </c>
      <c r="AK35">
        <v>2</v>
      </c>
      <c r="AL35">
        <v>0</v>
      </c>
      <c r="AM35">
        <v>0</v>
      </c>
      <c r="AN35">
        <v>0</v>
      </c>
      <c r="AO35">
        <v>2</v>
      </c>
      <c r="AP35">
        <v>2</v>
      </c>
      <c r="AQ35">
        <v>0</v>
      </c>
      <c r="AR35">
        <v>0</v>
      </c>
      <c r="AS35">
        <v>1</v>
      </c>
      <c r="AT35">
        <v>1</v>
      </c>
      <c r="AU35">
        <v>143</v>
      </c>
      <c r="AV35">
        <v>9</v>
      </c>
      <c r="AW35">
        <v>0</v>
      </c>
      <c r="AX35">
        <v>5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2</v>
      </c>
      <c r="BF35">
        <v>0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9</v>
      </c>
      <c r="BP35">
        <v>3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2</v>
      </c>
      <c r="BY35">
        <v>0</v>
      </c>
      <c r="BZ35">
        <v>0</v>
      </c>
      <c r="CA35">
        <v>0</v>
      </c>
      <c r="CB35">
        <v>3</v>
      </c>
      <c r="CC35">
        <v>5</v>
      </c>
      <c r="CD35">
        <v>3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2</v>
      </c>
      <c r="CU35">
        <v>0</v>
      </c>
      <c r="CV35">
        <v>5</v>
      </c>
      <c r="CW35">
        <v>131</v>
      </c>
      <c r="CX35">
        <v>115</v>
      </c>
      <c r="CY35">
        <v>3</v>
      </c>
      <c r="CZ35">
        <v>7</v>
      </c>
      <c r="DA35">
        <v>2</v>
      </c>
      <c r="DB35">
        <v>1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</v>
      </c>
      <c r="DI35">
        <v>0</v>
      </c>
      <c r="DJ35">
        <v>0</v>
      </c>
      <c r="DK35">
        <v>0</v>
      </c>
      <c r="DL35">
        <v>1</v>
      </c>
      <c r="DM35">
        <v>0</v>
      </c>
      <c r="DN35">
        <v>0</v>
      </c>
      <c r="DO35">
        <v>1</v>
      </c>
      <c r="DP35">
        <v>131</v>
      </c>
      <c r="DQ35">
        <v>2</v>
      </c>
      <c r="DR35">
        <v>1</v>
      </c>
      <c r="DS35">
        <v>0</v>
      </c>
      <c r="DT35">
        <v>1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2</v>
      </c>
      <c r="EK35">
        <v>47</v>
      </c>
      <c r="EL35">
        <v>0</v>
      </c>
      <c r="EM35">
        <v>45</v>
      </c>
      <c r="EN35">
        <v>1</v>
      </c>
      <c r="EO35">
        <v>0</v>
      </c>
      <c r="EP35">
        <v>0</v>
      </c>
      <c r="EQ35">
        <v>1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47</v>
      </c>
      <c r="FE35">
        <v>2</v>
      </c>
      <c r="FF35">
        <v>2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2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</row>
    <row r="36" spans="1:220">
      <c r="A36" t="s">
        <v>1068</v>
      </c>
      <c r="B36" t="s">
        <v>1063</v>
      </c>
      <c r="C36" t="str">
        <f>"140602"</f>
        <v>140602</v>
      </c>
      <c r="D36" t="s">
        <v>1067</v>
      </c>
      <c r="E36">
        <v>3</v>
      </c>
      <c r="F36">
        <v>1817</v>
      </c>
      <c r="G36">
        <v>1370</v>
      </c>
      <c r="H36">
        <v>701</v>
      </c>
      <c r="I36">
        <v>669</v>
      </c>
      <c r="J36">
        <v>0</v>
      </c>
      <c r="K36">
        <v>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668</v>
      </c>
      <c r="T36">
        <v>0</v>
      </c>
      <c r="U36">
        <v>0</v>
      </c>
      <c r="V36">
        <v>668</v>
      </c>
      <c r="W36">
        <v>11</v>
      </c>
      <c r="X36">
        <v>10</v>
      </c>
      <c r="Y36">
        <v>1</v>
      </c>
      <c r="Z36">
        <v>0</v>
      </c>
      <c r="AA36">
        <v>657</v>
      </c>
      <c r="AB36">
        <v>302</v>
      </c>
      <c r="AC36">
        <v>176</v>
      </c>
      <c r="AD36">
        <v>4</v>
      </c>
      <c r="AE36">
        <v>4</v>
      </c>
      <c r="AF36">
        <v>59</v>
      </c>
      <c r="AG36">
        <v>8</v>
      </c>
      <c r="AH36">
        <v>1</v>
      </c>
      <c r="AI36">
        <v>0</v>
      </c>
      <c r="AJ36">
        <v>10</v>
      </c>
      <c r="AK36">
        <v>9</v>
      </c>
      <c r="AL36">
        <v>1</v>
      </c>
      <c r="AM36">
        <v>0</v>
      </c>
      <c r="AN36">
        <v>0</v>
      </c>
      <c r="AO36">
        <v>2</v>
      </c>
      <c r="AP36">
        <v>1</v>
      </c>
      <c r="AQ36">
        <v>1</v>
      </c>
      <c r="AR36">
        <v>2</v>
      </c>
      <c r="AS36">
        <v>14</v>
      </c>
      <c r="AT36">
        <v>10</v>
      </c>
      <c r="AU36">
        <v>302</v>
      </c>
      <c r="AV36">
        <v>35</v>
      </c>
      <c r="AW36">
        <v>7</v>
      </c>
      <c r="AX36">
        <v>9</v>
      </c>
      <c r="AY36">
        <v>2</v>
      </c>
      <c r="AZ36">
        <v>2</v>
      </c>
      <c r="BA36">
        <v>4</v>
      </c>
      <c r="BB36">
        <v>0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0</v>
      </c>
      <c r="BI36">
        <v>1</v>
      </c>
      <c r="BJ36">
        <v>0</v>
      </c>
      <c r="BK36">
        <v>2</v>
      </c>
      <c r="BL36">
        <v>0</v>
      </c>
      <c r="BM36">
        <v>2</v>
      </c>
      <c r="BN36">
        <v>0</v>
      </c>
      <c r="BO36">
        <v>35</v>
      </c>
      <c r="BP36">
        <v>17</v>
      </c>
      <c r="BQ36">
        <v>6</v>
      </c>
      <c r="BR36">
        <v>2</v>
      </c>
      <c r="BS36">
        <v>1</v>
      </c>
      <c r="BT36">
        <v>0</v>
      </c>
      <c r="BU36">
        <v>2</v>
      </c>
      <c r="BV36">
        <v>0</v>
      </c>
      <c r="BW36">
        <v>1</v>
      </c>
      <c r="BX36">
        <v>4</v>
      </c>
      <c r="BY36">
        <v>0</v>
      </c>
      <c r="BZ36">
        <v>0</v>
      </c>
      <c r="CA36">
        <v>1</v>
      </c>
      <c r="CB36">
        <v>17</v>
      </c>
      <c r="CC36">
        <v>28</v>
      </c>
      <c r="CD36">
        <v>6</v>
      </c>
      <c r="CE36">
        <v>0</v>
      </c>
      <c r="CF36">
        <v>0</v>
      </c>
      <c r="CG36">
        <v>1</v>
      </c>
      <c r="CH36">
        <v>0</v>
      </c>
      <c r="CI36">
        <v>2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2</v>
      </c>
      <c r="CQ36">
        <v>0</v>
      </c>
      <c r="CR36">
        <v>0</v>
      </c>
      <c r="CS36">
        <v>1</v>
      </c>
      <c r="CT36">
        <v>16</v>
      </c>
      <c r="CU36">
        <v>0</v>
      </c>
      <c r="CV36">
        <v>28</v>
      </c>
      <c r="CW36">
        <v>201</v>
      </c>
      <c r="CX36">
        <v>188</v>
      </c>
      <c r="CY36">
        <v>5</v>
      </c>
      <c r="CZ36">
        <v>6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1</v>
      </c>
      <c r="DI36">
        <v>1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201</v>
      </c>
      <c r="DQ36">
        <v>15</v>
      </c>
      <c r="DR36">
        <v>3</v>
      </c>
      <c r="DS36">
        <v>0</v>
      </c>
      <c r="DT36">
        <v>1</v>
      </c>
      <c r="DU36">
        <v>2</v>
      </c>
      <c r="DV36">
        <v>2</v>
      </c>
      <c r="DW36">
        <v>0</v>
      </c>
      <c r="DX36">
        <v>0</v>
      </c>
      <c r="DY36">
        <v>1</v>
      </c>
      <c r="DZ36">
        <v>0</v>
      </c>
      <c r="EA36">
        <v>1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5</v>
      </c>
      <c r="EH36">
        <v>0</v>
      </c>
      <c r="EI36">
        <v>0</v>
      </c>
      <c r="EJ36">
        <v>15</v>
      </c>
      <c r="EK36">
        <v>52</v>
      </c>
      <c r="EL36">
        <v>7</v>
      </c>
      <c r="EM36">
        <v>23</v>
      </c>
      <c r="EN36">
        <v>1</v>
      </c>
      <c r="EO36">
        <v>2</v>
      </c>
      <c r="EP36">
        <v>7</v>
      </c>
      <c r="EQ36">
        <v>0</v>
      </c>
      <c r="ER36">
        <v>3</v>
      </c>
      <c r="ES36">
        <v>0</v>
      </c>
      <c r="ET36">
        <v>0</v>
      </c>
      <c r="EU36">
        <v>1</v>
      </c>
      <c r="EV36">
        <v>0</v>
      </c>
      <c r="EW36">
        <v>1</v>
      </c>
      <c r="EX36">
        <v>0</v>
      </c>
      <c r="EY36">
        <v>1</v>
      </c>
      <c r="EZ36">
        <v>0</v>
      </c>
      <c r="FA36">
        <v>6</v>
      </c>
      <c r="FB36">
        <v>0</v>
      </c>
      <c r="FC36">
        <v>0</v>
      </c>
      <c r="FD36">
        <v>52</v>
      </c>
      <c r="FE36">
        <v>3</v>
      </c>
      <c r="FF36">
        <v>2</v>
      </c>
      <c r="FG36">
        <v>0</v>
      </c>
      <c r="FH36">
        <v>0</v>
      </c>
      <c r="FI36">
        <v>0</v>
      </c>
      <c r="FJ36">
        <v>1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3</v>
      </c>
      <c r="FY36">
        <v>4</v>
      </c>
      <c r="FZ36">
        <v>0</v>
      </c>
      <c r="GA36">
        <v>1</v>
      </c>
      <c r="GB36">
        <v>0</v>
      </c>
      <c r="GC36">
        <v>0</v>
      </c>
      <c r="GD36">
        <v>0</v>
      </c>
      <c r="GE36">
        <v>0</v>
      </c>
      <c r="GF36">
        <v>1</v>
      </c>
      <c r="GG36">
        <v>0</v>
      </c>
      <c r="GH36">
        <v>0</v>
      </c>
      <c r="GI36">
        <v>0</v>
      </c>
      <c r="GJ36">
        <v>1</v>
      </c>
      <c r="GK36">
        <v>0</v>
      </c>
      <c r="GL36">
        <v>0</v>
      </c>
      <c r="GM36">
        <v>0</v>
      </c>
      <c r="GN36">
        <v>1</v>
      </c>
      <c r="GO36">
        <v>0</v>
      </c>
      <c r="GP36">
        <v>0</v>
      </c>
      <c r="GQ36">
        <v>0</v>
      </c>
      <c r="GR36">
        <v>4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</row>
    <row r="37" spans="1:220">
      <c r="A37" t="s">
        <v>1066</v>
      </c>
      <c r="B37" t="s">
        <v>1063</v>
      </c>
      <c r="C37" t="str">
        <f>"140602"</f>
        <v>140602</v>
      </c>
      <c r="D37" t="s">
        <v>1065</v>
      </c>
      <c r="E37">
        <v>4</v>
      </c>
      <c r="F37">
        <v>1215</v>
      </c>
      <c r="G37">
        <v>920</v>
      </c>
      <c r="H37">
        <v>434</v>
      </c>
      <c r="I37">
        <v>486</v>
      </c>
      <c r="J37">
        <v>0</v>
      </c>
      <c r="K37">
        <v>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486</v>
      </c>
      <c r="T37">
        <v>0</v>
      </c>
      <c r="U37">
        <v>0</v>
      </c>
      <c r="V37">
        <v>486</v>
      </c>
      <c r="W37">
        <v>13</v>
      </c>
      <c r="X37">
        <v>11</v>
      </c>
      <c r="Y37">
        <v>2</v>
      </c>
      <c r="Z37">
        <v>0</v>
      </c>
      <c r="AA37">
        <v>473</v>
      </c>
      <c r="AB37">
        <v>173</v>
      </c>
      <c r="AC37">
        <v>123</v>
      </c>
      <c r="AD37">
        <v>2</v>
      </c>
      <c r="AE37">
        <v>4</v>
      </c>
      <c r="AF37">
        <v>29</v>
      </c>
      <c r="AG37">
        <v>6</v>
      </c>
      <c r="AH37">
        <v>0</v>
      </c>
      <c r="AI37">
        <v>0</v>
      </c>
      <c r="AJ37">
        <v>1</v>
      </c>
      <c r="AK37">
        <v>4</v>
      </c>
      <c r="AL37">
        <v>1</v>
      </c>
      <c r="AM37">
        <v>0</v>
      </c>
      <c r="AN37">
        <v>0</v>
      </c>
      <c r="AO37">
        <v>2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173</v>
      </c>
      <c r="AV37">
        <v>61</v>
      </c>
      <c r="AW37">
        <v>12</v>
      </c>
      <c r="AX37">
        <v>17</v>
      </c>
      <c r="AY37">
        <v>7</v>
      </c>
      <c r="AZ37">
        <v>0</v>
      </c>
      <c r="BA37">
        <v>5</v>
      </c>
      <c r="BB37">
        <v>0</v>
      </c>
      <c r="BC37">
        <v>4</v>
      </c>
      <c r="BD37">
        <v>0</v>
      </c>
      <c r="BE37">
        <v>6</v>
      </c>
      <c r="BF37">
        <v>1</v>
      </c>
      <c r="BG37">
        <v>2</v>
      </c>
      <c r="BH37">
        <v>2</v>
      </c>
      <c r="BI37">
        <v>0</v>
      </c>
      <c r="BJ37">
        <v>0</v>
      </c>
      <c r="BK37">
        <v>3</v>
      </c>
      <c r="BL37">
        <v>1</v>
      </c>
      <c r="BM37">
        <v>1</v>
      </c>
      <c r="BN37">
        <v>0</v>
      </c>
      <c r="BO37">
        <v>61</v>
      </c>
      <c r="BP37">
        <v>8</v>
      </c>
      <c r="BQ37">
        <v>2</v>
      </c>
      <c r="BR37">
        <v>1</v>
      </c>
      <c r="BS37">
        <v>0</v>
      </c>
      <c r="BT37">
        <v>1</v>
      </c>
      <c r="BU37">
        <v>0</v>
      </c>
      <c r="BV37">
        <v>2</v>
      </c>
      <c r="BW37">
        <v>0</v>
      </c>
      <c r="BX37">
        <v>1</v>
      </c>
      <c r="BY37">
        <v>0</v>
      </c>
      <c r="BZ37">
        <v>0</v>
      </c>
      <c r="CA37">
        <v>1</v>
      </c>
      <c r="CB37">
        <v>8</v>
      </c>
      <c r="CC37">
        <v>19</v>
      </c>
      <c r="CD37">
        <v>9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8</v>
      </c>
      <c r="CU37">
        <v>0</v>
      </c>
      <c r="CV37">
        <v>19</v>
      </c>
      <c r="CW37">
        <v>151</v>
      </c>
      <c r="CX37">
        <v>143</v>
      </c>
      <c r="CY37">
        <v>0</v>
      </c>
      <c r="CZ37">
        <v>4</v>
      </c>
      <c r="DA37">
        <v>0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0</v>
      </c>
      <c r="DK37">
        <v>1</v>
      </c>
      <c r="DL37">
        <v>0</v>
      </c>
      <c r="DM37">
        <v>1</v>
      </c>
      <c r="DN37">
        <v>0</v>
      </c>
      <c r="DO37">
        <v>0</v>
      </c>
      <c r="DP37">
        <v>151</v>
      </c>
      <c r="DQ37">
        <v>13</v>
      </c>
      <c r="DR37">
        <v>8</v>
      </c>
      <c r="DS37">
        <v>1</v>
      </c>
      <c r="DT37">
        <v>0</v>
      </c>
      <c r="DU37">
        <v>0</v>
      </c>
      <c r="DV37">
        <v>1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1</v>
      </c>
      <c r="EE37">
        <v>0</v>
      </c>
      <c r="EF37">
        <v>0</v>
      </c>
      <c r="EG37">
        <v>2</v>
      </c>
      <c r="EH37">
        <v>0</v>
      </c>
      <c r="EI37">
        <v>0</v>
      </c>
      <c r="EJ37">
        <v>13</v>
      </c>
      <c r="EK37">
        <v>38</v>
      </c>
      <c r="EL37">
        <v>5</v>
      </c>
      <c r="EM37">
        <v>25</v>
      </c>
      <c r="EN37">
        <v>0</v>
      </c>
      <c r="EO37">
        <v>0</v>
      </c>
      <c r="EP37">
        <v>1</v>
      </c>
      <c r="EQ37">
        <v>3</v>
      </c>
      <c r="ER37">
        <v>1</v>
      </c>
      <c r="ES37">
        <v>1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2</v>
      </c>
      <c r="FD37">
        <v>38</v>
      </c>
      <c r="FE37">
        <v>8</v>
      </c>
      <c r="FF37">
        <v>4</v>
      </c>
      <c r="FG37">
        <v>0</v>
      </c>
      <c r="FH37">
        <v>1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2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1</v>
      </c>
      <c r="FX37">
        <v>8</v>
      </c>
      <c r="FY37">
        <v>2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1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1</v>
      </c>
      <c r="GR37">
        <v>2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</row>
    <row r="38" spans="1:220">
      <c r="A38" t="s">
        <v>1064</v>
      </c>
      <c r="B38" t="s">
        <v>1063</v>
      </c>
      <c r="C38" t="str">
        <f>"140602"</f>
        <v>140602</v>
      </c>
      <c r="D38" t="s">
        <v>1062</v>
      </c>
      <c r="E38">
        <v>5</v>
      </c>
      <c r="F38">
        <v>1214</v>
      </c>
      <c r="G38">
        <v>920</v>
      </c>
      <c r="H38">
        <v>409</v>
      </c>
      <c r="I38">
        <v>511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511</v>
      </c>
      <c r="T38">
        <v>0</v>
      </c>
      <c r="U38">
        <v>0</v>
      </c>
      <c r="V38">
        <v>511</v>
      </c>
      <c r="W38">
        <v>3</v>
      </c>
      <c r="X38">
        <v>1</v>
      </c>
      <c r="Y38">
        <v>2</v>
      </c>
      <c r="Z38">
        <v>0</v>
      </c>
      <c r="AA38">
        <v>508</v>
      </c>
      <c r="AB38">
        <v>236</v>
      </c>
      <c r="AC38">
        <v>130</v>
      </c>
      <c r="AD38">
        <v>7</v>
      </c>
      <c r="AE38">
        <v>3</v>
      </c>
      <c r="AF38">
        <v>67</v>
      </c>
      <c r="AG38">
        <v>8</v>
      </c>
      <c r="AH38">
        <v>3</v>
      </c>
      <c r="AI38">
        <v>0</v>
      </c>
      <c r="AJ38">
        <v>3</v>
      </c>
      <c r="AK38">
        <v>4</v>
      </c>
      <c r="AL38">
        <v>0</v>
      </c>
      <c r="AM38">
        <v>0</v>
      </c>
      <c r="AN38">
        <v>1</v>
      </c>
      <c r="AO38">
        <v>3</v>
      </c>
      <c r="AP38">
        <v>0</v>
      </c>
      <c r="AQ38">
        <v>0</v>
      </c>
      <c r="AR38">
        <v>1</v>
      </c>
      <c r="AS38">
        <v>2</v>
      </c>
      <c r="AT38">
        <v>4</v>
      </c>
      <c r="AU38">
        <v>236</v>
      </c>
      <c r="AV38">
        <v>41</v>
      </c>
      <c r="AW38">
        <v>7</v>
      </c>
      <c r="AX38">
        <v>13</v>
      </c>
      <c r="AY38">
        <v>2</v>
      </c>
      <c r="AZ38">
        <v>2</v>
      </c>
      <c r="BA38">
        <v>3</v>
      </c>
      <c r="BB38">
        <v>2</v>
      </c>
      <c r="BC38">
        <v>1</v>
      </c>
      <c r="BD38">
        <v>1</v>
      </c>
      <c r="BE38">
        <v>1</v>
      </c>
      <c r="BF38">
        <v>0</v>
      </c>
      <c r="BG38">
        <v>4</v>
      </c>
      <c r="BH38">
        <v>0</v>
      </c>
      <c r="BI38">
        <v>0</v>
      </c>
      <c r="BJ38">
        <v>0</v>
      </c>
      <c r="BK38">
        <v>2</v>
      </c>
      <c r="BL38">
        <v>0</v>
      </c>
      <c r="BM38">
        <v>0</v>
      </c>
      <c r="BN38">
        <v>3</v>
      </c>
      <c r="BO38">
        <v>41</v>
      </c>
      <c r="BP38">
        <v>5</v>
      </c>
      <c r="BQ38">
        <v>1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2</v>
      </c>
      <c r="CB38">
        <v>5</v>
      </c>
      <c r="CC38">
        <v>27</v>
      </c>
      <c r="CD38">
        <v>6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2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9</v>
      </c>
      <c r="CU38">
        <v>9</v>
      </c>
      <c r="CV38">
        <v>27</v>
      </c>
      <c r="CW38">
        <v>127</v>
      </c>
      <c r="CX38">
        <v>122</v>
      </c>
      <c r="CY38">
        <v>0</v>
      </c>
      <c r="CZ38">
        <v>0</v>
      </c>
      <c r="DA38">
        <v>2</v>
      </c>
      <c r="DB38">
        <v>0</v>
      </c>
      <c r="DC38">
        <v>0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1</v>
      </c>
      <c r="DO38">
        <v>1</v>
      </c>
      <c r="DP38">
        <v>127</v>
      </c>
      <c r="DQ38">
        <v>14</v>
      </c>
      <c r="DR38">
        <v>11</v>
      </c>
      <c r="DS38">
        <v>0</v>
      </c>
      <c r="DT38">
        <v>1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2</v>
      </c>
      <c r="EH38">
        <v>0</v>
      </c>
      <c r="EI38">
        <v>0</v>
      </c>
      <c r="EJ38">
        <v>14</v>
      </c>
      <c r="EK38">
        <v>53</v>
      </c>
      <c r="EL38">
        <v>3</v>
      </c>
      <c r="EM38">
        <v>36</v>
      </c>
      <c r="EN38">
        <v>4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</v>
      </c>
      <c r="EY38">
        <v>1</v>
      </c>
      <c r="EZ38">
        <v>0</v>
      </c>
      <c r="FA38">
        <v>8</v>
      </c>
      <c r="FB38">
        <v>0</v>
      </c>
      <c r="FC38">
        <v>0</v>
      </c>
      <c r="FD38">
        <v>53</v>
      </c>
      <c r="FE38">
        <v>5</v>
      </c>
      <c r="FF38">
        <v>3</v>
      </c>
      <c r="FG38">
        <v>0</v>
      </c>
      <c r="FH38">
        <v>1</v>
      </c>
      <c r="FI38">
        <v>0</v>
      </c>
      <c r="FJ38">
        <v>0</v>
      </c>
      <c r="FK38">
        <v>0</v>
      </c>
      <c r="FL38">
        <v>1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5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</row>
    <row r="39" spans="1:220">
      <c r="A39" t="s">
        <v>1061</v>
      </c>
      <c r="B39" t="s">
        <v>1047</v>
      </c>
      <c r="C39" t="str">
        <f>"140603"</f>
        <v>140603</v>
      </c>
      <c r="D39" t="s">
        <v>1060</v>
      </c>
      <c r="E39">
        <v>1</v>
      </c>
      <c r="F39">
        <v>1897</v>
      </c>
      <c r="G39">
        <v>1420</v>
      </c>
      <c r="H39">
        <v>422</v>
      </c>
      <c r="I39">
        <v>998</v>
      </c>
      <c r="J39">
        <v>0</v>
      </c>
      <c r="K39">
        <v>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998</v>
      </c>
      <c r="T39">
        <v>0</v>
      </c>
      <c r="U39">
        <v>0</v>
      </c>
      <c r="V39">
        <v>998</v>
      </c>
      <c r="W39">
        <v>16</v>
      </c>
      <c r="X39">
        <v>11</v>
      </c>
      <c r="Y39">
        <v>5</v>
      </c>
      <c r="Z39">
        <v>0</v>
      </c>
      <c r="AA39">
        <v>982</v>
      </c>
      <c r="AB39">
        <v>423</v>
      </c>
      <c r="AC39">
        <v>250</v>
      </c>
      <c r="AD39">
        <v>11</v>
      </c>
      <c r="AE39">
        <v>8</v>
      </c>
      <c r="AF39">
        <v>47</v>
      </c>
      <c r="AG39">
        <v>15</v>
      </c>
      <c r="AH39">
        <v>13</v>
      </c>
      <c r="AI39">
        <v>3</v>
      </c>
      <c r="AJ39">
        <v>17</v>
      </c>
      <c r="AK39">
        <v>16</v>
      </c>
      <c r="AL39">
        <v>1</v>
      </c>
      <c r="AM39">
        <v>2</v>
      </c>
      <c r="AN39">
        <v>3</v>
      </c>
      <c r="AO39">
        <v>8</v>
      </c>
      <c r="AP39">
        <v>2</v>
      </c>
      <c r="AQ39">
        <v>0</v>
      </c>
      <c r="AR39">
        <v>4</v>
      </c>
      <c r="AS39">
        <v>5</v>
      </c>
      <c r="AT39">
        <v>18</v>
      </c>
      <c r="AU39">
        <v>423</v>
      </c>
      <c r="AV39">
        <v>169</v>
      </c>
      <c r="AW39">
        <v>18</v>
      </c>
      <c r="AX39">
        <v>8</v>
      </c>
      <c r="AY39">
        <v>5</v>
      </c>
      <c r="AZ39">
        <v>4</v>
      </c>
      <c r="BA39">
        <v>120</v>
      </c>
      <c r="BB39">
        <v>1</v>
      </c>
      <c r="BC39">
        <v>2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6</v>
      </c>
      <c r="BJ39">
        <v>0</v>
      </c>
      <c r="BK39">
        <v>2</v>
      </c>
      <c r="BL39">
        <v>0</v>
      </c>
      <c r="BM39">
        <v>1</v>
      </c>
      <c r="BN39">
        <v>1</v>
      </c>
      <c r="BO39">
        <v>169</v>
      </c>
      <c r="BP39">
        <v>33</v>
      </c>
      <c r="BQ39">
        <v>8</v>
      </c>
      <c r="BR39">
        <v>2</v>
      </c>
      <c r="BS39">
        <v>0</v>
      </c>
      <c r="BT39">
        <v>12</v>
      </c>
      <c r="BU39">
        <v>1</v>
      </c>
      <c r="BV39">
        <v>2</v>
      </c>
      <c r="BW39">
        <v>1</v>
      </c>
      <c r="BX39">
        <v>1</v>
      </c>
      <c r="BY39">
        <v>1</v>
      </c>
      <c r="BZ39">
        <v>3</v>
      </c>
      <c r="CA39">
        <v>2</v>
      </c>
      <c r="CB39">
        <v>33</v>
      </c>
      <c r="CC39">
        <v>69</v>
      </c>
      <c r="CD39">
        <v>13</v>
      </c>
      <c r="CE39">
        <v>1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14</v>
      </c>
      <c r="CU39">
        <v>40</v>
      </c>
      <c r="CV39">
        <v>69</v>
      </c>
      <c r="CW39">
        <v>124</v>
      </c>
      <c r="CX39">
        <v>109</v>
      </c>
      <c r="CY39">
        <v>3</v>
      </c>
      <c r="CZ39">
        <v>1</v>
      </c>
      <c r="DA39">
        <v>2</v>
      </c>
      <c r="DB39">
        <v>0</v>
      </c>
      <c r="DC39">
        <v>0</v>
      </c>
      <c r="DD39">
        <v>2</v>
      </c>
      <c r="DE39">
        <v>0</v>
      </c>
      <c r="DF39">
        <v>0</v>
      </c>
      <c r="DG39">
        <v>0</v>
      </c>
      <c r="DH39">
        <v>1</v>
      </c>
      <c r="DI39">
        <v>1</v>
      </c>
      <c r="DJ39">
        <v>1</v>
      </c>
      <c r="DK39">
        <v>1</v>
      </c>
      <c r="DL39">
        <v>0</v>
      </c>
      <c r="DM39">
        <v>0</v>
      </c>
      <c r="DN39">
        <v>2</v>
      </c>
      <c r="DO39">
        <v>1</v>
      </c>
      <c r="DP39">
        <v>124</v>
      </c>
      <c r="DQ39">
        <v>45</v>
      </c>
      <c r="DR39">
        <v>22</v>
      </c>
      <c r="DS39">
        <v>2</v>
      </c>
      <c r="DT39">
        <v>8</v>
      </c>
      <c r="DU39">
        <v>0</v>
      </c>
      <c r="DV39">
        <v>0</v>
      </c>
      <c r="DW39">
        <v>2</v>
      </c>
      <c r="DX39">
        <v>1</v>
      </c>
      <c r="DY39">
        <v>1</v>
      </c>
      <c r="DZ39">
        <v>1</v>
      </c>
      <c r="EA39">
        <v>0</v>
      </c>
      <c r="EB39">
        <v>1</v>
      </c>
      <c r="EC39">
        <v>0</v>
      </c>
      <c r="ED39">
        <v>1</v>
      </c>
      <c r="EE39">
        <v>4</v>
      </c>
      <c r="EF39">
        <v>0</v>
      </c>
      <c r="EG39">
        <v>0</v>
      </c>
      <c r="EH39">
        <v>2</v>
      </c>
      <c r="EI39">
        <v>0</v>
      </c>
      <c r="EJ39">
        <v>45</v>
      </c>
      <c r="EK39">
        <v>82</v>
      </c>
      <c r="EL39">
        <v>17</v>
      </c>
      <c r="EM39">
        <v>27</v>
      </c>
      <c r="EN39">
        <v>3</v>
      </c>
      <c r="EO39">
        <v>0</v>
      </c>
      <c r="EP39">
        <v>3</v>
      </c>
      <c r="EQ39">
        <v>5</v>
      </c>
      <c r="ER39">
        <v>2</v>
      </c>
      <c r="ES39">
        <v>0</v>
      </c>
      <c r="ET39">
        <v>2</v>
      </c>
      <c r="EU39">
        <v>4</v>
      </c>
      <c r="EV39">
        <v>2</v>
      </c>
      <c r="EW39">
        <v>1</v>
      </c>
      <c r="EX39">
        <v>5</v>
      </c>
      <c r="EY39">
        <v>1</v>
      </c>
      <c r="EZ39">
        <v>4</v>
      </c>
      <c r="FA39">
        <v>4</v>
      </c>
      <c r="FB39">
        <v>0</v>
      </c>
      <c r="FC39">
        <v>2</v>
      </c>
      <c r="FD39">
        <v>82</v>
      </c>
      <c r="FE39">
        <v>29</v>
      </c>
      <c r="FF39">
        <v>12</v>
      </c>
      <c r="FG39">
        <v>3</v>
      </c>
      <c r="FH39">
        <v>1</v>
      </c>
      <c r="FI39">
        <v>0</v>
      </c>
      <c r="FJ39">
        <v>1</v>
      </c>
      <c r="FK39">
        <v>0</v>
      </c>
      <c r="FL39">
        <v>0</v>
      </c>
      <c r="FM39">
        <v>1</v>
      </c>
      <c r="FN39">
        <v>1</v>
      </c>
      <c r="FO39">
        <v>3</v>
      </c>
      <c r="FP39">
        <v>0</v>
      </c>
      <c r="FQ39">
        <v>2</v>
      </c>
      <c r="FR39">
        <v>1</v>
      </c>
      <c r="FS39">
        <v>0</v>
      </c>
      <c r="FT39">
        <v>1</v>
      </c>
      <c r="FU39">
        <v>2</v>
      </c>
      <c r="FV39">
        <v>0</v>
      </c>
      <c r="FW39">
        <v>1</v>
      </c>
      <c r="FX39">
        <v>29</v>
      </c>
      <c r="FY39">
        <v>3</v>
      </c>
      <c r="FZ39">
        <v>2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1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3</v>
      </c>
      <c r="GS39">
        <v>5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2</v>
      </c>
      <c r="HG39">
        <v>1</v>
      </c>
      <c r="HH39">
        <v>0</v>
      </c>
      <c r="HI39">
        <v>0</v>
      </c>
      <c r="HJ39">
        <v>2</v>
      </c>
      <c r="HK39">
        <v>0</v>
      </c>
      <c r="HL39">
        <v>5</v>
      </c>
    </row>
    <row r="40" spans="1:220">
      <c r="A40" t="s">
        <v>1059</v>
      </c>
      <c r="B40" t="s">
        <v>1047</v>
      </c>
      <c r="C40" t="str">
        <f>"140603"</f>
        <v>140603</v>
      </c>
      <c r="D40" t="s">
        <v>1058</v>
      </c>
      <c r="E40">
        <v>2</v>
      </c>
      <c r="F40">
        <v>702</v>
      </c>
      <c r="G40">
        <v>530</v>
      </c>
      <c r="H40">
        <v>267</v>
      </c>
      <c r="I40">
        <v>263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263</v>
      </c>
      <c r="T40">
        <v>0</v>
      </c>
      <c r="U40">
        <v>0</v>
      </c>
      <c r="V40">
        <v>263</v>
      </c>
      <c r="W40">
        <v>8</v>
      </c>
      <c r="X40">
        <v>8</v>
      </c>
      <c r="Y40">
        <v>0</v>
      </c>
      <c r="Z40">
        <v>0</v>
      </c>
      <c r="AA40">
        <v>255</v>
      </c>
      <c r="AB40">
        <v>84</v>
      </c>
      <c r="AC40">
        <v>53</v>
      </c>
      <c r="AD40">
        <v>1</v>
      </c>
      <c r="AE40">
        <v>3</v>
      </c>
      <c r="AF40">
        <v>8</v>
      </c>
      <c r="AG40">
        <v>6</v>
      </c>
      <c r="AH40">
        <v>2</v>
      </c>
      <c r="AI40">
        <v>0</v>
      </c>
      <c r="AJ40">
        <v>2</v>
      </c>
      <c r="AK40">
        <v>4</v>
      </c>
      <c r="AL40">
        <v>1</v>
      </c>
      <c r="AM40">
        <v>0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84</v>
      </c>
      <c r="AV40">
        <v>37</v>
      </c>
      <c r="AW40">
        <v>1</v>
      </c>
      <c r="AX40">
        <v>3</v>
      </c>
      <c r="AY40">
        <v>1</v>
      </c>
      <c r="AZ40">
        <v>0</v>
      </c>
      <c r="BA40">
        <v>29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2</v>
      </c>
      <c r="BO40">
        <v>37</v>
      </c>
      <c r="BP40">
        <v>3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1</v>
      </c>
      <c r="CA40">
        <v>0</v>
      </c>
      <c r="CB40">
        <v>3</v>
      </c>
      <c r="CC40">
        <v>17</v>
      </c>
      <c r="CD40">
        <v>3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2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3</v>
      </c>
      <c r="CU40">
        <v>8</v>
      </c>
      <c r="CV40">
        <v>17</v>
      </c>
      <c r="CW40">
        <v>70</v>
      </c>
      <c r="CX40">
        <v>65</v>
      </c>
      <c r="CY40">
        <v>1</v>
      </c>
      <c r="CZ40">
        <v>0</v>
      </c>
      <c r="DA40">
        <v>2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1</v>
      </c>
      <c r="DN40">
        <v>0</v>
      </c>
      <c r="DO40">
        <v>0</v>
      </c>
      <c r="DP40">
        <v>70</v>
      </c>
      <c r="DQ40">
        <v>7</v>
      </c>
      <c r="DR40">
        <v>3</v>
      </c>
      <c r="DS40">
        <v>0</v>
      </c>
      <c r="DT40">
        <v>1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1</v>
      </c>
      <c r="EC40">
        <v>0</v>
      </c>
      <c r="ED40">
        <v>0</v>
      </c>
      <c r="EE40">
        <v>0</v>
      </c>
      <c r="EF40">
        <v>0</v>
      </c>
      <c r="EG40">
        <v>1</v>
      </c>
      <c r="EH40">
        <v>0</v>
      </c>
      <c r="EI40">
        <v>1</v>
      </c>
      <c r="EJ40">
        <v>7</v>
      </c>
      <c r="EK40">
        <v>23</v>
      </c>
      <c r="EL40">
        <v>5</v>
      </c>
      <c r="EM40">
        <v>11</v>
      </c>
      <c r="EN40">
        <v>3</v>
      </c>
      <c r="EO40">
        <v>1</v>
      </c>
      <c r="EP40">
        <v>0</v>
      </c>
      <c r="EQ40">
        <v>1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1</v>
      </c>
      <c r="EZ40">
        <v>0</v>
      </c>
      <c r="FA40">
        <v>0</v>
      </c>
      <c r="FB40">
        <v>0</v>
      </c>
      <c r="FC40">
        <v>1</v>
      </c>
      <c r="FD40">
        <v>23</v>
      </c>
      <c r="FE40">
        <v>12</v>
      </c>
      <c r="FF40">
        <v>4</v>
      </c>
      <c r="FG40">
        <v>1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1</v>
      </c>
      <c r="FN40">
        <v>0</v>
      </c>
      <c r="FO40">
        <v>1</v>
      </c>
      <c r="FP40">
        <v>0</v>
      </c>
      <c r="FQ40">
        <v>1</v>
      </c>
      <c r="FR40">
        <v>1</v>
      </c>
      <c r="FS40">
        <v>0</v>
      </c>
      <c r="FT40">
        <v>0</v>
      </c>
      <c r="FU40">
        <v>2</v>
      </c>
      <c r="FV40">
        <v>1</v>
      </c>
      <c r="FW40">
        <v>0</v>
      </c>
      <c r="FX40">
        <v>12</v>
      </c>
      <c r="FY40">
        <v>2</v>
      </c>
      <c r="FZ40">
        <v>1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1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2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</row>
    <row r="41" spans="1:220">
      <c r="A41" t="s">
        <v>1057</v>
      </c>
      <c r="B41" t="s">
        <v>1047</v>
      </c>
      <c r="C41" t="str">
        <f>"140603"</f>
        <v>140603</v>
      </c>
      <c r="D41" t="s">
        <v>2</v>
      </c>
      <c r="E41">
        <v>3</v>
      </c>
      <c r="F41">
        <v>607</v>
      </c>
      <c r="G41">
        <v>470</v>
      </c>
      <c r="H41">
        <v>241</v>
      </c>
      <c r="I41">
        <v>229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229</v>
      </c>
      <c r="T41">
        <v>0</v>
      </c>
      <c r="U41">
        <v>0</v>
      </c>
      <c r="V41">
        <v>229</v>
      </c>
      <c r="W41">
        <v>3</v>
      </c>
      <c r="X41">
        <v>2</v>
      </c>
      <c r="Y41">
        <v>1</v>
      </c>
      <c r="Z41">
        <v>0</v>
      </c>
      <c r="AA41">
        <v>226</v>
      </c>
      <c r="AB41">
        <v>94</v>
      </c>
      <c r="AC41">
        <v>48</v>
      </c>
      <c r="AD41">
        <v>4</v>
      </c>
      <c r="AE41">
        <v>3</v>
      </c>
      <c r="AF41">
        <v>13</v>
      </c>
      <c r="AG41">
        <v>5</v>
      </c>
      <c r="AH41">
        <v>4</v>
      </c>
      <c r="AI41">
        <v>7</v>
      </c>
      <c r="AJ41">
        <v>1</v>
      </c>
      <c r="AK41">
        <v>1</v>
      </c>
      <c r="AL41">
        <v>2</v>
      </c>
      <c r="AM41">
        <v>0</v>
      </c>
      <c r="AN41">
        <v>0</v>
      </c>
      <c r="AO41">
        <v>3</v>
      </c>
      <c r="AP41">
        <v>0</v>
      </c>
      <c r="AQ41">
        <v>0</v>
      </c>
      <c r="AR41">
        <v>1</v>
      </c>
      <c r="AS41">
        <v>2</v>
      </c>
      <c r="AT41">
        <v>0</v>
      </c>
      <c r="AU41">
        <v>94</v>
      </c>
      <c r="AV41">
        <v>31</v>
      </c>
      <c r="AW41">
        <v>3</v>
      </c>
      <c r="AX41">
        <v>3</v>
      </c>
      <c r="AY41">
        <v>1</v>
      </c>
      <c r="AZ41">
        <v>1</v>
      </c>
      <c r="BA41">
        <v>19</v>
      </c>
      <c r="BB41">
        <v>0</v>
      </c>
      <c r="BC41">
        <v>1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2</v>
      </c>
      <c r="BN41">
        <v>0</v>
      </c>
      <c r="BO41">
        <v>31</v>
      </c>
      <c r="BP41">
        <v>4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1</v>
      </c>
      <c r="BY41">
        <v>0</v>
      </c>
      <c r="BZ41">
        <v>1</v>
      </c>
      <c r="CA41">
        <v>0</v>
      </c>
      <c r="CB41">
        <v>4</v>
      </c>
      <c r="CC41">
        <v>7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1</v>
      </c>
      <c r="CU41">
        <v>5</v>
      </c>
      <c r="CV41">
        <v>7</v>
      </c>
      <c r="CW41">
        <v>70</v>
      </c>
      <c r="CX41">
        <v>69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70</v>
      </c>
      <c r="DQ41">
        <v>3</v>
      </c>
      <c r="DR41">
        <v>0</v>
      </c>
      <c r="DS41">
        <v>0</v>
      </c>
      <c r="DT41">
        <v>0</v>
      </c>
      <c r="DU41">
        <v>1</v>
      </c>
      <c r="DV41">
        <v>1</v>
      </c>
      <c r="DW41">
        <v>0</v>
      </c>
      <c r="DX41">
        <v>0</v>
      </c>
      <c r="DY41">
        <v>0</v>
      </c>
      <c r="DZ41">
        <v>1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3</v>
      </c>
      <c r="EK41">
        <v>11</v>
      </c>
      <c r="EL41">
        <v>5</v>
      </c>
      <c r="EM41">
        <v>1</v>
      </c>
      <c r="EN41">
        <v>1</v>
      </c>
      <c r="EO41">
        <v>0</v>
      </c>
      <c r="EP41">
        <v>0</v>
      </c>
      <c r="EQ41">
        <v>1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2</v>
      </c>
      <c r="EY41">
        <v>0</v>
      </c>
      <c r="EZ41">
        <v>0</v>
      </c>
      <c r="FA41">
        <v>1</v>
      </c>
      <c r="FB41">
        <v>0</v>
      </c>
      <c r="FC41">
        <v>0</v>
      </c>
      <c r="FD41">
        <v>11</v>
      </c>
      <c r="FE41">
        <v>4</v>
      </c>
      <c r="FF41">
        <v>3</v>
      </c>
      <c r="FG41">
        <v>0</v>
      </c>
      <c r="FH41">
        <v>1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4</v>
      </c>
      <c r="FY41">
        <v>1</v>
      </c>
      <c r="FZ41">
        <v>1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1</v>
      </c>
      <c r="GS41">
        <v>1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1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1</v>
      </c>
    </row>
    <row r="42" spans="1:220">
      <c r="A42" t="s">
        <v>1056</v>
      </c>
      <c r="B42" t="s">
        <v>1047</v>
      </c>
      <c r="C42" t="str">
        <f>"140603"</f>
        <v>140603</v>
      </c>
      <c r="D42" t="s">
        <v>1055</v>
      </c>
      <c r="E42">
        <v>4</v>
      </c>
      <c r="F42">
        <v>513</v>
      </c>
      <c r="G42">
        <v>380</v>
      </c>
      <c r="H42">
        <v>126</v>
      </c>
      <c r="I42">
        <v>254</v>
      </c>
      <c r="J42">
        <v>0</v>
      </c>
      <c r="K42">
        <v>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254</v>
      </c>
      <c r="T42">
        <v>0</v>
      </c>
      <c r="U42">
        <v>0</v>
      </c>
      <c r="V42">
        <v>254</v>
      </c>
      <c r="W42">
        <v>8</v>
      </c>
      <c r="X42">
        <v>2</v>
      </c>
      <c r="Y42">
        <v>6</v>
      </c>
      <c r="Z42">
        <v>0</v>
      </c>
      <c r="AA42">
        <v>246</v>
      </c>
      <c r="AB42">
        <v>136</v>
      </c>
      <c r="AC42">
        <v>82</v>
      </c>
      <c r="AD42">
        <v>2</v>
      </c>
      <c r="AE42">
        <v>4</v>
      </c>
      <c r="AF42">
        <v>17</v>
      </c>
      <c r="AG42">
        <v>9</v>
      </c>
      <c r="AH42">
        <v>2</v>
      </c>
      <c r="AI42">
        <v>1</v>
      </c>
      <c r="AJ42">
        <v>5</v>
      </c>
      <c r="AK42">
        <v>5</v>
      </c>
      <c r="AL42">
        <v>0</v>
      </c>
      <c r="AM42">
        <v>0</v>
      </c>
      <c r="AN42">
        <v>0</v>
      </c>
      <c r="AO42">
        <v>2</v>
      </c>
      <c r="AP42">
        <v>1</v>
      </c>
      <c r="AQ42">
        <v>0</v>
      </c>
      <c r="AR42">
        <v>2</v>
      </c>
      <c r="AS42">
        <v>2</v>
      </c>
      <c r="AT42">
        <v>2</v>
      </c>
      <c r="AU42">
        <v>136</v>
      </c>
      <c r="AV42">
        <v>27</v>
      </c>
      <c r="AW42">
        <v>5</v>
      </c>
      <c r="AX42">
        <v>3</v>
      </c>
      <c r="AY42">
        <v>1</v>
      </c>
      <c r="AZ42">
        <v>1</v>
      </c>
      <c r="BA42">
        <v>13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1</v>
      </c>
      <c r="BO42">
        <v>27</v>
      </c>
      <c r="BP42">
        <v>8</v>
      </c>
      <c r="BQ42">
        <v>0</v>
      </c>
      <c r="BR42">
        <v>1</v>
      </c>
      <c r="BS42">
        <v>2</v>
      </c>
      <c r="BT42">
        <v>0</v>
      </c>
      <c r="BU42">
        <v>1</v>
      </c>
      <c r="BV42">
        <v>1</v>
      </c>
      <c r="BW42">
        <v>0</v>
      </c>
      <c r="BX42">
        <v>2</v>
      </c>
      <c r="BY42">
        <v>0</v>
      </c>
      <c r="BZ42">
        <v>0</v>
      </c>
      <c r="CA42">
        <v>1</v>
      </c>
      <c r="CB42">
        <v>8</v>
      </c>
      <c r="CC42">
        <v>14</v>
      </c>
      <c r="CD42">
        <v>6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1</v>
      </c>
      <c r="CS42">
        <v>0</v>
      </c>
      <c r="CT42">
        <v>2</v>
      </c>
      <c r="CU42">
        <v>4</v>
      </c>
      <c r="CV42">
        <v>14</v>
      </c>
      <c r="CW42">
        <v>33</v>
      </c>
      <c r="CX42">
        <v>28</v>
      </c>
      <c r="CY42">
        <v>1</v>
      </c>
      <c r="CZ42">
        <v>1</v>
      </c>
      <c r="DA42">
        <v>0</v>
      </c>
      <c r="DB42">
        <v>0</v>
      </c>
      <c r="DC42">
        <v>0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1</v>
      </c>
      <c r="DJ42">
        <v>0</v>
      </c>
      <c r="DK42">
        <v>0</v>
      </c>
      <c r="DL42">
        <v>0</v>
      </c>
      <c r="DM42">
        <v>1</v>
      </c>
      <c r="DN42">
        <v>0</v>
      </c>
      <c r="DO42">
        <v>0</v>
      </c>
      <c r="DP42">
        <v>33</v>
      </c>
      <c r="DQ42">
        <v>10</v>
      </c>
      <c r="DR42">
        <v>5</v>
      </c>
      <c r="DS42">
        <v>1</v>
      </c>
      <c r="DT42">
        <v>1</v>
      </c>
      <c r="DU42">
        <v>0</v>
      </c>
      <c r="DV42">
        <v>1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1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10</v>
      </c>
      <c r="EK42">
        <v>11</v>
      </c>
      <c r="EL42">
        <v>1</v>
      </c>
      <c r="EM42">
        <v>5</v>
      </c>
      <c r="EN42">
        <v>2</v>
      </c>
      <c r="EO42">
        <v>1</v>
      </c>
      <c r="EP42">
        <v>0</v>
      </c>
      <c r="EQ42">
        <v>0</v>
      </c>
      <c r="ER42">
        <v>1</v>
      </c>
      <c r="ES42">
        <v>0</v>
      </c>
      <c r="ET42">
        <v>0</v>
      </c>
      <c r="EU42">
        <v>0</v>
      </c>
      <c r="EV42">
        <v>1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11</v>
      </c>
      <c r="FE42">
        <v>4</v>
      </c>
      <c r="FF42">
        <v>2</v>
      </c>
      <c r="FG42">
        <v>0</v>
      </c>
      <c r="FH42">
        <v>0</v>
      </c>
      <c r="FI42">
        <v>1</v>
      </c>
      <c r="FJ42">
        <v>0</v>
      </c>
      <c r="FK42">
        <v>0</v>
      </c>
      <c r="FL42">
        <v>1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4</v>
      </c>
      <c r="FY42">
        <v>2</v>
      </c>
      <c r="FZ42">
        <v>0</v>
      </c>
      <c r="GA42">
        <v>0</v>
      </c>
      <c r="GB42">
        <v>1</v>
      </c>
      <c r="GC42">
        <v>0</v>
      </c>
      <c r="GD42">
        <v>0</v>
      </c>
      <c r="GE42">
        <v>1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2</v>
      </c>
      <c r="GS42">
        <v>1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1</v>
      </c>
      <c r="HL42">
        <v>1</v>
      </c>
    </row>
    <row r="43" spans="1:220">
      <c r="A43" t="s">
        <v>1054</v>
      </c>
      <c r="B43" t="s">
        <v>1047</v>
      </c>
      <c r="C43" t="str">
        <f>"140603"</f>
        <v>140603</v>
      </c>
      <c r="D43" t="s">
        <v>1053</v>
      </c>
      <c r="E43">
        <v>5</v>
      </c>
      <c r="F43">
        <v>707</v>
      </c>
      <c r="G43">
        <v>540</v>
      </c>
      <c r="H43">
        <v>252</v>
      </c>
      <c r="I43">
        <v>288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288</v>
      </c>
      <c r="T43">
        <v>0</v>
      </c>
      <c r="U43">
        <v>0</v>
      </c>
      <c r="V43">
        <v>288</v>
      </c>
      <c r="W43">
        <v>8</v>
      </c>
      <c r="X43">
        <v>8</v>
      </c>
      <c r="Y43">
        <v>0</v>
      </c>
      <c r="Z43">
        <v>0</v>
      </c>
      <c r="AA43">
        <v>280</v>
      </c>
      <c r="AB43">
        <v>110</v>
      </c>
      <c r="AC43">
        <v>54</v>
      </c>
      <c r="AD43">
        <v>7</v>
      </c>
      <c r="AE43">
        <v>13</v>
      </c>
      <c r="AF43">
        <v>16</v>
      </c>
      <c r="AG43">
        <v>2</v>
      </c>
      <c r="AH43">
        <v>4</v>
      </c>
      <c r="AI43">
        <v>0</v>
      </c>
      <c r="AJ43">
        <v>2</v>
      </c>
      <c r="AK43">
        <v>3</v>
      </c>
      <c r="AL43">
        <v>0</v>
      </c>
      <c r="AM43">
        <v>0</v>
      </c>
      <c r="AN43">
        <v>4</v>
      </c>
      <c r="AO43">
        <v>1</v>
      </c>
      <c r="AP43">
        <v>0</v>
      </c>
      <c r="AQ43">
        <v>1</v>
      </c>
      <c r="AR43">
        <v>2</v>
      </c>
      <c r="AS43">
        <v>1</v>
      </c>
      <c r="AT43">
        <v>0</v>
      </c>
      <c r="AU43">
        <v>110</v>
      </c>
      <c r="AV43">
        <v>38</v>
      </c>
      <c r="AW43">
        <v>10</v>
      </c>
      <c r="AX43">
        <v>3</v>
      </c>
      <c r="AY43">
        <v>0</v>
      </c>
      <c r="AZ43">
        <v>2</v>
      </c>
      <c r="BA43">
        <v>19</v>
      </c>
      <c r="BB43">
        <v>0</v>
      </c>
      <c r="BC43">
        <v>2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38</v>
      </c>
      <c r="BP43">
        <v>8</v>
      </c>
      <c r="BQ43">
        <v>3</v>
      </c>
      <c r="BR43">
        <v>1</v>
      </c>
      <c r="BS43">
        <v>0</v>
      </c>
      <c r="BT43">
        <v>1</v>
      </c>
      <c r="BU43">
        <v>0</v>
      </c>
      <c r="BV43">
        <v>0</v>
      </c>
      <c r="BW43">
        <v>0</v>
      </c>
      <c r="BX43">
        <v>2</v>
      </c>
      <c r="BY43">
        <v>0</v>
      </c>
      <c r="BZ43">
        <v>1</v>
      </c>
      <c r="CA43">
        <v>0</v>
      </c>
      <c r="CB43">
        <v>8</v>
      </c>
      <c r="CC43">
        <v>9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1</v>
      </c>
      <c r="CJ43">
        <v>0</v>
      </c>
      <c r="CK43">
        <v>0</v>
      </c>
      <c r="CL43">
        <v>0</v>
      </c>
      <c r="CM43">
        <v>2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4</v>
      </c>
      <c r="CU43">
        <v>2</v>
      </c>
      <c r="CV43">
        <v>9</v>
      </c>
      <c r="CW43">
        <v>79</v>
      </c>
      <c r="CX43">
        <v>74</v>
      </c>
      <c r="CY43">
        <v>2</v>
      </c>
      <c r="CZ43">
        <v>1</v>
      </c>
      <c r="DA43">
        <v>0</v>
      </c>
      <c r="DB43">
        <v>2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79</v>
      </c>
      <c r="DQ43">
        <v>7</v>
      </c>
      <c r="DR43">
        <v>4</v>
      </c>
      <c r="DS43">
        <v>0</v>
      </c>
      <c r="DT43">
        <v>0</v>
      </c>
      <c r="DU43">
        <v>0</v>
      </c>
      <c r="DV43">
        <v>0</v>
      </c>
      <c r="DW43">
        <v>1</v>
      </c>
      <c r="DX43">
        <v>0</v>
      </c>
      <c r="DY43">
        <v>0</v>
      </c>
      <c r="DZ43">
        <v>0</v>
      </c>
      <c r="EA43">
        <v>0</v>
      </c>
      <c r="EB43">
        <v>1</v>
      </c>
      <c r="EC43">
        <v>0</v>
      </c>
      <c r="ED43">
        <v>0</v>
      </c>
      <c r="EE43">
        <v>1</v>
      </c>
      <c r="EF43">
        <v>0</v>
      </c>
      <c r="EG43">
        <v>0</v>
      </c>
      <c r="EH43">
        <v>0</v>
      </c>
      <c r="EI43">
        <v>0</v>
      </c>
      <c r="EJ43">
        <v>7</v>
      </c>
      <c r="EK43">
        <v>21</v>
      </c>
      <c r="EL43">
        <v>2</v>
      </c>
      <c r="EM43">
        <v>11</v>
      </c>
      <c r="EN43">
        <v>1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2</v>
      </c>
      <c r="EW43">
        <v>1</v>
      </c>
      <c r="EX43">
        <v>4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21</v>
      </c>
      <c r="FE43">
        <v>7</v>
      </c>
      <c r="FF43">
        <v>4</v>
      </c>
      <c r="FG43">
        <v>2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1</v>
      </c>
      <c r="FV43">
        <v>0</v>
      </c>
      <c r="FW43">
        <v>0</v>
      </c>
      <c r="FX43">
        <v>7</v>
      </c>
      <c r="FY43">
        <v>1</v>
      </c>
      <c r="FZ43">
        <v>1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1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</row>
    <row r="44" spans="1:220">
      <c r="A44" t="s">
        <v>1052</v>
      </c>
      <c r="B44" t="s">
        <v>1047</v>
      </c>
      <c r="C44" t="str">
        <f>"140603"</f>
        <v>140603</v>
      </c>
      <c r="D44" t="s">
        <v>1051</v>
      </c>
      <c r="E44">
        <v>6</v>
      </c>
      <c r="F44">
        <v>1466</v>
      </c>
      <c r="G44">
        <v>1120</v>
      </c>
      <c r="H44">
        <v>431</v>
      </c>
      <c r="I44">
        <v>689</v>
      </c>
      <c r="J44">
        <v>1</v>
      </c>
      <c r="K44">
        <v>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689</v>
      </c>
      <c r="T44">
        <v>0</v>
      </c>
      <c r="U44">
        <v>0</v>
      </c>
      <c r="V44">
        <v>689</v>
      </c>
      <c r="W44">
        <v>25</v>
      </c>
      <c r="X44">
        <v>18</v>
      </c>
      <c r="Y44">
        <v>7</v>
      </c>
      <c r="Z44">
        <v>0</v>
      </c>
      <c r="AA44">
        <v>664</v>
      </c>
      <c r="AB44">
        <v>276</v>
      </c>
      <c r="AC44">
        <v>150</v>
      </c>
      <c r="AD44">
        <v>6</v>
      </c>
      <c r="AE44">
        <v>14</v>
      </c>
      <c r="AF44">
        <v>56</v>
      </c>
      <c r="AG44">
        <v>13</v>
      </c>
      <c r="AH44">
        <v>11</v>
      </c>
      <c r="AI44">
        <v>0</v>
      </c>
      <c r="AJ44">
        <v>4</v>
      </c>
      <c r="AK44">
        <v>5</v>
      </c>
      <c r="AL44">
        <v>3</v>
      </c>
      <c r="AM44">
        <v>0</v>
      </c>
      <c r="AN44">
        <v>0</v>
      </c>
      <c r="AO44">
        <v>3</v>
      </c>
      <c r="AP44">
        <v>1</v>
      </c>
      <c r="AQ44">
        <v>0</v>
      </c>
      <c r="AR44">
        <v>2</v>
      </c>
      <c r="AS44">
        <v>4</v>
      </c>
      <c r="AT44">
        <v>4</v>
      </c>
      <c r="AU44">
        <v>276</v>
      </c>
      <c r="AV44">
        <v>167</v>
      </c>
      <c r="AW44">
        <v>8</v>
      </c>
      <c r="AX44">
        <v>6</v>
      </c>
      <c r="AY44">
        <v>2</v>
      </c>
      <c r="AZ44">
        <v>4</v>
      </c>
      <c r="BA44">
        <v>142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2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2</v>
      </c>
      <c r="BN44">
        <v>0</v>
      </c>
      <c r="BO44">
        <v>167</v>
      </c>
      <c r="BP44">
        <v>20</v>
      </c>
      <c r="BQ44">
        <v>9</v>
      </c>
      <c r="BR44">
        <v>4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2</v>
      </c>
      <c r="BZ44">
        <v>2</v>
      </c>
      <c r="CA44">
        <v>2</v>
      </c>
      <c r="CB44">
        <v>20</v>
      </c>
      <c r="CC44">
        <v>28</v>
      </c>
      <c r="CD44">
        <v>4</v>
      </c>
      <c r="CE44">
        <v>1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1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11</v>
      </c>
      <c r="CU44">
        <v>10</v>
      </c>
      <c r="CV44">
        <v>28</v>
      </c>
      <c r="CW44">
        <v>65</v>
      </c>
      <c r="CX44">
        <v>57</v>
      </c>
      <c r="CY44">
        <v>2</v>
      </c>
      <c r="CZ44">
        <v>0</v>
      </c>
      <c r="DA44">
        <v>2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2</v>
      </c>
      <c r="DI44">
        <v>0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1</v>
      </c>
      <c r="DP44">
        <v>65</v>
      </c>
      <c r="DQ44">
        <v>34</v>
      </c>
      <c r="DR44">
        <v>11</v>
      </c>
      <c r="DS44">
        <v>1</v>
      </c>
      <c r="DT44">
        <v>6</v>
      </c>
      <c r="DU44">
        <v>2</v>
      </c>
      <c r="DV44">
        <v>0</v>
      </c>
      <c r="DW44">
        <v>0</v>
      </c>
      <c r="DX44">
        <v>1</v>
      </c>
      <c r="DY44">
        <v>0</v>
      </c>
      <c r="DZ44">
        <v>1</v>
      </c>
      <c r="EA44">
        <v>0</v>
      </c>
      <c r="EB44">
        <v>0</v>
      </c>
      <c r="EC44">
        <v>0</v>
      </c>
      <c r="ED44">
        <v>0</v>
      </c>
      <c r="EE44">
        <v>1</v>
      </c>
      <c r="EF44">
        <v>0</v>
      </c>
      <c r="EG44">
        <v>5</v>
      </c>
      <c r="EH44">
        <v>4</v>
      </c>
      <c r="EI44">
        <v>2</v>
      </c>
      <c r="EJ44">
        <v>34</v>
      </c>
      <c r="EK44">
        <v>42</v>
      </c>
      <c r="EL44">
        <v>13</v>
      </c>
      <c r="EM44">
        <v>10</v>
      </c>
      <c r="EN44">
        <v>4</v>
      </c>
      <c r="EO44">
        <v>1</v>
      </c>
      <c r="EP44">
        <v>1</v>
      </c>
      <c r="EQ44">
        <v>2</v>
      </c>
      <c r="ER44">
        <v>2</v>
      </c>
      <c r="ES44">
        <v>0</v>
      </c>
      <c r="ET44">
        <v>2</v>
      </c>
      <c r="EU44">
        <v>0</v>
      </c>
      <c r="EV44">
        <v>1</v>
      </c>
      <c r="EW44">
        <v>0</v>
      </c>
      <c r="EX44">
        <v>3</v>
      </c>
      <c r="EY44">
        <v>0</v>
      </c>
      <c r="EZ44">
        <v>1</v>
      </c>
      <c r="FA44">
        <v>2</v>
      </c>
      <c r="FB44">
        <v>0</v>
      </c>
      <c r="FC44">
        <v>0</v>
      </c>
      <c r="FD44">
        <v>42</v>
      </c>
      <c r="FE44">
        <v>30</v>
      </c>
      <c r="FF44">
        <v>18</v>
      </c>
      <c r="FG44">
        <v>0</v>
      </c>
      <c r="FH44">
        <v>1</v>
      </c>
      <c r="FI44">
        <v>0</v>
      </c>
      <c r="FJ44">
        <v>0</v>
      </c>
      <c r="FK44">
        <v>0</v>
      </c>
      <c r="FL44">
        <v>1</v>
      </c>
      <c r="FM44">
        <v>0</v>
      </c>
      <c r="FN44">
        <v>3</v>
      </c>
      <c r="FO44">
        <v>2</v>
      </c>
      <c r="FP44">
        <v>0</v>
      </c>
      <c r="FQ44">
        <v>2</v>
      </c>
      <c r="FR44">
        <v>1</v>
      </c>
      <c r="FS44">
        <v>0</v>
      </c>
      <c r="FT44">
        <v>0</v>
      </c>
      <c r="FU44">
        <v>0</v>
      </c>
      <c r="FV44">
        <v>2</v>
      </c>
      <c r="FW44">
        <v>0</v>
      </c>
      <c r="FX44">
        <v>30</v>
      </c>
      <c r="FY44">
        <v>2</v>
      </c>
      <c r="FZ44">
        <v>2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2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</row>
    <row r="45" spans="1:220">
      <c r="A45" t="s">
        <v>1050</v>
      </c>
      <c r="B45" t="s">
        <v>1047</v>
      </c>
      <c r="C45" t="str">
        <f>"140603"</f>
        <v>140603</v>
      </c>
      <c r="D45" t="s">
        <v>1049</v>
      </c>
      <c r="E45">
        <v>7</v>
      </c>
      <c r="F45">
        <v>464</v>
      </c>
      <c r="G45">
        <v>350</v>
      </c>
      <c r="H45">
        <v>99</v>
      </c>
      <c r="I45">
        <v>251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251</v>
      </c>
      <c r="T45">
        <v>0</v>
      </c>
      <c r="U45">
        <v>0</v>
      </c>
      <c r="V45">
        <v>251</v>
      </c>
      <c r="W45">
        <v>5</v>
      </c>
      <c r="X45">
        <v>3</v>
      </c>
      <c r="Y45">
        <v>2</v>
      </c>
      <c r="Z45">
        <v>0</v>
      </c>
      <c r="AA45">
        <v>246</v>
      </c>
      <c r="AB45">
        <v>91</v>
      </c>
      <c r="AC45">
        <v>50</v>
      </c>
      <c r="AD45">
        <v>3</v>
      </c>
      <c r="AE45">
        <v>1</v>
      </c>
      <c r="AF45">
        <v>15</v>
      </c>
      <c r="AG45">
        <v>4</v>
      </c>
      <c r="AH45">
        <v>5</v>
      </c>
      <c r="AI45">
        <v>0</v>
      </c>
      <c r="AJ45">
        <v>1</v>
      </c>
      <c r="AK45">
        <v>3</v>
      </c>
      <c r="AL45">
        <v>2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2</v>
      </c>
      <c r="AS45">
        <v>2</v>
      </c>
      <c r="AT45">
        <v>0</v>
      </c>
      <c r="AU45">
        <v>91</v>
      </c>
      <c r="AV45">
        <v>38</v>
      </c>
      <c r="AW45">
        <v>3</v>
      </c>
      <c r="AX45">
        <v>3</v>
      </c>
      <c r="AY45">
        <v>2</v>
      </c>
      <c r="AZ45">
        <v>2</v>
      </c>
      <c r="BA45">
        <v>26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38</v>
      </c>
      <c r="BP45">
        <v>4</v>
      </c>
      <c r="BQ45">
        <v>1</v>
      </c>
      <c r="BR45">
        <v>3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4</v>
      </c>
      <c r="CC45">
        <v>37</v>
      </c>
      <c r="CD45">
        <v>2</v>
      </c>
      <c r="CE45">
        <v>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1</v>
      </c>
      <c r="CT45">
        <v>5</v>
      </c>
      <c r="CU45">
        <v>27</v>
      </c>
      <c r="CV45">
        <v>37</v>
      </c>
      <c r="CW45">
        <v>41</v>
      </c>
      <c r="CX45">
        <v>39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2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41</v>
      </c>
      <c r="DQ45">
        <v>9</v>
      </c>
      <c r="DR45">
        <v>4</v>
      </c>
      <c r="DS45">
        <v>1</v>
      </c>
      <c r="DT45">
        <v>1</v>
      </c>
      <c r="DU45">
        <v>1</v>
      </c>
      <c r="DV45">
        <v>0</v>
      </c>
      <c r="DW45">
        <v>0</v>
      </c>
      <c r="DX45">
        <v>0</v>
      </c>
      <c r="DY45">
        <v>0</v>
      </c>
      <c r="DZ45">
        <v>1</v>
      </c>
      <c r="EA45">
        <v>0</v>
      </c>
      <c r="EB45">
        <v>0</v>
      </c>
      <c r="EC45">
        <v>0</v>
      </c>
      <c r="ED45">
        <v>0</v>
      </c>
      <c r="EE45">
        <v>1</v>
      </c>
      <c r="EF45">
        <v>0</v>
      </c>
      <c r="EG45">
        <v>0</v>
      </c>
      <c r="EH45">
        <v>0</v>
      </c>
      <c r="EI45">
        <v>0</v>
      </c>
      <c r="EJ45">
        <v>9</v>
      </c>
      <c r="EK45">
        <v>12</v>
      </c>
      <c r="EL45">
        <v>4</v>
      </c>
      <c r="EM45">
        <v>4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1</v>
      </c>
      <c r="ET45">
        <v>0</v>
      </c>
      <c r="EU45">
        <v>0</v>
      </c>
      <c r="EV45">
        <v>1</v>
      </c>
      <c r="EW45">
        <v>0</v>
      </c>
      <c r="EX45">
        <v>1</v>
      </c>
      <c r="EY45">
        <v>0</v>
      </c>
      <c r="EZ45">
        <v>0</v>
      </c>
      <c r="FA45">
        <v>0</v>
      </c>
      <c r="FB45">
        <v>0</v>
      </c>
      <c r="FC45">
        <v>1</v>
      </c>
      <c r="FD45">
        <v>12</v>
      </c>
      <c r="FE45">
        <v>14</v>
      </c>
      <c r="FF45">
        <v>7</v>
      </c>
      <c r="FG45">
        <v>0</v>
      </c>
      <c r="FH45">
        <v>1</v>
      </c>
      <c r="FI45">
        <v>1</v>
      </c>
      <c r="FJ45">
        <v>1</v>
      </c>
      <c r="FK45">
        <v>1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1</v>
      </c>
      <c r="FT45">
        <v>1</v>
      </c>
      <c r="FU45">
        <v>0</v>
      </c>
      <c r="FV45">
        <v>1</v>
      </c>
      <c r="FW45">
        <v>0</v>
      </c>
      <c r="FX45">
        <v>14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</row>
    <row r="46" spans="1:220">
      <c r="A46" t="s">
        <v>1048</v>
      </c>
      <c r="B46" t="s">
        <v>1047</v>
      </c>
      <c r="C46" t="str">
        <f>"140603"</f>
        <v>140603</v>
      </c>
      <c r="D46" t="s">
        <v>1046</v>
      </c>
      <c r="E46">
        <v>8</v>
      </c>
      <c r="F46">
        <v>1554</v>
      </c>
      <c r="G46">
        <v>1169</v>
      </c>
      <c r="H46">
        <v>342</v>
      </c>
      <c r="I46">
        <v>827</v>
      </c>
      <c r="J46">
        <v>0</v>
      </c>
      <c r="K46">
        <v>5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828</v>
      </c>
      <c r="T46">
        <v>1</v>
      </c>
      <c r="U46">
        <v>0</v>
      </c>
      <c r="V46">
        <v>828</v>
      </c>
      <c r="W46">
        <v>27</v>
      </c>
      <c r="X46">
        <v>18</v>
      </c>
      <c r="Y46">
        <v>6</v>
      </c>
      <c r="Z46">
        <v>0</v>
      </c>
      <c r="AA46">
        <v>801</v>
      </c>
      <c r="AB46">
        <v>284</v>
      </c>
      <c r="AC46">
        <v>156</v>
      </c>
      <c r="AD46">
        <v>13</v>
      </c>
      <c r="AE46">
        <v>11</v>
      </c>
      <c r="AF46">
        <v>33</v>
      </c>
      <c r="AG46">
        <v>15</v>
      </c>
      <c r="AH46">
        <v>7</v>
      </c>
      <c r="AI46">
        <v>0</v>
      </c>
      <c r="AJ46">
        <v>11</v>
      </c>
      <c r="AK46">
        <v>21</v>
      </c>
      <c r="AL46">
        <v>0</v>
      </c>
      <c r="AM46">
        <v>2</v>
      </c>
      <c r="AN46">
        <v>0</v>
      </c>
      <c r="AO46">
        <v>6</v>
      </c>
      <c r="AP46">
        <v>2</v>
      </c>
      <c r="AQ46">
        <v>1</v>
      </c>
      <c r="AR46">
        <v>1</v>
      </c>
      <c r="AS46">
        <v>3</v>
      </c>
      <c r="AT46">
        <v>2</v>
      </c>
      <c r="AU46">
        <v>284</v>
      </c>
      <c r="AV46">
        <v>164</v>
      </c>
      <c r="AW46">
        <v>21</v>
      </c>
      <c r="AX46">
        <v>14</v>
      </c>
      <c r="AY46">
        <v>7</v>
      </c>
      <c r="AZ46">
        <v>2</v>
      </c>
      <c r="BA46">
        <v>97</v>
      </c>
      <c r="BB46">
        <v>1</v>
      </c>
      <c r="BC46">
        <v>9</v>
      </c>
      <c r="BD46">
        <v>1</v>
      </c>
      <c r="BE46">
        <v>2</v>
      </c>
      <c r="BF46">
        <v>1</v>
      </c>
      <c r="BG46">
        <v>2</v>
      </c>
      <c r="BH46">
        <v>0</v>
      </c>
      <c r="BI46">
        <v>0</v>
      </c>
      <c r="BJ46">
        <v>1</v>
      </c>
      <c r="BK46">
        <v>3</v>
      </c>
      <c r="BL46">
        <v>1</v>
      </c>
      <c r="BM46">
        <v>1</v>
      </c>
      <c r="BN46">
        <v>1</v>
      </c>
      <c r="BO46">
        <v>164</v>
      </c>
      <c r="BP46">
        <v>44</v>
      </c>
      <c r="BQ46">
        <v>17</v>
      </c>
      <c r="BR46">
        <v>5</v>
      </c>
      <c r="BS46">
        <v>1</v>
      </c>
      <c r="BT46">
        <v>4</v>
      </c>
      <c r="BU46">
        <v>1</v>
      </c>
      <c r="BV46">
        <v>7</v>
      </c>
      <c r="BW46">
        <v>2</v>
      </c>
      <c r="BX46">
        <v>3</v>
      </c>
      <c r="BY46">
        <v>0</v>
      </c>
      <c r="BZ46">
        <v>1</v>
      </c>
      <c r="CA46">
        <v>3</v>
      </c>
      <c r="CB46">
        <v>44</v>
      </c>
      <c r="CC46">
        <v>45</v>
      </c>
      <c r="CD46">
        <v>12</v>
      </c>
      <c r="CE46">
        <v>2</v>
      </c>
      <c r="CF46">
        <v>1</v>
      </c>
      <c r="CG46">
        <v>1</v>
      </c>
      <c r="CH46">
        <v>1</v>
      </c>
      <c r="CI46">
        <v>0</v>
      </c>
      <c r="CJ46">
        <v>1</v>
      </c>
      <c r="CK46">
        <v>1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9</v>
      </c>
      <c r="CU46">
        <v>17</v>
      </c>
      <c r="CV46">
        <v>45</v>
      </c>
      <c r="CW46">
        <v>60</v>
      </c>
      <c r="CX46">
        <v>54</v>
      </c>
      <c r="CY46">
        <v>3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</v>
      </c>
      <c r="DG46">
        <v>0</v>
      </c>
      <c r="DH46">
        <v>1</v>
      </c>
      <c r="DI46">
        <v>0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60</v>
      </c>
      <c r="DQ46">
        <v>53</v>
      </c>
      <c r="DR46">
        <v>30</v>
      </c>
      <c r="DS46">
        <v>8</v>
      </c>
      <c r="DT46">
        <v>2</v>
      </c>
      <c r="DU46">
        <v>1</v>
      </c>
      <c r="DV46">
        <v>3</v>
      </c>
      <c r="DW46">
        <v>0</v>
      </c>
      <c r="DX46">
        <v>0</v>
      </c>
      <c r="DY46">
        <v>1</v>
      </c>
      <c r="DZ46">
        <v>1</v>
      </c>
      <c r="EA46">
        <v>0</v>
      </c>
      <c r="EB46">
        <v>1</v>
      </c>
      <c r="EC46">
        <v>0</v>
      </c>
      <c r="ED46">
        <v>0</v>
      </c>
      <c r="EE46">
        <v>1</v>
      </c>
      <c r="EF46">
        <v>0</v>
      </c>
      <c r="EG46">
        <v>4</v>
      </c>
      <c r="EH46">
        <v>1</v>
      </c>
      <c r="EI46">
        <v>0</v>
      </c>
      <c r="EJ46">
        <v>53</v>
      </c>
      <c r="EK46">
        <v>90</v>
      </c>
      <c r="EL46">
        <v>27</v>
      </c>
      <c r="EM46">
        <v>27</v>
      </c>
      <c r="EN46">
        <v>10</v>
      </c>
      <c r="EO46">
        <v>0</v>
      </c>
      <c r="EP46">
        <v>1</v>
      </c>
      <c r="EQ46">
        <v>3</v>
      </c>
      <c r="ER46">
        <v>5</v>
      </c>
      <c r="ES46">
        <v>1</v>
      </c>
      <c r="ET46">
        <v>1</v>
      </c>
      <c r="EU46">
        <v>3</v>
      </c>
      <c r="EV46">
        <v>0</v>
      </c>
      <c r="EW46">
        <v>1</v>
      </c>
      <c r="EX46">
        <v>4</v>
      </c>
      <c r="EY46">
        <v>3</v>
      </c>
      <c r="EZ46">
        <v>1</v>
      </c>
      <c r="FA46">
        <v>1</v>
      </c>
      <c r="FB46">
        <v>0</v>
      </c>
      <c r="FC46">
        <v>2</v>
      </c>
      <c r="FD46">
        <v>90</v>
      </c>
      <c r="FE46">
        <v>54</v>
      </c>
      <c r="FF46">
        <v>31</v>
      </c>
      <c r="FG46">
        <v>0</v>
      </c>
      <c r="FH46">
        <v>2</v>
      </c>
      <c r="FI46">
        <v>0</v>
      </c>
      <c r="FJ46">
        <v>5</v>
      </c>
      <c r="FK46">
        <v>1</v>
      </c>
      <c r="FL46">
        <v>2</v>
      </c>
      <c r="FM46">
        <v>0</v>
      </c>
      <c r="FN46">
        <v>1</v>
      </c>
      <c r="FO46">
        <v>0</v>
      </c>
      <c r="FP46">
        <v>0</v>
      </c>
      <c r="FQ46">
        <v>3</v>
      </c>
      <c r="FR46">
        <v>0</v>
      </c>
      <c r="FS46">
        <v>1</v>
      </c>
      <c r="FT46">
        <v>2</v>
      </c>
      <c r="FU46">
        <v>3</v>
      </c>
      <c r="FV46">
        <v>2</v>
      </c>
      <c r="FW46">
        <v>1</v>
      </c>
      <c r="FX46">
        <v>54</v>
      </c>
      <c r="FY46">
        <v>5</v>
      </c>
      <c r="FZ46">
        <v>0</v>
      </c>
      <c r="GA46">
        <v>0</v>
      </c>
      <c r="GB46">
        <v>5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5</v>
      </c>
      <c r="GS46">
        <v>2</v>
      </c>
      <c r="GT46">
        <v>2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2</v>
      </c>
    </row>
    <row r="47" spans="1:220">
      <c r="A47" t="s">
        <v>1045</v>
      </c>
      <c r="B47" t="s">
        <v>1040</v>
      </c>
      <c r="C47" t="str">
        <f>"140604"</f>
        <v>140604</v>
      </c>
      <c r="D47" t="s">
        <v>1044</v>
      </c>
      <c r="E47">
        <v>1</v>
      </c>
      <c r="F47">
        <v>1084</v>
      </c>
      <c r="G47">
        <v>810</v>
      </c>
      <c r="H47">
        <v>326</v>
      </c>
      <c r="I47">
        <v>484</v>
      </c>
      <c r="J47">
        <v>0</v>
      </c>
      <c r="K47">
        <v>9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484</v>
      </c>
      <c r="T47">
        <v>0</v>
      </c>
      <c r="U47">
        <v>0</v>
      </c>
      <c r="V47">
        <v>484</v>
      </c>
      <c r="W47">
        <v>12</v>
      </c>
      <c r="X47">
        <v>10</v>
      </c>
      <c r="Y47">
        <v>2</v>
      </c>
      <c r="Z47">
        <v>0</v>
      </c>
      <c r="AA47">
        <v>472</v>
      </c>
      <c r="AB47">
        <v>280</v>
      </c>
      <c r="AC47">
        <v>26</v>
      </c>
      <c r="AD47">
        <v>3</v>
      </c>
      <c r="AE47">
        <v>3</v>
      </c>
      <c r="AF47">
        <v>230</v>
      </c>
      <c r="AG47">
        <v>3</v>
      </c>
      <c r="AH47">
        <v>2</v>
      </c>
      <c r="AI47">
        <v>1</v>
      </c>
      <c r="AJ47">
        <v>2</v>
      </c>
      <c r="AK47">
        <v>4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3</v>
      </c>
      <c r="AT47">
        <v>2</v>
      </c>
      <c r="AU47">
        <v>280</v>
      </c>
      <c r="AV47">
        <v>30</v>
      </c>
      <c r="AW47">
        <v>11</v>
      </c>
      <c r="AX47">
        <v>5</v>
      </c>
      <c r="AY47">
        <v>3</v>
      </c>
      <c r="AZ47">
        <v>1</v>
      </c>
      <c r="BA47">
        <v>3</v>
      </c>
      <c r="BB47">
        <v>0</v>
      </c>
      <c r="BC47">
        <v>2</v>
      </c>
      <c r="BD47">
        <v>0</v>
      </c>
      <c r="BE47">
        <v>0</v>
      </c>
      <c r="BF47">
        <v>2</v>
      </c>
      <c r="BG47">
        <v>0</v>
      </c>
      <c r="BH47">
        <v>0</v>
      </c>
      <c r="BI47">
        <v>1</v>
      </c>
      <c r="BJ47">
        <v>1</v>
      </c>
      <c r="BK47">
        <v>0</v>
      </c>
      <c r="BL47">
        <v>0</v>
      </c>
      <c r="BM47">
        <v>0</v>
      </c>
      <c r="BN47">
        <v>1</v>
      </c>
      <c r="BO47">
        <v>30</v>
      </c>
      <c r="BP47">
        <v>4</v>
      </c>
      <c r="BQ47">
        <v>2</v>
      </c>
      <c r="BR47">
        <v>0</v>
      </c>
      <c r="BS47">
        <v>0</v>
      </c>
      <c r="BT47">
        <v>1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4</v>
      </c>
      <c r="CC47">
        <v>9</v>
      </c>
      <c r="CD47">
        <v>3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1</v>
      </c>
      <c r="CL47">
        <v>0</v>
      </c>
      <c r="CM47">
        <v>1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3</v>
      </c>
      <c r="CU47">
        <v>0</v>
      </c>
      <c r="CV47">
        <v>9</v>
      </c>
      <c r="CW47">
        <v>89</v>
      </c>
      <c r="CX47">
        <v>66</v>
      </c>
      <c r="CY47">
        <v>2</v>
      </c>
      <c r="CZ47">
        <v>15</v>
      </c>
      <c r="DA47">
        <v>3</v>
      </c>
      <c r="DB47">
        <v>0</v>
      </c>
      <c r="DC47">
        <v>0</v>
      </c>
      <c r="DD47">
        <v>3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89</v>
      </c>
      <c r="DQ47">
        <v>13</v>
      </c>
      <c r="DR47">
        <v>2</v>
      </c>
      <c r="DS47">
        <v>1</v>
      </c>
      <c r="DT47">
        <v>3</v>
      </c>
      <c r="DU47">
        <v>1</v>
      </c>
      <c r="DV47">
        <v>0</v>
      </c>
      <c r="DW47">
        <v>0</v>
      </c>
      <c r="DX47">
        <v>0</v>
      </c>
      <c r="DY47">
        <v>1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4</v>
      </c>
      <c r="EH47">
        <v>0</v>
      </c>
      <c r="EI47">
        <v>1</v>
      </c>
      <c r="EJ47">
        <v>13</v>
      </c>
      <c r="EK47">
        <v>33</v>
      </c>
      <c r="EL47">
        <v>4</v>
      </c>
      <c r="EM47">
        <v>16</v>
      </c>
      <c r="EN47">
        <v>1</v>
      </c>
      <c r="EO47">
        <v>0</v>
      </c>
      <c r="EP47">
        <v>1</v>
      </c>
      <c r="EQ47">
        <v>1</v>
      </c>
      <c r="ER47">
        <v>0</v>
      </c>
      <c r="ES47">
        <v>0</v>
      </c>
      <c r="ET47">
        <v>0</v>
      </c>
      <c r="EU47">
        <v>1</v>
      </c>
      <c r="EV47">
        <v>1</v>
      </c>
      <c r="EW47">
        <v>0</v>
      </c>
      <c r="EX47">
        <v>3</v>
      </c>
      <c r="EY47">
        <v>1</v>
      </c>
      <c r="EZ47">
        <v>0</v>
      </c>
      <c r="FA47">
        <v>4</v>
      </c>
      <c r="FB47">
        <v>0</v>
      </c>
      <c r="FC47">
        <v>0</v>
      </c>
      <c r="FD47">
        <v>33</v>
      </c>
      <c r="FE47">
        <v>12</v>
      </c>
      <c r="FF47">
        <v>4</v>
      </c>
      <c r="FG47">
        <v>0</v>
      </c>
      <c r="FH47">
        <v>3</v>
      </c>
      <c r="FI47">
        <v>1</v>
      </c>
      <c r="FJ47">
        <v>0</v>
      </c>
      <c r="FK47">
        <v>0</v>
      </c>
      <c r="FL47">
        <v>0</v>
      </c>
      <c r="FM47">
        <v>0</v>
      </c>
      <c r="FN47">
        <v>2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2</v>
      </c>
      <c r="FX47">
        <v>12</v>
      </c>
      <c r="FY47">
        <v>2</v>
      </c>
      <c r="FZ47">
        <v>2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2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</row>
    <row r="48" spans="1:220">
      <c r="A48" t="s">
        <v>1043</v>
      </c>
      <c r="B48" t="s">
        <v>1040</v>
      </c>
      <c r="C48" t="str">
        <f>"140604"</f>
        <v>140604</v>
      </c>
      <c r="D48" t="s">
        <v>1042</v>
      </c>
      <c r="E48">
        <v>2</v>
      </c>
      <c r="F48">
        <v>770</v>
      </c>
      <c r="G48">
        <v>580</v>
      </c>
      <c r="H48">
        <v>221</v>
      </c>
      <c r="I48">
        <v>359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359</v>
      </c>
      <c r="T48">
        <v>0</v>
      </c>
      <c r="U48">
        <v>0</v>
      </c>
      <c r="V48">
        <v>359</v>
      </c>
      <c r="W48">
        <v>15</v>
      </c>
      <c r="X48">
        <v>11</v>
      </c>
      <c r="Y48">
        <v>4</v>
      </c>
      <c r="Z48">
        <v>0</v>
      </c>
      <c r="AA48">
        <v>344</v>
      </c>
      <c r="AB48">
        <v>199</v>
      </c>
      <c r="AC48">
        <v>52</v>
      </c>
      <c r="AD48">
        <v>2</v>
      </c>
      <c r="AE48">
        <v>8</v>
      </c>
      <c r="AF48">
        <v>116</v>
      </c>
      <c r="AG48">
        <v>4</v>
      </c>
      <c r="AH48">
        <v>0</v>
      </c>
      <c r="AI48">
        <v>0</v>
      </c>
      <c r="AJ48">
        <v>3</v>
      </c>
      <c r="AK48">
        <v>2</v>
      </c>
      <c r="AL48">
        <v>0</v>
      </c>
      <c r="AM48">
        <v>0</v>
      </c>
      <c r="AN48">
        <v>0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10</v>
      </c>
      <c r="AU48">
        <v>199</v>
      </c>
      <c r="AV48">
        <v>13</v>
      </c>
      <c r="AW48">
        <v>0</v>
      </c>
      <c r="AX48">
        <v>2</v>
      </c>
      <c r="AY48">
        <v>5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4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13</v>
      </c>
      <c r="BP48">
        <v>5</v>
      </c>
      <c r="BQ48">
        <v>0</v>
      </c>
      <c r="BR48">
        <v>0</v>
      </c>
      <c r="BS48">
        <v>0</v>
      </c>
      <c r="BT48">
        <v>4</v>
      </c>
      <c r="BU48">
        <v>0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5</v>
      </c>
      <c r="CC48">
        <v>9</v>
      </c>
      <c r="CD48">
        <v>3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2</v>
      </c>
      <c r="CU48">
        <v>3</v>
      </c>
      <c r="CV48">
        <v>9</v>
      </c>
      <c r="CW48">
        <v>70</v>
      </c>
      <c r="CX48">
        <v>56</v>
      </c>
      <c r="CY48">
        <v>1</v>
      </c>
      <c r="CZ48">
        <v>9</v>
      </c>
      <c r="DA48">
        <v>0</v>
      </c>
      <c r="DB48">
        <v>2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1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70</v>
      </c>
      <c r="DQ48">
        <v>6</v>
      </c>
      <c r="DR48">
        <v>1</v>
      </c>
      <c r="DS48">
        <v>2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1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2</v>
      </c>
      <c r="EH48">
        <v>0</v>
      </c>
      <c r="EI48">
        <v>0</v>
      </c>
      <c r="EJ48">
        <v>6</v>
      </c>
      <c r="EK48">
        <v>41</v>
      </c>
      <c r="EL48">
        <v>4</v>
      </c>
      <c r="EM48">
        <v>31</v>
      </c>
      <c r="EN48">
        <v>2</v>
      </c>
      <c r="EO48">
        <v>0</v>
      </c>
      <c r="EP48">
        <v>2</v>
      </c>
      <c r="EQ48">
        <v>1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1</v>
      </c>
      <c r="FB48">
        <v>0</v>
      </c>
      <c r="FC48">
        <v>0</v>
      </c>
      <c r="FD48">
        <v>41</v>
      </c>
      <c r="FE48">
        <v>1</v>
      </c>
      <c r="FF48">
        <v>1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1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</row>
    <row r="49" spans="1:220">
      <c r="A49" t="s">
        <v>1041</v>
      </c>
      <c r="B49" t="s">
        <v>1040</v>
      </c>
      <c r="C49" t="str">
        <f>"140604"</f>
        <v>140604</v>
      </c>
      <c r="D49" t="s">
        <v>1039</v>
      </c>
      <c r="E49">
        <v>3</v>
      </c>
      <c r="F49">
        <v>503</v>
      </c>
      <c r="G49">
        <v>380</v>
      </c>
      <c r="H49">
        <v>50</v>
      </c>
      <c r="I49">
        <v>330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330</v>
      </c>
      <c r="T49">
        <v>0</v>
      </c>
      <c r="U49">
        <v>0</v>
      </c>
      <c r="V49">
        <v>330</v>
      </c>
      <c r="W49">
        <v>7</v>
      </c>
      <c r="X49">
        <v>6</v>
      </c>
      <c r="Y49">
        <v>0</v>
      </c>
      <c r="Z49">
        <v>0</v>
      </c>
      <c r="AA49">
        <v>323</v>
      </c>
      <c r="AB49">
        <v>172</v>
      </c>
      <c r="AC49">
        <v>29</v>
      </c>
      <c r="AD49">
        <v>4</v>
      </c>
      <c r="AE49">
        <v>2</v>
      </c>
      <c r="AF49">
        <v>124</v>
      </c>
      <c r="AG49">
        <v>2</v>
      </c>
      <c r="AH49">
        <v>1</v>
      </c>
      <c r="AI49">
        <v>0</v>
      </c>
      <c r="AJ49">
        <v>4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1</v>
      </c>
      <c r="AR49">
        <v>1</v>
      </c>
      <c r="AS49">
        <v>0</v>
      </c>
      <c r="AT49">
        <v>3</v>
      </c>
      <c r="AU49">
        <v>172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1</v>
      </c>
      <c r="BP49">
        <v>4</v>
      </c>
      <c r="BQ49">
        <v>2</v>
      </c>
      <c r="BR49">
        <v>0</v>
      </c>
      <c r="BS49">
        <v>0</v>
      </c>
      <c r="BT49">
        <v>0</v>
      </c>
      <c r="BU49">
        <v>1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4</v>
      </c>
      <c r="CC49">
        <v>10</v>
      </c>
      <c r="CD49">
        <v>3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1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5</v>
      </c>
      <c r="CU49">
        <v>0</v>
      </c>
      <c r="CV49">
        <v>10</v>
      </c>
      <c r="CW49">
        <v>93</v>
      </c>
      <c r="CX49">
        <v>85</v>
      </c>
      <c r="CY49">
        <v>0</v>
      </c>
      <c r="CZ49">
        <v>8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93</v>
      </c>
      <c r="DQ49">
        <v>5</v>
      </c>
      <c r="DR49">
        <v>2</v>
      </c>
      <c r="DS49">
        <v>0</v>
      </c>
      <c r="DT49">
        <v>0</v>
      </c>
      <c r="DU49">
        <v>1</v>
      </c>
      <c r="DV49">
        <v>1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1</v>
      </c>
      <c r="EH49">
        <v>0</v>
      </c>
      <c r="EI49">
        <v>0</v>
      </c>
      <c r="EJ49">
        <v>5</v>
      </c>
      <c r="EK49">
        <v>27</v>
      </c>
      <c r="EL49">
        <v>3</v>
      </c>
      <c r="EM49">
        <v>18</v>
      </c>
      <c r="EN49">
        <v>0</v>
      </c>
      <c r="EO49">
        <v>1</v>
      </c>
      <c r="EP49">
        <v>1</v>
      </c>
      <c r="EQ49">
        <v>1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2</v>
      </c>
      <c r="EZ49">
        <v>0</v>
      </c>
      <c r="FA49">
        <v>1</v>
      </c>
      <c r="FB49">
        <v>0</v>
      </c>
      <c r="FC49">
        <v>0</v>
      </c>
      <c r="FD49">
        <v>27</v>
      </c>
      <c r="FE49">
        <v>10</v>
      </c>
      <c r="FF49">
        <v>3</v>
      </c>
      <c r="FG49">
        <v>0</v>
      </c>
      <c r="FH49">
        <v>0</v>
      </c>
      <c r="FI49">
        <v>0</v>
      </c>
      <c r="FJ49">
        <v>0</v>
      </c>
      <c r="FK49">
        <v>1</v>
      </c>
      <c r="FL49">
        <v>1</v>
      </c>
      <c r="FM49">
        <v>0</v>
      </c>
      <c r="FN49">
        <v>0</v>
      </c>
      <c r="FO49">
        <v>4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1</v>
      </c>
      <c r="FX49">
        <v>10</v>
      </c>
      <c r="FY49">
        <v>1</v>
      </c>
      <c r="FZ49">
        <v>1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1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</row>
    <row r="50" spans="1:220">
      <c r="A50" t="s">
        <v>1038</v>
      </c>
      <c r="B50" t="s">
        <v>1005</v>
      </c>
      <c r="C50" t="str">
        <f>"140605"</f>
        <v>140605</v>
      </c>
      <c r="D50" t="s">
        <v>1037</v>
      </c>
      <c r="E50">
        <v>1</v>
      </c>
      <c r="F50">
        <v>1943</v>
      </c>
      <c r="G50">
        <v>1470</v>
      </c>
      <c r="H50">
        <v>388</v>
      </c>
      <c r="I50">
        <v>1082</v>
      </c>
      <c r="J50">
        <v>1</v>
      </c>
      <c r="K50">
        <v>13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1082</v>
      </c>
      <c r="T50">
        <v>0</v>
      </c>
      <c r="U50">
        <v>0</v>
      </c>
      <c r="V50">
        <v>1082</v>
      </c>
      <c r="W50">
        <v>19</v>
      </c>
      <c r="X50">
        <v>16</v>
      </c>
      <c r="Y50">
        <v>3</v>
      </c>
      <c r="Z50">
        <v>0</v>
      </c>
      <c r="AA50">
        <v>1063</v>
      </c>
      <c r="AB50">
        <v>320</v>
      </c>
      <c r="AC50">
        <v>204</v>
      </c>
      <c r="AD50">
        <v>7</v>
      </c>
      <c r="AE50">
        <v>7</v>
      </c>
      <c r="AF50">
        <v>33</v>
      </c>
      <c r="AG50">
        <v>5</v>
      </c>
      <c r="AH50">
        <v>2</v>
      </c>
      <c r="AI50">
        <v>5</v>
      </c>
      <c r="AJ50">
        <v>10</v>
      </c>
      <c r="AK50">
        <v>11</v>
      </c>
      <c r="AL50">
        <v>1</v>
      </c>
      <c r="AM50">
        <v>3</v>
      </c>
      <c r="AN50">
        <v>4</v>
      </c>
      <c r="AO50">
        <v>9</v>
      </c>
      <c r="AP50">
        <v>1</v>
      </c>
      <c r="AQ50">
        <v>1</v>
      </c>
      <c r="AR50">
        <v>2</v>
      </c>
      <c r="AS50">
        <v>3</v>
      </c>
      <c r="AT50">
        <v>12</v>
      </c>
      <c r="AU50">
        <v>320</v>
      </c>
      <c r="AV50">
        <v>260</v>
      </c>
      <c r="AW50">
        <v>49</v>
      </c>
      <c r="AX50">
        <v>39</v>
      </c>
      <c r="AY50">
        <v>11</v>
      </c>
      <c r="AZ50">
        <v>6</v>
      </c>
      <c r="BA50">
        <v>51</v>
      </c>
      <c r="BB50">
        <v>1</v>
      </c>
      <c r="BC50">
        <v>6</v>
      </c>
      <c r="BD50">
        <v>1</v>
      </c>
      <c r="BE50">
        <v>50</v>
      </c>
      <c r="BF50">
        <v>7</v>
      </c>
      <c r="BG50">
        <v>4</v>
      </c>
      <c r="BH50">
        <v>2</v>
      </c>
      <c r="BI50">
        <v>2</v>
      </c>
      <c r="BJ50">
        <v>2</v>
      </c>
      <c r="BK50">
        <v>6</v>
      </c>
      <c r="BL50">
        <v>4</v>
      </c>
      <c r="BM50">
        <v>3</v>
      </c>
      <c r="BN50">
        <v>16</v>
      </c>
      <c r="BO50">
        <v>260</v>
      </c>
      <c r="BP50">
        <v>38</v>
      </c>
      <c r="BQ50">
        <v>19</v>
      </c>
      <c r="BR50">
        <v>3</v>
      </c>
      <c r="BS50">
        <v>5</v>
      </c>
      <c r="BT50">
        <v>0</v>
      </c>
      <c r="BU50">
        <v>0</v>
      </c>
      <c r="BV50">
        <v>1</v>
      </c>
      <c r="BW50">
        <v>0</v>
      </c>
      <c r="BX50">
        <v>4</v>
      </c>
      <c r="BY50">
        <v>1</v>
      </c>
      <c r="BZ50">
        <v>2</v>
      </c>
      <c r="CA50">
        <v>3</v>
      </c>
      <c r="CB50">
        <v>38</v>
      </c>
      <c r="CC50">
        <v>49</v>
      </c>
      <c r="CD50">
        <v>24</v>
      </c>
      <c r="CE50">
        <v>2</v>
      </c>
      <c r="CF50">
        <v>0</v>
      </c>
      <c r="CG50">
        <v>2</v>
      </c>
      <c r="CH50">
        <v>0</v>
      </c>
      <c r="CI50">
        <v>0</v>
      </c>
      <c r="CJ50">
        <v>2</v>
      </c>
      <c r="CK50">
        <v>2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2</v>
      </c>
      <c r="CR50">
        <v>0</v>
      </c>
      <c r="CS50">
        <v>1</v>
      </c>
      <c r="CT50">
        <v>10</v>
      </c>
      <c r="CU50">
        <v>4</v>
      </c>
      <c r="CV50">
        <v>49</v>
      </c>
      <c r="CW50">
        <v>114</v>
      </c>
      <c r="CX50">
        <v>100</v>
      </c>
      <c r="CY50">
        <v>3</v>
      </c>
      <c r="CZ50">
        <v>7</v>
      </c>
      <c r="DA50">
        <v>1</v>
      </c>
      <c r="DB50">
        <v>1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0</v>
      </c>
      <c r="DN50">
        <v>0</v>
      </c>
      <c r="DO50">
        <v>1</v>
      </c>
      <c r="DP50">
        <v>114</v>
      </c>
      <c r="DQ50">
        <v>106</v>
      </c>
      <c r="DR50">
        <v>18</v>
      </c>
      <c r="DS50">
        <v>6</v>
      </c>
      <c r="DT50">
        <v>4</v>
      </c>
      <c r="DU50">
        <v>3</v>
      </c>
      <c r="DV50">
        <v>1</v>
      </c>
      <c r="DW50">
        <v>0</v>
      </c>
      <c r="DX50">
        <v>4</v>
      </c>
      <c r="DY50">
        <v>1</v>
      </c>
      <c r="DZ50">
        <v>3</v>
      </c>
      <c r="EA50">
        <v>0</v>
      </c>
      <c r="EB50">
        <v>1</v>
      </c>
      <c r="EC50">
        <v>0</v>
      </c>
      <c r="ED50">
        <v>1</v>
      </c>
      <c r="EE50">
        <v>1</v>
      </c>
      <c r="EF50">
        <v>4</v>
      </c>
      <c r="EG50">
        <v>57</v>
      </c>
      <c r="EH50">
        <v>2</v>
      </c>
      <c r="EI50">
        <v>0</v>
      </c>
      <c r="EJ50">
        <v>106</v>
      </c>
      <c r="EK50">
        <v>89</v>
      </c>
      <c r="EL50">
        <v>16</v>
      </c>
      <c r="EM50">
        <v>46</v>
      </c>
      <c r="EN50">
        <v>4</v>
      </c>
      <c r="EO50">
        <v>3</v>
      </c>
      <c r="EP50">
        <v>1</v>
      </c>
      <c r="EQ50">
        <v>2</v>
      </c>
      <c r="ER50">
        <v>1</v>
      </c>
      <c r="ES50">
        <v>1</v>
      </c>
      <c r="ET50">
        <v>2</v>
      </c>
      <c r="EU50">
        <v>1</v>
      </c>
      <c r="EV50">
        <v>1</v>
      </c>
      <c r="EW50">
        <v>1</v>
      </c>
      <c r="EX50">
        <v>2</v>
      </c>
      <c r="EY50">
        <v>5</v>
      </c>
      <c r="EZ50">
        <v>0</v>
      </c>
      <c r="FA50">
        <v>0</v>
      </c>
      <c r="FB50">
        <v>0</v>
      </c>
      <c r="FC50">
        <v>3</v>
      </c>
      <c r="FD50">
        <v>89</v>
      </c>
      <c r="FE50">
        <v>76</v>
      </c>
      <c r="FF50">
        <v>50</v>
      </c>
      <c r="FG50">
        <v>0</v>
      </c>
      <c r="FH50">
        <v>4</v>
      </c>
      <c r="FI50">
        <v>2</v>
      </c>
      <c r="FJ50">
        <v>3</v>
      </c>
      <c r="FK50">
        <v>1</v>
      </c>
      <c r="FL50">
        <v>1</v>
      </c>
      <c r="FM50">
        <v>1</v>
      </c>
      <c r="FN50">
        <v>2</v>
      </c>
      <c r="FO50">
        <v>1</v>
      </c>
      <c r="FP50">
        <v>0</v>
      </c>
      <c r="FQ50">
        <v>1</v>
      </c>
      <c r="FR50">
        <v>2</v>
      </c>
      <c r="FS50">
        <v>2</v>
      </c>
      <c r="FT50">
        <v>1</v>
      </c>
      <c r="FU50">
        <v>1</v>
      </c>
      <c r="FV50">
        <v>1</v>
      </c>
      <c r="FW50">
        <v>3</v>
      </c>
      <c r="FX50">
        <v>76</v>
      </c>
      <c r="FY50">
        <v>10</v>
      </c>
      <c r="FZ50">
        <v>4</v>
      </c>
      <c r="GA50">
        <v>3</v>
      </c>
      <c r="GB50">
        <v>1</v>
      </c>
      <c r="GC50">
        <v>0</v>
      </c>
      <c r="GD50">
        <v>0</v>
      </c>
      <c r="GE50">
        <v>0</v>
      </c>
      <c r="GF50">
        <v>1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1</v>
      </c>
      <c r="GP50">
        <v>0</v>
      </c>
      <c r="GQ50">
        <v>0</v>
      </c>
      <c r="GR50">
        <v>10</v>
      </c>
      <c r="GS50">
        <v>1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1</v>
      </c>
      <c r="HK50">
        <v>0</v>
      </c>
      <c r="HL50">
        <v>1</v>
      </c>
    </row>
    <row r="51" spans="1:220">
      <c r="A51" t="s">
        <v>1036</v>
      </c>
      <c r="B51" t="s">
        <v>1005</v>
      </c>
      <c r="C51" t="str">
        <f>"140605"</f>
        <v>140605</v>
      </c>
      <c r="D51" t="s">
        <v>1035</v>
      </c>
      <c r="E51">
        <v>2</v>
      </c>
      <c r="F51">
        <v>2146</v>
      </c>
      <c r="G51">
        <v>1620</v>
      </c>
      <c r="H51">
        <v>364</v>
      </c>
      <c r="I51">
        <v>1256</v>
      </c>
      <c r="J51">
        <v>1</v>
      </c>
      <c r="K51">
        <v>13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1256</v>
      </c>
      <c r="T51">
        <v>0</v>
      </c>
      <c r="U51">
        <v>0</v>
      </c>
      <c r="V51">
        <v>1256</v>
      </c>
      <c r="W51">
        <v>31</v>
      </c>
      <c r="X51">
        <v>23</v>
      </c>
      <c r="Y51">
        <v>8</v>
      </c>
      <c r="Z51">
        <v>0</v>
      </c>
      <c r="AA51">
        <v>1225</v>
      </c>
      <c r="AB51">
        <v>388</v>
      </c>
      <c r="AC51">
        <v>242</v>
      </c>
      <c r="AD51">
        <v>14</v>
      </c>
      <c r="AE51">
        <v>14</v>
      </c>
      <c r="AF51">
        <v>60</v>
      </c>
      <c r="AG51">
        <v>5</v>
      </c>
      <c r="AH51">
        <v>4</v>
      </c>
      <c r="AI51">
        <v>4</v>
      </c>
      <c r="AJ51">
        <v>2</v>
      </c>
      <c r="AK51">
        <v>14</v>
      </c>
      <c r="AL51">
        <v>1</v>
      </c>
      <c r="AM51">
        <v>1</v>
      </c>
      <c r="AN51">
        <v>2</v>
      </c>
      <c r="AO51">
        <v>9</v>
      </c>
      <c r="AP51">
        <v>1</v>
      </c>
      <c r="AQ51">
        <v>0</v>
      </c>
      <c r="AR51">
        <v>1</v>
      </c>
      <c r="AS51">
        <v>3</v>
      </c>
      <c r="AT51">
        <v>11</v>
      </c>
      <c r="AU51">
        <v>388</v>
      </c>
      <c r="AV51">
        <v>264</v>
      </c>
      <c r="AW51">
        <v>59</v>
      </c>
      <c r="AX51">
        <v>63</v>
      </c>
      <c r="AY51">
        <v>22</v>
      </c>
      <c r="AZ51">
        <v>1</v>
      </c>
      <c r="BA51">
        <v>41</v>
      </c>
      <c r="BB51">
        <v>0</v>
      </c>
      <c r="BC51">
        <v>7</v>
      </c>
      <c r="BD51">
        <v>1</v>
      </c>
      <c r="BE51">
        <v>43</v>
      </c>
      <c r="BF51">
        <v>0</v>
      </c>
      <c r="BG51">
        <v>4</v>
      </c>
      <c r="BH51">
        <v>1</v>
      </c>
      <c r="BI51">
        <v>0</v>
      </c>
      <c r="BJ51">
        <v>5</v>
      </c>
      <c r="BK51">
        <v>2</v>
      </c>
      <c r="BL51">
        <v>2</v>
      </c>
      <c r="BM51">
        <v>1</v>
      </c>
      <c r="BN51">
        <v>12</v>
      </c>
      <c r="BO51">
        <v>264</v>
      </c>
      <c r="BP51">
        <v>50</v>
      </c>
      <c r="BQ51">
        <v>26</v>
      </c>
      <c r="BR51">
        <v>2</v>
      </c>
      <c r="BS51">
        <v>4</v>
      </c>
      <c r="BT51">
        <v>2</v>
      </c>
      <c r="BU51">
        <v>2</v>
      </c>
      <c r="BV51">
        <v>2</v>
      </c>
      <c r="BW51">
        <v>2</v>
      </c>
      <c r="BX51">
        <v>3</v>
      </c>
      <c r="BY51">
        <v>0</v>
      </c>
      <c r="BZ51">
        <v>2</v>
      </c>
      <c r="CA51">
        <v>5</v>
      </c>
      <c r="CB51">
        <v>50</v>
      </c>
      <c r="CC51">
        <v>56</v>
      </c>
      <c r="CD51">
        <v>23</v>
      </c>
      <c r="CE51">
        <v>1</v>
      </c>
      <c r="CF51">
        <v>0</v>
      </c>
      <c r="CG51">
        <v>2</v>
      </c>
      <c r="CH51">
        <v>2</v>
      </c>
      <c r="CI51">
        <v>0</v>
      </c>
      <c r="CJ51">
        <v>1</v>
      </c>
      <c r="CK51">
        <v>0</v>
      </c>
      <c r="CL51">
        <v>0</v>
      </c>
      <c r="CM51">
        <v>3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0</v>
      </c>
      <c r="CT51">
        <v>20</v>
      </c>
      <c r="CU51">
        <v>3</v>
      </c>
      <c r="CV51">
        <v>56</v>
      </c>
      <c r="CW51">
        <v>97</v>
      </c>
      <c r="CX51">
        <v>89</v>
      </c>
      <c r="CY51">
        <v>0</v>
      </c>
      <c r="CZ51">
        <v>3</v>
      </c>
      <c r="DA51">
        <v>2</v>
      </c>
      <c r="DB51">
        <v>0</v>
      </c>
      <c r="DC51">
        <v>0</v>
      </c>
      <c r="DD51">
        <v>0</v>
      </c>
      <c r="DE51">
        <v>1</v>
      </c>
      <c r="DF51">
        <v>1</v>
      </c>
      <c r="DG51">
        <v>0</v>
      </c>
      <c r="DH51">
        <v>1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97</v>
      </c>
      <c r="DQ51">
        <v>125</v>
      </c>
      <c r="DR51">
        <v>30</v>
      </c>
      <c r="DS51">
        <v>6</v>
      </c>
      <c r="DT51">
        <v>6</v>
      </c>
      <c r="DU51">
        <v>1</v>
      </c>
      <c r="DV51">
        <v>2</v>
      </c>
      <c r="DW51">
        <v>0</v>
      </c>
      <c r="DX51">
        <v>2</v>
      </c>
      <c r="DY51">
        <v>2</v>
      </c>
      <c r="DZ51">
        <v>2</v>
      </c>
      <c r="EA51">
        <v>0</v>
      </c>
      <c r="EB51">
        <v>0</v>
      </c>
      <c r="EC51">
        <v>3</v>
      </c>
      <c r="ED51">
        <v>0</v>
      </c>
      <c r="EE51">
        <v>0</v>
      </c>
      <c r="EF51">
        <v>0</v>
      </c>
      <c r="EG51">
        <v>68</v>
      </c>
      <c r="EH51">
        <v>1</v>
      </c>
      <c r="EI51">
        <v>2</v>
      </c>
      <c r="EJ51">
        <v>125</v>
      </c>
      <c r="EK51">
        <v>115</v>
      </c>
      <c r="EL51">
        <v>24</v>
      </c>
      <c r="EM51">
        <v>61</v>
      </c>
      <c r="EN51">
        <v>4</v>
      </c>
      <c r="EO51">
        <v>0</v>
      </c>
      <c r="EP51">
        <v>2</v>
      </c>
      <c r="EQ51">
        <v>2</v>
      </c>
      <c r="ER51">
        <v>1</v>
      </c>
      <c r="ES51">
        <v>3</v>
      </c>
      <c r="ET51">
        <v>0</v>
      </c>
      <c r="EU51">
        <v>1</v>
      </c>
      <c r="EV51">
        <v>3</v>
      </c>
      <c r="EW51">
        <v>3</v>
      </c>
      <c r="EX51">
        <v>1</v>
      </c>
      <c r="EY51">
        <v>2</v>
      </c>
      <c r="EZ51">
        <v>1</v>
      </c>
      <c r="FA51">
        <v>4</v>
      </c>
      <c r="FB51">
        <v>0</v>
      </c>
      <c r="FC51">
        <v>3</v>
      </c>
      <c r="FD51">
        <v>115</v>
      </c>
      <c r="FE51">
        <v>118</v>
      </c>
      <c r="FF51">
        <v>76</v>
      </c>
      <c r="FG51">
        <v>8</v>
      </c>
      <c r="FH51">
        <v>2</v>
      </c>
      <c r="FI51">
        <v>1</v>
      </c>
      <c r="FJ51">
        <v>1</v>
      </c>
      <c r="FK51">
        <v>0</v>
      </c>
      <c r="FL51">
        <v>3</v>
      </c>
      <c r="FM51">
        <v>2</v>
      </c>
      <c r="FN51">
        <v>0</v>
      </c>
      <c r="FO51">
        <v>3</v>
      </c>
      <c r="FP51">
        <v>0</v>
      </c>
      <c r="FQ51">
        <v>5</v>
      </c>
      <c r="FR51">
        <v>1</v>
      </c>
      <c r="FS51">
        <v>3</v>
      </c>
      <c r="FT51">
        <v>1</v>
      </c>
      <c r="FU51">
        <v>3</v>
      </c>
      <c r="FV51">
        <v>3</v>
      </c>
      <c r="FW51">
        <v>6</v>
      </c>
      <c r="FX51">
        <v>118</v>
      </c>
      <c r="FY51">
        <v>9</v>
      </c>
      <c r="FZ51">
        <v>6</v>
      </c>
      <c r="GA51">
        <v>1</v>
      </c>
      <c r="GB51">
        <v>1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1</v>
      </c>
      <c r="GO51">
        <v>0</v>
      </c>
      <c r="GP51">
        <v>0</v>
      </c>
      <c r="GQ51">
        <v>0</v>
      </c>
      <c r="GR51">
        <v>9</v>
      </c>
      <c r="GS51">
        <v>3</v>
      </c>
      <c r="GT51">
        <v>0</v>
      </c>
      <c r="GU51">
        <v>0</v>
      </c>
      <c r="GV51">
        <v>0</v>
      </c>
      <c r="GW51">
        <v>1</v>
      </c>
      <c r="GX51">
        <v>0</v>
      </c>
      <c r="GY51">
        <v>0</v>
      </c>
      <c r="GZ51">
        <v>0</v>
      </c>
      <c r="HA51">
        <v>0</v>
      </c>
      <c r="HB51">
        <v>1</v>
      </c>
      <c r="HC51">
        <v>1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3</v>
      </c>
    </row>
    <row r="52" spans="1:220">
      <c r="A52" t="s">
        <v>1034</v>
      </c>
      <c r="B52" t="s">
        <v>1005</v>
      </c>
      <c r="C52" t="str">
        <f>"140605"</f>
        <v>140605</v>
      </c>
      <c r="D52" t="s">
        <v>1033</v>
      </c>
      <c r="E52">
        <v>3</v>
      </c>
      <c r="F52">
        <v>1892</v>
      </c>
      <c r="G52">
        <v>1440</v>
      </c>
      <c r="H52">
        <v>381</v>
      </c>
      <c r="I52">
        <v>1059</v>
      </c>
      <c r="J52">
        <v>2</v>
      </c>
      <c r="K52">
        <v>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1059</v>
      </c>
      <c r="T52">
        <v>0</v>
      </c>
      <c r="U52">
        <v>0</v>
      </c>
      <c r="V52">
        <v>1059</v>
      </c>
      <c r="W52">
        <v>24</v>
      </c>
      <c r="X52">
        <v>21</v>
      </c>
      <c r="Y52">
        <v>3</v>
      </c>
      <c r="Z52">
        <v>0</v>
      </c>
      <c r="AA52">
        <v>1035</v>
      </c>
      <c r="AB52">
        <v>364</v>
      </c>
      <c r="AC52">
        <v>216</v>
      </c>
      <c r="AD52">
        <v>8</v>
      </c>
      <c r="AE52">
        <v>5</v>
      </c>
      <c r="AF52">
        <v>74</v>
      </c>
      <c r="AG52">
        <v>13</v>
      </c>
      <c r="AH52">
        <v>4</v>
      </c>
      <c r="AI52">
        <v>0</v>
      </c>
      <c r="AJ52">
        <v>6</v>
      </c>
      <c r="AK52">
        <v>7</v>
      </c>
      <c r="AL52">
        <v>1</v>
      </c>
      <c r="AM52">
        <v>6</v>
      </c>
      <c r="AN52">
        <v>3</v>
      </c>
      <c r="AO52">
        <v>3</v>
      </c>
      <c r="AP52">
        <v>0</v>
      </c>
      <c r="AQ52">
        <v>1</v>
      </c>
      <c r="AR52">
        <v>1</v>
      </c>
      <c r="AS52">
        <v>3</v>
      </c>
      <c r="AT52">
        <v>13</v>
      </c>
      <c r="AU52">
        <v>364</v>
      </c>
      <c r="AV52">
        <v>233</v>
      </c>
      <c r="AW52">
        <v>36</v>
      </c>
      <c r="AX52">
        <v>49</v>
      </c>
      <c r="AY52">
        <v>9</v>
      </c>
      <c r="AZ52">
        <v>3</v>
      </c>
      <c r="BA52">
        <v>58</v>
      </c>
      <c r="BB52">
        <v>2</v>
      </c>
      <c r="BC52">
        <v>7</v>
      </c>
      <c r="BD52">
        <v>0</v>
      </c>
      <c r="BE52">
        <v>38</v>
      </c>
      <c r="BF52">
        <v>4</v>
      </c>
      <c r="BG52">
        <v>2</v>
      </c>
      <c r="BH52">
        <v>1</v>
      </c>
      <c r="BI52">
        <v>3</v>
      </c>
      <c r="BJ52">
        <v>2</v>
      </c>
      <c r="BK52">
        <v>4</v>
      </c>
      <c r="BL52">
        <v>1</v>
      </c>
      <c r="BM52">
        <v>0</v>
      </c>
      <c r="BN52">
        <v>14</v>
      </c>
      <c r="BO52">
        <v>233</v>
      </c>
      <c r="BP52">
        <v>26</v>
      </c>
      <c r="BQ52">
        <v>12</v>
      </c>
      <c r="BR52">
        <v>4</v>
      </c>
      <c r="BS52">
        <v>0</v>
      </c>
      <c r="BT52">
        <v>1</v>
      </c>
      <c r="BU52">
        <v>1</v>
      </c>
      <c r="BV52">
        <v>0</v>
      </c>
      <c r="BW52">
        <v>0</v>
      </c>
      <c r="BX52">
        <v>3</v>
      </c>
      <c r="BY52">
        <v>0</v>
      </c>
      <c r="BZ52">
        <v>2</v>
      </c>
      <c r="CA52">
        <v>3</v>
      </c>
      <c r="CB52">
        <v>26</v>
      </c>
      <c r="CC52">
        <v>44</v>
      </c>
      <c r="CD52">
        <v>23</v>
      </c>
      <c r="CE52">
        <v>2</v>
      </c>
      <c r="CF52">
        <v>2</v>
      </c>
      <c r="CG52">
        <v>0</v>
      </c>
      <c r="CH52">
        <v>3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1</v>
      </c>
      <c r="CS52">
        <v>0</v>
      </c>
      <c r="CT52">
        <v>11</v>
      </c>
      <c r="CU52">
        <v>2</v>
      </c>
      <c r="CV52">
        <v>44</v>
      </c>
      <c r="CW52">
        <v>97</v>
      </c>
      <c r="CX52">
        <v>87</v>
      </c>
      <c r="CY52">
        <v>0</v>
      </c>
      <c r="CZ52">
        <v>3</v>
      </c>
      <c r="DA52">
        <v>3</v>
      </c>
      <c r="DB52">
        <v>1</v>
      </c>
      <c r="DC52">
        <v>0</v>
      </c>
      <c r="DD52">
        <v>2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97</v>
      </c>
      <c r="DQ52">
        <v>119</v>
      </c>
      <c r="DR52">
        <v>20</v>
      </c>
      <c r="DS52">
        <v>9</v>
      </c>
      <c r="DT52">
        <v>6</v>
      </c>
      <c r="DU52">
        <v>1</v>
      </c>
      <c r="DV52">
        <v>0</v>
      </c>
      <c r="DW52">
        <v>3</v>
      </c>
      <c r="DX52">
        <v>0</v>
      </c>
      <c r="DY52">
        <v>1</v>
      </c>
      <c r="DZ52">
        <v>0</v>
      </c>
      <c r="EA52">
        <v>0</v>
      </c>
      <c r="EB52">
        <v>1</v>
      </c>
      <c r="EC52">
        <v>0</v>
      </c>
      <c r="ED52">
        <v>1</v>
      </c>
      <c r="EE52">
        <v>1</v>
      </c>
      <c r="EF52">
        <v>2</v>
      </c>
      <c r="EG52">
        <v>71</v>
      </c>
      <c r="EH52">
        <v>2</v>
      </c>
      <c r="EI52">
        <v>1</v>
      </c>
      <c r="EJ52">
        <v>119</v>
      </c>
      <c r="EK52">
        <v>62</v>
      </c>
      <c r="EL52">
        <v>13</v>
      </c>
      <c r="EM52">
        <v>32</v>
      </c>
      <c r="EN52">
        <v>1</v>
      </c>
      <c r="EO52">
        <v>0</v>
      </c>
      <c r="EP52">
        <v>0</v>
      </c>
      <c r="EQ52">
        <v>5</v>
      </c>
      <c r="ER52">
        <v>0</v>
      </c>
      <c r="ES52">
        <v>1</v>
      </c>
      <c r="ET52">
        <v>1</v>
      </c>
      <c r="EU52">
        <v>1</v>
      </c>
      <c r="EV52">
        <v>0</v>
      </c>
      <c r="EW52">
        <v>1</v>
      </c>
      <c r="EX52">
        <v>2</v>
      </c>
      <c r="EY52">
        <v>0</v>
      </c>
      <c r="EZ52">
        <v>0</v>
      </c>
      <c r="FA52">
        <v>3</v>
      </c>
      <c r="FB52">
        <v>0</v>
      </c>
      <c r="FC52">
        <v>2</v>
      </c>
      <c r="FD52">
        <v>62</v>
      </c>
      <c r="FE52">
        <v>86</v>
      </c>
      <c r="FF52">
        <v>52</v>
      </c>
      <c r="FG52">
        <v>6</v>
      </c>
      <c r="FH52">
        <v>0</v>
      </c>
      <c r="FI52">
        <v>0</v>
      </c>
      <c r="FJ52">
        <v>3</v>
      </c>
      <c r="FK52">
        <v>1</v>
      </c>
      <c r="FL52">
        <v>0</v>
      </c>
      <c r="FM52">
        <v>0</v>
      </c>
      <c r="FN52">
        <v>2</v>
      </c>
      <c r="FO52">
        <v>1</v>
      </c>
      <c r="FP52">
        <v>2</v>
      </c>
      <c r="FQ52">
        <v>9</v>
      </c>
      <c r="FR52">
        <v>0</v>
      </c>
      <c r="FS52">
        <v>0</v>
      </c>
      <c r="FT52">
        <v>1</v>
      </c>
      <c r="FU52">
        <v>3</v>
      </c>
      <c r="FV52">
        <v>6</v>
      </c>
      <c r="FW52">
        <v>0</v>
      </c>
      <c r="FX52">
        <v>86</v>
      </c>
      <c r="FY52">
        <v>3</v>
      </c>
      <c r="FZ52">
        <v>1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1</v>
      </c>
      <c r="GM52">
        <v>0</v>
      </c>
      <c r="GN52">
        <v>0</v>
      </c>
      <c r="GO52">
        <v>0</v>
      </c>
      <c r="GP52">
        <v>0</v>
      </c>
      <c r="GQ52">
        <v>1</v>
      </c>
      <c r="GR52">
        <v>3</v>
      </c>
      <c r="GS52">
        <v>1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1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1</v>
      </c>
    </row>
    <row r="53" spans="1:220">
      <c r="A53" t="s">
        <v>1032</v>
      </c>
      <c r="B53" t="s">
        <v>1005</v>
      </c>
      <c r="C53" t="str">
        <f>"140605"</f>
        <v>140605</v>
      </c>
      <c r="D53" t="s">
        <v>1031</v>
      </c>
      <c r="E53">
        <v>4</v>
      </c>
      <c r="F53">
        <v>1793</v>
      </c>
      <c r="G53">
        <v>1371</v>
      </c>
      <c r="H53">
        <v>366</v>
      </c>
      <c r="I53">
        <v>1005</v>
      </c>
      <c r="J53">
        <v>0</v>
      </c>
      <c r="K53">
        <v>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1005</v>
      </c>
      <c r="T53">
        <v>0</v>
      </c>
      <c r="U53">
        <v>0</v>
      </c>
      <c r="V53">
        <v>1005</v>
      </c>
      <c r="W53">
        <v>16</v>
      </c>
      <c r="X53">
        <v>10</v>
      </c>
      <c r="Y53">
        <v>6</v>
      </c>
      <c r="Z53">
        <v>0</v>
      </c>
      <c r="AA53">
        <v>989</v>
      </c>
      <c r="AB53">
        <v>340</v>
      </c>
      <c r="AC53">
        <v>208</v>
      </c>
      <c r="AD53">
        <v>12</v>
      </c>
      <c r="AE53">
        <v>8</v>
      </c>
      <c r="AF53">
        <v>58</v>
      </c>
      <c r="AG53">
        <v>12</v>
      </c>
      <c r="AH53">
        <v>3</v>
      </c>
      <c r="AI53">
        <v>2</v>
      </c>
      <c r="AJ53">
        <v>4</v>
      </c>
      <c r="AK53">
        <v>6</v>
      </c>
      <c r="AL53">
        <v>0</v>
      </c>
      <c r="AM53">
        <v>0</v>
      </c>
      <c r="AN53">
        <v>1</v>
      </c>
      <c r="AO53">
        <v>6</v>
      </c>
      <c r="AP53">
        <v>1</v>
      </c>
      <c r="AQ53">
        <v>2</v>
      </c>
      <c r="AR53">
        <v>2</v>
      </c>
      <c r="AS53">
        <v>1</v>
      </c>
      <c r="AT53">
        <v>14</v>
      </c>
      <c r="AU53">
        <v>340</v>
      </c>
      <c r="AV53">
        <v>223</v>
      </c>
      <c r="AW53">
        <v>50</v>
      </c>
      <c r="AX53">
        <v>34</v>
      </c>
      <c r="AY53">
        <v>14</v>
      </c>
      <c r="AZ53">
        <v>5</v>
      </c>
      <c r="BA53">
        <v>36</v>
      </c>
      <c r="BB53">
        <v>3</v>
      </c>
      <c r="BC53">
        <v>7</v>
      </c>
      <c r="BD53">
        <v>3</v>
      </c>
      <c r="BE53">
        <v>35</v>
      </c>
      <c r="BF53">
        <v>6</v>
      </c>
      <c r="BG53">
        <v>2</v>
      </c>
      <c r="BH53">
        <v>1</v>
      </c>
      <c r="BI53">
        <v>4</v>
      </c>
      <c r="BJ53">
        <v>0</v>
      </c>
      <c r="BK53">
        <v>9</v>
      </c>
      <c r="BL53">
        <v>2</v>
      </c>
      <c r="BM53">
        <v>3</v>
      </c>
      <c r="BN53">
        <v>9</v>
      </c>
      <c r="BO53">
        <v>223</v>
      </c>
      <c r="BP53">
        <v>32</v>
      </c>
      <c r="BQ53">
        <v>10</v>
      </c>
      <c r="BR53">
        <v>3</v>
      </c>
      <c r="BS53">
        <v>2</v>
      </c>
      <c r="BT53">
        <v>2</v>
      </c>
      <c r="BU53">
        <v>4</v>
      </c>
      <c r="BV53">
        <v>5</v>
      </c>
      <c r="BW53">
        <v>0</v>
      </c>
      <c r="BX53">
        <v>1</v>
      </c>
      <c r="BY53">
        <v>1</v>
      </c>
      <c r="BZ53">
        <v>3</v>
      </c>
      <c r="CA53">
        <v>1</v>
      </c>
      <c r="CB53">
        <v>32</v>
      </c>
      <c r="CC53">
        <v>32</v>
      </c>
      <c r="CD53">
        <v>16</v>
      </c>
      <c r="CE53">
        <v>1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12</v>
      </c>
      <c r="CU53">
        <v>2</v>
      </c>
      <c r="CV53">
        <v>32</v>
      </c>
      <c r="CW53">
        <v>103</v>
      </c>
      <c r="CX53">
        <v>95</v>
      </c>
      <c r="CY53">
        <v>0</v>
      </c>
      <c r="CZ53">
        <v>1</v>
      </c>
      <c r="DA53">
        <v>1</v>
      </c>
      <c r="DB53">
        <v>0</v>
      </c>
      <c r="DC53">
        <v>1</v>
      </c>
      <c r="DD53">
        <v>0</v>
      </c>
      <c r="DE53">
        <v>0</v>
      </c>
      <c r="DF53">
        <v>1</v>
      </c>
      <c r="DG53">
        <v>0</v>
      </c>
      <c r="DH53">
        <v>3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</v>
      </c>
      <c r="DP53">
        <v>103</v>
      </c>
      <c r="DQ53">
        <v>106</v>
      </c>
      <c r="DR53">
        <v>13</v>
      </c>
      <c r="DS53">
        <v>2</v>
      </c>
      <c r="DT53">
        <v>1</v>
      </c>
      <c r="DU53">
        <v>0</v>
      </c>
      <c r="DV53">
        <v>1</v>
      </c>
      <c r="DW53">
        <v>0</v>
      </c>
      <c r="DX53">
        <v>1</v>
      </c>
      <c r="DY53">
        <v>0</v>
      </c>
      <c r="DZ53">
        <v>0</v>
      </c>
      <c r="EA53">
        <v>0</v>
      </c>
      <c r="EB53">
        <v>2</v>
      </c>
      <c r="EC53">
        <v>0</v>
      </c>
      <c r="ED53">
        <v>1</v>
      </c>
      <c r="EE53">
        <v>0</v>
      </c>
      <c r="EF53">
        <v>2</v>
      </c>
      <c r="EG53">
        <v>81</v>
      </c>
      <c r="EH53">
        <v>1</v>
      </c>
      <c r="EI53">
        <v>1</v>
      </c>
      <c r="EJ53">
        <v>106</v>
      </c>
      <c r="EK53">
        <v>72</v>
      </c>
      <c r="EL53">
        <v>16</v>
      </c>
      <c r="EM53">
        <v>34</v>
      </c>
      <c r="EN53">
        <v>4</v>
      </c>
      <c r="EO53">
        <v>0</v>
      </c>
      <c r="EP53">
        <v>0</v>
      </c>
      <c r="EQ53">
        <v>1</v>
      </c>
      <c r="ER53">
        <v>2</v>
      </c>
      <c r="ES53">
        <v>1</v>
      </c>
      <c r="ET53">
        <v>1</v>
      </c>
      <c r="EU53">
        <v>0</v>
      </c>
      <c r="EV53">
        <v>2</v>
      </c>
      <c r="EW53">
        <v>1</v>
      </c>
      <c r="EX53">
        <v>5</v>
      </c>
      <c r="EY53">
        <v>3</v>
      </c>
      <c r="EZ53">
        <v>0</v>
      </c>
      <c r="FA53">
        <v>1</v>
      </c>
      <c r="FB53">
        <v>0</v>
      </c>
      <c r="FC53">
        <v>1</v>
      </c>
      <c r="FD53">
        <v>72</v>
      </c>
      <c r="FE53">
        <v>76</v>
      </c>
      <c r="FF53">
        <v>48</v>
      </c>
      <c r="FG53">
        <v>4</v>
      </c>
      <c r="FH53">
        <v>1</v>
      </c>
      <c r="FI53">
        <v>2</v>
      </c>
      <c r="FJ53">
        <v>4</v>
      </c>
      <c r="FK53">
        <v>1</v>
      </c>
      <c r="FL53">
        <v>1</v>
      </c>
      <c r="FM53">
        <v>0</v>
      </c>
      <c r="FN53">
        <v>0</v>
      </c>
      <c r="FO53">
        <v>0</v>
      </c>
      <c r="FP53">
        <v>0</v>
      </c>
      <c r="FQ53">
        <v>6</v>
      </c>
      <c r="FR53">
        <v>4</v>
      </c>
      <c r="FS53">
        <v>0</v>
      </c>
      <c r="FT53">
        <v>1</v>
      </c>
      <c r="FU53">
        <v>2</v>
      </c>
      <c r="FV53">
        <v>1</v>
      </c>
      <c r="FW53">
        <v>1</v>
      </c>
      <c r="FX53">
        <v>76</v>
      </c>
      <c r="FY53">
        <v>5</v>
      </c>
      <c r="FZ53">
        <v>3</v>
      </c>
      <c r="GA53">
        <v>0</v>
      </c>
      <c r="GB53">
        <v>0</v>
      </c>
      <c r="GC53">
        <v>0</v>
      </c>
      <c r="GD53">
        <v>0</v>
      </c>
      <c r="GE53">
        <v>1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1</v>
      </c>
      <c r="GQ53">
        <v>0</v>
      </c>
      <c r="GR53">
        <v>5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</row>
    <row r="54" spans="1:220">
      <c r="A54" t="s">
        <v>1030</v>
      </c>
      <c r="B54" t="s">
        <v>1005</v>
      </c>
      <c r="C54" t="str">
        <f>"140605"</f>
        <v>140605</v>
      </c>
      <c r="D54" t="s">
        <v>1029</v>
      </c>
      <c r="E54">
        <v>5</v>
      </c>
      <c r="F54">
        <v>1710</v>
      </c>
      <c r="G54">
        <v>1267</v>
      </c>
      <c r="H54">
        <v>313</v>
      </c>
      <c r="I54">
        <v>954</v>
      </c>
      <c r="J54">
        <v>2</v>
      </c>
      <c r="K54">
        <v>8</v>
      </c>
      <c r="L54">
        <v>3</v>
      </c>
      <c r="M54">
        <v>3</v>
      </c>
      <c r="N54">
        <v>0</v>
      </c>
      <c r="O54">
        <v>0</v>
      </c>
      <c r="P54">
        <v>0</v>
      </c>
      <c r="Q54">
        <v>0</v>
      </c>
      <c r="R54">
        <v>3</v>
      </c>
      <c r="S54">
        <v>957</v>
      </c>
      <c r="T54">
        <v>3</v>
      </c>
      <c r="U54">
        <v>0</v>
      </c>
      <c r="V54">
        <v>957</v>
      </c>
      <c r="W54">
        <v>33</v>
      </c>
      <c r="X54">
        <v>27</v>
      </c>
      <c r="Y54">
        <v>6</v>
      </c>
      <c r="Z54">
        <v>0</v>
      </c>
      <c r="AA54">
        <v>924</v>
      </c>
      <c r="AB54">
        <v>264</v>
      </c>
      <c r="AC54">
        <v>157</v>
      </c>
      <c r="AD54">
        <v>1</v>
      </c>
      <c r="AE54">
        <v>8</v>
      </c>
      <c r="AF54">
        <v>48</v>
      </c>
      <c r="AG54">
        <v>8</v>
      </c>
      <c r="AH54">
        <v>3</v>
      </c>
      <c r="AI54">
        <v>1</v>
      </c>
      <c r="AJ54">
        <v>3</v>
      </c>
      <c r="AK54">
        <v>14</v>
      </c>
      <c r="AL54">
        <v>0</v>
      </c>
      <c r="AM54">
        <v>1</v>
      </c>
      <c r="AN54">
        <v>1</v>
      </c>
      <c r="AO54">
        <v>5</v>
      </c>
      <c r="AP54">
        <v>1</v>
      </c>
      <c r="AQ54">
        <v>0</v>
      </c>
      <c r="AR54">
        <v>0</v>
      </c>
      <c r="AS54">
        <v>5</v>
      </c>
      <c r="AT54">
        <v>8</v>
      </c>
      <c r="AU54">
        <v>264</v>
      </c>
      <c r="AV54">
        <v>230</v>
      </c>
      <c r="AW54">
        <v>52</v>
      </c>
      <c r="AX54">
        <v>39</v>
      </c>
      <c r="AY54">
        <v>20</v>
      </c>
      <c r="AZ54">
        <v>2</v>
      </c>
      <c r="BA54">
        <v>46</v>
      </c>
      <c r="BB54">
        <v>0</v>
      </c>
      <c r="BC54">
        <v>2</v>
      </c>
      <c r="BD54">
        <v>2</v>
      </c>
      <c r="BE54">
        <v>26</v>
      </c>
      <c r="BF54">
        <v>4</v>
      </c>
      <c r="BG54">
        <v>5</v>
      </c>
      <c r="BH54">
        <v>0</v>
      </c>
      <c r="BI54">
        <v>1</v>
      </c>
      <c r="BJ54">
        <v>0</v>
      </c>
      <c r="BK54">
        <v>9</v>
      </c>
      <c r="BL54">
        <v>0</v>
      </c>
      <c r="BM54">
        <v>6</v>
      </c>
      <c r="BN54">
        <v>16</v>
      </c>
      <c r="BO54">
        <v>230</v>
      </c>
      <c r="BP54">
        <v>34</v>
      </c>
      <c r="BQ54">
        <v>20</v>
      </c>
      <c r="BR54">
        <v>6</v>
      </c>
      <c r="BS54">
        <v>1</v>
      </c>
      <c r="BT54">
        <v>1</v>
      </c>
      <c r="BU54">
        <v>2</v>
      </c>
      <c r="BV54">
        <v>1</v>
      </c>
      <c r="BW54">
        <v>0</v>
      </c>
      <c r="BX54">
        <v>1</v>
      </c>
      <c r="BY54">
        <v>0</v>
      </c>
      <c r="BZ54">
        <v>0</v>
      </c>
      <c r="CA54">
        <v>2</v>
      </c>
      <c r="CB54">
        <v>34</v>
      </c>
      <c r="CC54">
        <v>41</v>
      </c>
      <c r="CD54">
        <v>15</v>
      </c>
      <c r="CE54">
        <v>0</v>
      </c>
      <c r="CF54">
        <v>0</v>
      </c>
      <c r="CG54">
        <v>2</v>
      </c>
      <c r="CH54">
        <v>0</v>
      </c>
      <c r="CI54">
        <v>0</v>
      </c>
      <c r="CJ54">
        <v>1</v>
      </c>
      <c r="CK54">
        <v>0</v>
      </c>
      <c r="CL54">
        <v>2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2</v>
      </c>
      <c r="CT54">
        <v>13</v>
      </c>
      <c r="CU54">
        <v>6</v>
      </c>
      <c r="CV54">
        <v>41</v>
      </c>
      <c r="CW54">
        <v>71</v>
      </c>
      <c r="CX54">
        <v>63</v>
      </c>
      <c r="CY54">
        <v>1</v>
      </c>
      <c r="CZ54">
        <v>2</v>
      </c>
      <c r="DA54">
        <v>0</v>
      </c>
      <c r="DB54">
        <v>0</v>
      </c>
      <c r="DC54">
        <v>0</v>
      </c>
      <c r="DD54">
        <v>1</v>
      </c>
      <c r="DE54">
        <v>1</v>
      </c>
      <c r="DF54">
        <v>0</v>
      </c>
      <c r="DG54">
        <v>0</v>
      </c>
      <c r="DH54">
        <v>0</v>
      </c>
      <c r="DI54">
        <v>2</v>
      </c>
      <c r="DJ54">
        <v>1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71</v>
      </c>
      <c r="DQ54">
        <v>119</v>
      </c>
      <c r="DR54">
        <v>14</v>
      </c>
      <c r="DS54">
        <v>7</v>
      </c>
      <c r="DT54">
        <v>5</v>
      </c>
      <c r="DU54">
        <v>2</v>
      </c>
      <c r="DV54">
        <v>2</v>
      </c>
      <c r="DW54">
        <v>3</v>
      </c>
      <c r="DX54">
        <v>2</v>
      </c>
      <c r="DY54">
        <v>1</v>
      </c>
      <c r="DZ54">
        <v>0</v>
      </c>
      <c r="EA54">
        <v>1</v>
      </c>
      <c r="EB54">
        <v>2</v>
      </c>
      <c r="EC54">
        <v>0</v>
      </c>
      <c r="ED54">
        <v>0</v>
      </c>
      <c r="EE54">
        <v>0</v>
      </c>
      <c r="EF54">
        <v>1</v>
      </c>
      <c r="EG54">
        <v>78</v>
      </c>
      <c r="EH54">
        <v>0</v>
      </c>
      <c r="EI54">
        <v>1</v>
      </c>
      <c r="EJ54">
        <v>119</v>
      </c>
      <c r="EK54">
        <v>76</v>
      </c>
      <c r="EL54">
        <v>10</v>
      </c>
      <c r="EM54">
        <v>40</v>
      </c>
      <c r="EN54">
        <v>2</v>
      </c>
      <c r="EO54">
        <v>0</v>
      </c>
      <c r="EP54">
        <v>0</v>
      </c>
      <c r="EQ54">
        <v>1</v>
      </c>
      <c r="ER54">
        <v>2</v>
      </c>
      <c r="ES54">
        <v>1</v>
      </c>
      <c r="ET54">
        <v>1</v>
      </c>
      <c r="EU54">
        <v>3</v>
      </c>
      <c r="EV54">
        <v>1</v>
      </c>
      <c r="EW54">
        <v>2</v>
      </c>
      <c r="EX54">
        <v>2</v>
      </c>
      <c r="EY54">
        <v>6</v>
      </c>
      <c r="EZ54">
        <v>1</v>
      </c>
      <c r="FA54">
        <v>4</v>
      </c>
      <c r="FB54">
        <v>0</v>
      </c>
      <c r="FC54">
        <v>0</v>
      </c>
      <c r="FD54">
        <v>76</v>
      </c>
      <c r="FE54">
        <v>82</v>
      </c>
      <c r="FF54">
        <v>53</v>
      </c>
      <c r="FG54">
        <v>1</v>
      </c>
      <c r="FH54">
        <v>2</v>
      </c>
      <c r="FI54">
        <v>2</v>
      </c>
      <c r="FJ54">
        <v>1</v>
      </c>
      <c r="FK54">
        <v>0</v>
      </c>
      <c r="FL54">
        <v>1</v>
      </c>
      <c r="FM54">
        <v>1</v>
      </c>
      <c r="FN54">
        <v>4</v>
      </c>
      <c r="FO54">
        <v>4</v>
      </c>
      <c r="FP54">
        <v>0</v>
      </c>
      <c r="FQ54">
        <v>3</v>
      </c>
      <c r="FR54">
        <v>1</v>
      </c>
      <c r="FS54">
        <v>2</v>
      </c>
      <c r="FT54">
        <v>0</v>
      </c>
      <c r="FU54">
        <v>2</v>
      </c>
      <c r="FV54">
        <v>2</v>
      </c>
      <c r="FW54">
        <v>3</v>
      </c>
      <c r="FX54">
        <v>82</v>
      </c>
      <c r="FY54">
        <v>4</v>
      </c>
      <c r="FZ54">
        <v>1</v>
      </c>
      <c r="GA54">
        <v>2</v>
      </c>
      <c r="GB54">
        <v>1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4</v>
      </c>
      <c r="GS54">
        <v>3</v>
      </c>
      <c r="GT54">
        <v>0</v>
      </c>
      <c r="GU54">
        <v>0</v>
      </c>
      <c r="GV54">
        <v>0</v>
      </c>
      <c r="GW54">
        <v>1</v>
      </c>
      <c r="GX54">
        <v>1</v>
      </c>
      <c r="GY54">
        <v>0</v>
      </c>
      <c r="GZ54">
        <v>1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3</v>
      </c>
    </row>
    <row r="55" spans="1:220">
      <c r="A55" t="s">
        <v>1028</v>
      </c>
      <c r="B55" t="s">
        <v>1005</v>
      </c>
      <c r="C55" t="str">
        <f>"140605"</f>
        <v>140605</v>
      </c>
      <c r="D55" t="s">
        <v>1027</v>
      </c>
      <c r="E55">
        <v>6</v>
      </c>
      <c r="F55">
        <v>1660</v>
      </c>
      <c r="G55">
        <v>1260</v>
      </c>
      <c r="H55">
        <v>459</v>
      </c>
      <c r="I55">
        <v>801</v>
      </c>
      <c r="J55">
        <v>1</v>
      </c>
      <c r="K55">
        <v>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801</v>
      </c>
      <c r="T55">
        <v>0</v>
      </c>
      <c r="U55">
        <v>0</v>
      </c>
      <c r="V55">
        <v>801</v>
      </c>
      <c r="W55">
        <v>22</v>
      </c>
      <c r="X55">
        <v>14</v>
      </c>
      <c r="Y55">
        <v>5</v>
      </c>
      <c r="Z55">
        <v>0</v>
      </c>
      <c r="AA55">
        <v>779</v>
      </c>
      <c r="AB55">
        <v>273</v>
      </c>
      <c r="AC55">
        <v>167</v>
      </c>
      <c r="AD55">
        <v>10</v>
      </c>
      <c r="AE55">
        <v>3</v>
      </c>
      <c r="AF55">
        <v>50</v>
      </c>
      <c r="AG55">
        <v>11</v>
      </c>
      <c r="AH55">
        <v>3</v>
      </c>
      <c r="AI55">
        <v>1</v>
      </c>
      <c r="AJ55">
        <v>1</v>
      </c>
      <c r="AK55">
        <v>8</v>
      </c>
      <c r="AL55">
        <v>2</v>
      </c>
      <c r="AM55">
        <v>1</v>
      </c>
      <c r="AN55">
        <v>1</v>
      </c>
      <c r="AO55">
        <v>2</v>
      </c>
      <c r="AP55">
        <v>0</v>
      </c>
      <c r="AQ55">
        <v>4</v>
      </c>
      <c r="AR55">
        <v>2</v>
      </c>
      <c r="AS55">
        <v>2</v>
      </c>
      <c r="AT55">
        <v>5</v>
      </c>
      <c r="AU55">
        <v>273</v>
      </c>
      <c r="AV55">
        <v>173</v>
      </c>
      <c r="AW55">
        <v>28</v>
      </c>
      <c r="AX55">
        <v>39</v>
      </c>
      <c r="AY55">
        <v>19</v>
      </c>
      <c r="AZ55">
        <v>3</v>
      </c>
      <c r="BA55">
        <v>25</v>
      </c>
      <c r="BB55">
        <v>0</v>
      </c>
      <c r="BC55">
        <v>2</v>
      </c>
      <c r="BD55">
        <v>0</v>
      </c>
      <c r="BE55">
        <v>24</v>
      </c>
      <c r="BF55">
        <v>6</v>
      </c>
      <c r="BG55">
        <v>1</v>
      </c>
      <c r="BH55">
        <v>1</v>
      </c>
      <c r="BI55">
        <v>0</v>
      </c>
      <c r="BJ55">
        <v>4</v>
      </c>
      <c r="BK55">
        <v>3</v>
      </c>
      <c r="BL55">
        <v>0</v>
      </c>
      <c r="BM55">
        <v>3</v>
      </c>
      <c r="BN55">
        <v>15</v>
      </c>
      <c r="BO55">
        <v>173</v>
      </c>
      <c r="BP55">
        <v>26</v>
      </c>
      <c r="BQ55">
        <v>10</v>
      </c>
      <c r="BR55">
        <v>2</v>
      </c>
      <c r="BS55">
        <v>0</v>
      </c>
      <c r="BT55">
        <v>3</v>
      </c>
      <c r="BU55">
        <v>0</v>
      </c>
      <c r="BV55">
        <v>3</v>
      </c>
      <c r="BW55">
        <v>2</v>
      </c>
      <c r="BX55">
        <v>0</v>
      </c>
      <c r="BY55">
        <v>0</v>
      </c>
      <c r="BZ55">
        <v>2</v>
      </c>
      <c r="CA55">
        <v>4</v>
      </c>
      <c r="CB55">
        <v>26</v>
      </c>
      <c r="CC55">
        <v>19</v>
      </c>
      <c r="CD55">
        <v>7</v>
      </c>
      <c r="CE55">
        <v>3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6</v>
      </c>
      <c r="CU55">
        <v>1</v>
      </c>
      <c r="CV55">
        <v>19</v>
      </c>
      <c r="CW55">
        <v>47</v>
      </c>
      <c r="CX55">
        <v>43</v>
      </c>
      <c r="CY55">
        <v>0</v>
      </c>
      <c r="CZ55">
        <v>0</v>
      </c>
      <c r="DA55">
        <v>0</v>
      </c>
      <c r="DB55">
        <v>1</v>
      </c>
      <c r="DC55">
        <v>0</v>
      </c>
      <c r="DD55">
        <v>1</v>
      </c>
      <c r="DE55">
        <v>0</v>
      </c>
      <c r="DF55">
        <v>1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</v>
      </c>
      <c r="DP55">
        <v>47</v>
      </c>
      <c r="DQ55">
        <v>93</v>
      </c>
      <c r="DR55">
        <v>6</v>
      </c>
      <c r="DS55">
        <v>3</v>
      </c>
      <c r="DT55">
        <v>4</v>
      </c>
      <c r="DU55">
        <v>0</v>
      </c>
      <c r="DV55">
        <v>3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77</v>
      </c>
      <c r="EH55">
        <v>0</v>
      </c>
      <c r="EI55">
        <v>0</v>
      </c>
      <c r="EJ55">
        <v>93</v>
      </c>
      <c r="EK55">
        <v>76</v>
      </c>
      <c r="EL55">
        <v>15</v>
      </c>
      <c r="EM55">
        <v>44</v>
      </c>
      <c r="EN55">
        <v>4</v>
      </c>
      <c r="EO55">
        <v>0</v>
      </c>
      <c r="EP55">
        <v>0</v>
      </c>
      <c r="EQ55">
        <v>0</v>
      </c>
      <c r="ER55">
        <v>0</v>
      </c>
      <c r="ES55">
        <v>3</v>
      </c>
      <c r="ET55">
        <v>2</v>
      </c>
      <c r="EU55">
        <v>1</v>
      </c>
      <c r="EV55">
        <v>1</v>
      </c>
      <c r="EW55">
        <v>0</v>
      </c>
      <c r="EX55">
        <v>2</v>
      </c>
      <c r="EY55">
        <v>1</v>
      </c>
      <c r="EZ55">
        <v>1</v>
      </c>
      <c r="FA55">
        <v>1</v>
      </c>
      <c r="FB55">
        <v>0</v>
      </c>
      <c r="FC55">
        <v>1</v>
      </c>
      <c r="FD55">
        <v>76</v>
      </c>
      <c r="FE55">
        <v>60</v>
      </c>
      <c r="FF55">
        <v>37</v>
      </c>
      <c r="FG55">
        <v>10</v>
      </c>
      <c r="FH55">
        <v>2</v>
      </c>
      <c r="FI55">
        <v>1</v>
      </c>
      <c r="FJ55">
        <v>0</v>
      </c>
      <c r="FK55">
        <v>0</v>
      </c>
      <c r="FL55">
        <v>1</v>
      </c>
      <c r="FM55">
        <v>1</v>
      </c>
      <c r="FN55">
        <v>0</v>
      </c>
      <c r="FO55">
        <v>0</v>
      </c>
      <c r="FP55">
        <v>0</v>
      </c>
      <c r="FQ55">
        <v>2</v>
      </c>
      <c r="FR55">
        <v>0</v>
      </c>
      <c r="FS55">
        <v>0</v>
      </c>
      <c r="FT55">
        <v>3</v>
      </c>
      <c r="FU55">
        <v>1</v>
      </c>
      <c r="FV55">
        <v>0</v>
      </c>
      <c r="FW55">
        <v>2</v>
      </c>
      <c r="FX55">
        <v>60</v>
      </c>
      <c r="FY55">
        <v>11</v>
      </c>
      <c r="FZ55">
        <v>3</v>
      </c>
      <c r="GA55">
        <v>1</v>
      </c>
      <c r="GB55">
        <v>0</v>
      </c>
      <c r="GC55">
        <v>1</v>
      </c>
      <c r="GD55">
        <v>1</v>
      </c>
      <c r="GE55">
        <v>0</v>
      </c>
      <c r="GF55">
        <v>3</v>
      </c>
      <c r="GG55">
        <v>0</v>
      </c>
      <c r="GH55">
        <v>0</v>
      </c>
      <c r="GI55">
        <v>0</v>
      </c>
      <c r="GJ55">
        <v>1</v>
      </c>
      <c r="GK55">
        <v>0</v>
      </c>
      <c r="GL55">
        <v>0</v>
      </c>
      <c r="GM55">
        <v>0</v>
      </c>
      <c r="GN55">
        <v>0</v>
      </c>
      <c r="GO55">
        <v>1</v>
      </c>
      <c r="GP55">
        <v>0</v>
      </c>
      <c r="GQ55">
        <v>0</v>
      </c>
      <c r="GR55">
        <v>11</v>
      </c>
      <c r="GS55">
        <v>1</v>
      </c>
      <c r="GT55">
        <v>1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1</v>
      </c>
    </row>
    <row r="56" spans="1:220">
      <c r="A56" t="s">
        <v>1026</v>
      </c>
      <c r="B56" t="s">
        <v>1005</v>
      </c>
      <c r="C56" t="str">
        <f>"140605"</f>
        <v>140605</v>
      </c>
      <c r="D56" t="s">
        <v>1025</v>
      </c>
      <c r="E56">
        <v>7</v>
      </c>
      <c r="F56">
        <v>2060</v>
      </c>
      <c r="G56">
        <v>1530</v>
      </c>
      <c r="H56">
        <v>506</v>
      </c>
      <c r="I56">
        <v>1024</v>
      </c>
      <c r="J56">
        <v>0</v>
      </c>
      <c r="K56">
        <v>15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1024</v>
      </c>
      <c r="T56">
        <v>0</v>
      </c>
      <c r="U56">
        <v>0</v>
      </c>
      <c r="V56">
        <v>1024</v>
      </c>
      <c r="W56">
        <v>32</v>
      </c>
      <c r="X56">
        <v>29</v>
      </c>
      <c r="Y56">
        <v>3</v>
      </c>
      <c r="Z56">
        <v>0</v>
      </c>
      <c r="AA56">
        <v>992</v>
      </c>
      <c r="AB56">
        <v>344</v>
      </c>
      <c r="AC56">
        <v>222</v>
      </c>
      <c r="AD56">
        <v>12</v>
      </c>
      <c r="AE56">
        <v>8</v>
      </c>
      <c r="AF56">
        <v>39</v>
      </c>
      <c r="AG56">
        <v>16</v>
      </c>
      <c r="AH56">
        <v>6</v>
      </c>
      <c r="AI56">
        <v>0</v>
      </c>
      <c r="AJ56">
        <v>5</v>
      </c>
      <c r="AK56">
        <v>3</v>
      </c>
      <c r="AL56">
        <v>2</v>
      </c>
      <c r="AM56">
        <v>0</v>
      </c>
      <c r="AN56">
        <v>1</v>
      </c>
      <c r="AO56">
        <v>11</v>
      </c>
      <c r="AP56">
        <v>4</v>
      </c>
      <c r="AQ56">
        <v>0</v>
      </c>
      <c r="AR56">
        <v>1</v>
      </c>
      <c r="AS56">
        <v>5</v>
      </c>
      <c r="AT56">
        <v>9</v>
      </c>
      <c r="AU56">
        <v>344</v>
      </c>
      <c r="AV56">
        <v>206</v>
      </c>
      <c r="AW56">
        <v>48</v>
      </c>
      <c r="AX56">
        <v>35</v>
      </c>
      <c r="AY56">
        <v>8</v>
      </c>
      <c r="AZ56">
        <v>3</v>
      </c>
      <c r="BA56">
        <v>29</v>
      </c>
      <c r="BB56">
        <v>0</v>
      </c>
      <c r="BC56">
        <v>6</v>
      </c>
      <c r="BD56">
        <v>2</v>
      </c>
      <c r="BE56">
        <v>37</v>
      </c>
      <c r="BF56">
        <v>11</v>
      </c>
      <c r="BG56">
        <v>3</v>
      </c>
      <c r="BH56">
        <v>1</v>
      </c>
      <c r="BI56">
        <v>3</v>
      </c>
      <c r="BJ56">
        <v>4</v>
      </c>
      <c r="BK56">
        <v>2</v>
      </c>
      <c r="BL56">
        <v>1</v>
      </c>
      <c r="BM56">
        <v>2</v>
      </c>
      <c r="BN56">
        <v>11</v>
      </c>
      <c r="BO56">
        <v>206</v>
      </c>
      <c r="BP56">
        <v>41</v>
      </c>
      <c r="BQ56">
        <v>21</v>
      </c>
      <c r="BR56">
        <v>9</v>
      </c>
      <c r="BS56">
        <v>2</v>
      </c>
      <c r="BT56">
        <v>1</v>
      </c>
      <c r="BU56">
        <v>0</v>
      </c>
      <c r="BV56">
        <v>1</v>
      </c>
      <c r="BW56">
        <v>1</v>
      </c>
      <c r="BX56">
        <v>0</v>
      </c>
      <c r="BY56">
        <v>2</v>
      </c>
      <c r="BZ56">
        <v>0</v>
      </c>
      <c r="CA56">
        <v>4</v>
      </c>
      <c r="CB56">
        <v>41</v>
      </c>
      <c r="CC56">
        <v>49</v>
      </c>
      <c r="CD56">
        <v>18</v>
      </c>
      <c r="CE56">
        <v>1</v>
      </c>
      <c r="CF56">
        <v>0</v>
      </c>
      <c r="CG56">
        <v>1</v>
      </c>
      <c r="CH56">
        <v>0</v>
      </c>
      <c r="CI56">
        <v>0</v>
      </c>
      <c r="CJ56">
        <v>2</v>
      </c>
      <c r="CK56">
        <v>0</v>
      </c>
      <c r="CL56">
        <v>1</v>
      </c>
      <c r="CM56">
        <v>1</v>
      </c>
      <c r="CN56">
        <v>1</v>
      </c>
      <c r="CO56">
        <v>0</v>
      </c>
      <c r="CP56">
        <v>1</v>
      </c>
      <c r="CQ56">
        <v>0</v>
      </c>
      <c r="CR56">
        <v>0</v>
      </c>
      <c r="CS56">
        <v>1</v>
      </c>
      <c r="CT56">
        <v>18</v>
      </c>
      <c r="CU56">
        <v>4</v>
      </c>
      <c r="CV56">
        <v>49</v>
      </c>
      <c r="CW56">
        <v>116</v>
      </c>
      <c r="CX56">
        <v>110</v>
      </c>
      <c r="CY56">
        <v>0</v>
      </c>
      <c r="CZ56">
        <v>1</v>
      </c>
      <c r="DA56">
        <v>1</v>
      </c>
      <c r="DB56">
        <v>1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1</v>
      </c>
      <c r="DO56">
        <v>1</v>
      </c>
      <c r="DP56">
        <v>116</v>
      </c>
      <c r="DQ56">
        <v>75</v>
      </c>
      <c r="DR56">
        <v>24</v>
      </c>
      <c r="DS56">
        <v>4</v>
      </c>
      <c r="DT56">
        <v>5</v>
      </c>
      <c r="DU56">
        <v>1</v>
      </c>
      <c r="DV56">
        <v>0</v>
      </c>
      <c r="DW56">
        <v>0</v>
      </c>
      <c r="DX56">
        <v>0</v>
      </c>
      <c r="DY56">
        <v>1</v>
      </c>
      <c r="DZ56">
        <v>1</v>
      </c>
      <c r="EA56">
        <v>0</v>
      </c>
      <c r="EB56">
        <v>1</v>
      </c>
      <c r="EC56">
        <v>0</v>
      </c>
      <c r="ED56">
        <v>0</v>
      </c>
      <c r="EE56">
        <v>0</v>
      </c>
      <c r="EF56">
        <v>0</v>
      </c>
      <c r="EG56">
        <v>35</v>
      </c>
      <c r="EH56">
        <v>0</v>
      </c>
      <c r="EI56">
        <v>3</v>
      </c>
      <c r="EJ56">
        <v>75</v>
      </c>
      <c r="EK56">
        <v>89</v>
      </c>
      <c r="EL56">
        <v>16</v>
      </c>
      <c r="EM56">
        <v>45</v>
      </c>
      <c r="EN56">
        <v>6</v>
      </c>
      <c r="EO56">
        <v>1</v>
      </c>
      <c r="EP56">
        <v>2</v>
      </c>
      <c r="EQ56">
        <v>2</v>
      </c>
      <c r="ER56">
        <v>3</v>
      </c>
      <c r="ES56">
        <v>0</v>
      </c>
      <c r="ET56">
        <v>0</v>
      </c>
      <c r="EU56">
        <v>0</v>
      </c>
      <c r="EV56">
        <v>2</v>
      </c>
      <c r="EW56">
        <v>0</v>
      </c>
      <c r="EX56">
        <v>1</v>
      </c>
      <c r="EY56">
        <v>3</v>
      </c>
      <c r="EZ56">
        <v>1</v>
      </c>
      <c r="FA56">
        <v>5</v>
      </c>
      <c r="FB56">
        <v>1</v>
      </c>
      <c r="FC56">
        <v>1</v>
      </c>
      <c r="FD56">
        <v>89</v>
      </c>
      <c r="FE56">
        <v>59</v>
      </c>
      <c r="FF56">
        <v>38</v>
      </c>
      <c r="FG56">
        <v>3</v>
      </c>
      <c r="FH56">
        <v>0</v>
      </c>
      <c r="FI56">
        <v>4</v>
      </c>
      <c r="FJ56">
        <v>5</v>
      </c>
      <c r="FK56">
        <v>0</v>
      </c>
      <c r="FL56">
        <v>0</v>
      </c>
      <c r="FM56">
        <v>1</v>
      </c>
      <c r="FN56">
        <v>0</v>
      </c>
      <c r="FO56">
        <v>1</v>
      </c>
      <c r="FP56">
        <v>0</v>
      </c>
      <c r="FQ56">
        <v>5</v>
      </c>
      <c r="FR56">
        <v>1</v>
      </c>
      <c r="FS56">
        <v>0</v>
      </c>
      <c r="FT56">
        <v>0</v>
      </c>
      <c r="FU56">
        <v>0</v>
      </c>
      <c r="FV56">
        <v>0</v>
      </c>
      <c r="FW56">
        <v>1</v>
      </c>
      <c r="FX56">
        <v>59</v>
      </c>
      <c r="FY56">
        <v>12</v>
      </c>
      <c r="FZ56">
        <v>6</v>
      </c>
      <c r="GA56">
        <v>0</v>
      </c>
      <c r="GB56">
        <v>2</v>
      </c>
      <c r="GC56">
        <v>1</v>
      </c>
      <c r="GD56">
        <v>1</v>
      </c>
      <c r="GE56">
        <v>0</v>
      </c>
      <c r="GF56">
        <v>0</v>
      </c>
      <c r="GG56">
        <v>0</v>
      </c>
      <c r="GH56">
        <v>1</v>
      </c>
      <c r="GI56">
        <v>0</v>
      </c>
      <c r="GJ56">
        <v>1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12</v>
      </c>
      <c r="GS56">
        <v>1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1</v>
      </c>
      <c r="HH56">
        <v>0</v>
      </c>
      <c r="HI56">
        <v>0</v>
      </c>
      <c r="HJ56">
        <v>0</v>
      </c>
      <c r="HK56">
        <v>0</v>
      </c>
      <c r="HL56">
        <v>1</v>
      </c>
    </row>
    <row r="57" spans="1:220">
      <c r="A57" t="s">
        <v>1024</v>
      </c>
      <c r="B57" t="s">
        <v>1005</v>
      </c>
      <c r="C57" t="str">
        <f>"140605"</f>
        <v>140605</v>
      </c>
      <c r="D57" t="s">
        <v>1023</v>
      </c>
      <c r="E57">
        <v>8</v>
      </c>
      <c r="F57">
        <v>547</v>
      </c>
      <c r="G57">
        <v>410</v>
      </c>
      <c r="H57">
        <v>153</v>
      </c>
      <c r="I57">
        <v>257</v>
      </c>
      <c r="J57">
        <v>0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257</v>
      </c>
      <c r="T57">
        <v>0</v>
      </c>
      <c r="U57">
        <v>0</v>
      </c>
      <c r="V57">
        <v>257</v>
      </c>
      <c r="W57">
        <v>9</v>
      </c>
      <c r="X57">
        <v>4</v>
      </c>
      <c r="Y57">
        <v>5</v>
      </c>
      <c r="Z57">
        <v>0</v>
      </c>
      <c r="AA57">
        <v>248</v>
      </c>
      <c r="AB57">
        <v>72</v>
      </c>
      <c r="AC57">
        <v>50</v>
      </c>
      <c r="AD57">
        <v>1</v>
      </c>
      <c r="AE57">
        <v>3</v>
      </c>
      <c r="AF57">
        <v>5</v>
      </c>
      <c r="AG57">
        <v>2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1</v>
      </c>
      <c r="AT57">
        <v>7</v>
      </c>
      <c r="AU57">
        <v>72</v>
      </c>
      <c r="AV57">
        <v>30</v>
      </c>
      <c r="AW57">
        <v>9</v>
      </c>
      <c r="AX57">
        <v>3</v>
      </c>
      <c r="AY57">
        <v>1</v>
      </c>
      <c r="AZ57">
        <v>2</v>
      </c>
      <c r="BA57">
        <v>5</v>
      </c>
      <c r="BB57">
        <v>1</v>
      </c>
      <c r="BC57">
        <v>0</v>
      </c>
      <c r="BD57">
        <v>0</v>
      </c>
      <c r="BE57">
        <v>3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1</v>
      </c>
      <c r="BN57">
        <v>3</v>
      </c>
      <c r="BO57">
        <v>30</v>
      </c>
      <c r="BP57">
        <v>5</v>
      </c>
      <c r="BQ57">
        <v>2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1</v>
      </c>
      <c r="CA57">
        <v>1</v>
      </c>
      <c r="CB57">
        <v>5</v>
      </c>
      <c r="CC57">
        <v>5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2</v>
      </c>
      <c r="CU57">
        <v>1</v>
      </c>
      <c r="CV57">
        <v>5</v>
      </c>
      <c r="CW57">
        <v>94</v>
      </c>
      <c r="CX57">
        <v>94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94</v>
      </c>
      <c r="DQ57">
        <v>15</v>
      </c>
      <c r="DR57">
        <v>6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9</v>
      </c>
      <c r="EH57">
        <v>0</v>
      </c>
      <c r="EI57">
        <v>0</v>
      </c>
      <c r="EJ57">
        <v>15</v>
      </c>
      <c r="EK57">
        <v>13</v>
      </c>
      <c r="EL57">
        <v>2</v>
      </c>
      <c r="EM57">
        <v>6</v>
      </c>
      <c r="EN57">
        <v>2</v>
      </c>
      <c r="EO57">
        <v>0</v>
      </c>
      <c r="EP57">
        <v>0</v>
      </c>
      <c r="EQ57">
        <v>2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13</v>
      </c>
      <c r="FE57">
        <v>12</v>
      </c>
      <c r="FF57">
        <v>7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2</v>
      </c>
      <c r="FO57">
        <v>1</v>
      </c>
      <c r="FP57">
        <v>0</v>
      </c>
      <c r="FQ57">
        <v>0</v>
      </c>
      <c r="FR57">
        <v>0</v>
      </c>
      <c r="FS57">
        <v>0</v>
      </c>
      <c r="FT57">
        <v>1</v>
      </c>
      <c r="FU57">
        <v>0</v>
      </c>
      <c r="FV57">
        <v>0</v>
      </c>
      <c r="FW57">
        <v>1</v>
      </c>
      <c r="FX57">
        <v>12</v>
      </c>
      <c r="FY57">
        <v>2</v>
      </c>
      <c r="FZ57">
        <v>1</v>
      </c>
      <c r="GA57">
        <v>0</v>
      </c>
      <c r="GB57">
        <v>1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2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</row>
    <row r="58" spans="1:220">
      <c r="A58" t="s">
        <v>1022</v>
      </c>
      <c r="B58" t="s">
        <v>1005</v>
      </c>
      <c r="C58" t="str">
        <f>"140605"</f>
        <v>140605</v>
      </c>
      <c r="D58" t="s">
        <v>1021</v>
      </c>
      <c r="E58">
        <v>9</v>
      </c>
      <c r="F58">
        <v>1199</v>
      </c>
      <c r="G58">
        <v>890</v>
      </c>
      <c r="H58">
        <v>288</v>
      </c>
      <c r="I58">
        <v>602</v>
      </c>
      <c r="J58">
        <v>1</v>
      </c>
      <c r="K58">
        <v>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602</v>
      </c>
      <c r="T58">
        <v>0</v>
      </c>
      <c r="U58">
        <v>0</v>
      </c>
      <c r="V58">
        <v>602</v>
      </c>
      <c r="W58">
        <v>12</v>
      </c>
      <c r="X58">
        <v>11</v>
      </c>
      <c r="Y58">
        <v>1</v>
      </c>
      <c r="Z58">
        <v>0</v>
      </c>
      <c r="AA58">
        <v>590</v>
      </c>
      <c r="AB58">
        <v>241</v>
      </c>
      <c r="AC58">
        <v>148</v>
      </c>
      <c r="AD58">
        <v>6</v>
      </c>
      <c r="AE58">
        <v>6</v>
      </c>
      <c r="AF58">
        <v>36</v>
      </c>
      <c r="AG58">
        <v>12</v>
      </c>
      <c r="AH58">
        <v>0</v>
      </c>
      <c r="AI58">
        <v>0</v>
      </c>
      <c r="AJ58">
        <v>7</v>
      </c>
      <c r="AK58">
        <v>9</v>
      </c>
      <c r="AL58">
        <v>0</v>
      </c>
      <c r="AM58">
        <v>1</v>
      </c>
      <c r="AN58">
        <v>1</v>
      </c>
      <c r="AO58">
        <v>4</v>
      </c>
      <c r="AP58">
        <v>1</v>
      </c>
      <c r="AQ58">
        <v>0</v>
      </c>
      <c r="AR58">
        <v>4</v>
      </c>
      <c r="AS58">
        <v>2</v>
      </c>
      <c r="AT58">
        <v>4</v>
      </c>
      <c r="AU58">
        <v>241</v>
      </c>
      <c r="AV58">
        <v>95</v>
      </c>
      <c r="AW58">
        <v>29</v>
      </c>
      <c r="AX58">
        <v>18</v>
      </c>
      <c r="AY58">
        <v>12</v>
      </c>
      <c r="AZ58">
        <v>0</v>
      </c>
      <c r="BA58">
        <v>10</v>
      </c>
      <c r="BB58">
        <v>0</v>
      </c>
      <c r="BC58">
        <v>2</v>
      </c>
      <c r="BD58">
        <v>0</v>
      </c>
      <c r="BE58">
        <v>10</v>
      </c>
      <c r="BF58">
        <v>0</v>
      </c>
      <c r="BG58">
        <v>5</v>
      </c>
      <c r="BH58">
        <v>0</v>
      </c>
      <c r="BI58">
        <v>1</v>
      </c>
      <c r="BJ58">
        <v>0</v>
      </c>
      <c r="BK58">
        <v>2</v>
      </c>
      <c r="BL58">
        <v>1</v>
      </c>
      <c r="BM58">
        <v>2</v>
      </c>
      <c r="BN58">
        <v>3</v>
      </c>
      <c r="BO58">
        <v>95</v>
      </c>
      <c r="BP58">
        <v>23</v>
      </c>
      <c r="BQ58">
        <v>9</v>
      </c>
      <c r="BR58">
        <v>1</v>
      </c>
      <c r="BS58">
        <v>0</v>
      </c>
      <c r="BT58">
        <v>1</v>
      </c>
      <c r="BU58">
        <v>1</v>
      </c>
      <c r="BV58">
        <v>4</v>
      </c>
      <c r="BW58">
        <v>0</v>
      </c>
      <c r="BX58">
        <v>2</v>
      </c>
      <c r="BY58">
        <v>1</v>
      </c>
      <c r="BZ58">
        <v>1</v>
      </c>
      <c r="CA58">
        <v>3</v>
      </c>
      <c r="CB58">
        <v>23</v>
      </c>
      <c r="CC58">
        <v>28</v>
      </c>
      <c r="CD58">
        <v>5</v>
      </c>
      <c r="CE58">
        <v>1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1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15</v>
      </c>
      <c r="CU58">
        <v>3</v>
      </c>
      <c r="CV58">
        <v>28</v>
      </c>
      <c r="CW58">
        <v>84</v>
      </c>
      <c r="CX58">
        <v>76</v>
      </c>
      <c r="CY58">
        <v>3</v>
      </c>
      <c r="CZ58">
        <v>2</v>
      </c>
      <c r="DA58">
        <v>1</v>
      </c>
      <c r="DB58">
        <v>0</v>
      </c>
      <c r="DC58">
        <v>0</v>
      </c>
      <c r="DD58">
        <v>2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84</v>
      </c>
      <c r="DQ58">
        <v>34</v>
      </c>
      <c r="DR58">
        <v>7</v>
      </c>
      <c r="DS58">
        <v>1</v>
      </c>
      <c r="DT58">
        <v>3</v>
      </c>
      <c r="DU58">
        <v>2</v>
      </c>
      <c r="DV58">
        <v>2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19</v>
      </c>
      <c r="EH58">
        <v>0</v>
      </c>
      <c r="EI58">
        <v>0</v>
      </c>
      <c r="EJ58">
        <v>34</v>
      </c>
      <c r="EK58">
        <v>47</v>
      </c>
      <c r="EL58">
        <v>8</v>
      </c>
      <c r="EM58">
        <v>26</v>
      </c>
      <c r="EN58">
        <v>3</v>
      </c>
      <c r="EO58">
        <v>0</v>
      </c>
      <c r="EP58">
        <v>0</v>
      </c>
      <c r="EQ58">
        <v>0</v>
      </c>
      <c r="ER58">
        <v>0</v>
      </c>
      <c r="ES58">
        <v>1</v>
      </c>
      <c r="ET58">
        <v>2</v>
      </c>
      <c r="EU58">
        <v>1</v>
      </c>
      <c r="EV58">
        <v>0</v>
      </c>
      <c r="EW58">
        <v>1</v>
      </c>
      <c r="EX58">
        <v>1</v>
      </c>
      <c r="EY58">
        <v>0</v>
      </c>
      <c r="EZ58">
        <v>2</v>
      </c>
      <c r="FA58">
        <v>0</v>
      </c>
      <c r="FB58">
        <v>1</v>
      </c>
      <c r="FC58">
        <v>1</v>
      </c>
      <c r="FD58">
        <v>47</v>
      </c>
      <c r="FE58">
        <v>37</v>
      </c>
      <c r="FF58">
        <v>19</v>
      </c>
      <c r="FG58">
        <v>1</v>
      </c>
      <c r="FH58">
        <v>1</v>
      </c>
      <c r="FI58">
        <v>1</v>
      </c>
      <c r="FJ58">
        <v>0</v>
      </c>
      <c r="FK58">
        <v>0</v>
      </c>
      <c r="FL58">
        <v>1</v>
      </c>
      <c r="FM58">
        <v>0</v>
      </c>
      <c r="FN58">
        <v>0</v>
      </c>
      <c r="FO58">
        <v>0</v>
      </c>
      <c r="FP58">
        <v>2</v>
      </c>
      <c r="FQ58">
        <v>1</v>
      </c>
      <c r="FR58">
        <v>0</v>
      </c>
      <c r="FS58">
        <v>0</v>
      </c>
      <c r="FT58">
        <v>2</v>
      </c>
      <c r="FU58">
        <v>2</v>
      </c>
      <c r="FV58">
        <v>2</v>
      </c>
      <c r="FW58">
        <v>5</v>
      </c>
      <c r="FX58">
        <v>37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1</v>
      </c>
      <c r="GT58">
        <v>0</v>
      </c>
      <c r="GU58">
        <v>0</v>
      </c>
      <c r="GV58">
        <v>1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1</v>
      </c>
    </row>
    <row r="59" spans="1:220">
      <c r="A59" t="s">
        <v>1020</v>
      </c>
      <c r="B59" t="s">
        <v>1005</v>
      </c>
      <c r="C59" t="str">
        <f>"140605"</f>
        <v>140605</v>
      </c>
      <c r="D59" t="s">
        <v>1019</v>
      </c>
      <c r="E59">
        <v>10</v>
      </c>
      <c r="F59">
        <v>1485</v>
      </c>
      <c r="G59">
        <v>1090</v>
      </c>
      <c r="H59">
        <v>328</v>
      </c>
      <c r="I59">
        <v>762</v>
      </c>
      <c r="J59">
        <v>0</v>
      </c>
      <c r="K59">
        <v>5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762</v>
      </c>
      <c r="T59">
        <v>0</v>
      </c>
      <c r="U59">
        <v>0</v>
      </c>
      <c r="V59">
        <v>762</v>
      </c>
      <c r="W59">
        <v>11</v>
      </c>
      <c r="X59">
        <v>9</v>
      </c>
      <c r="Y59">
        <v>2</v>
      </c>
      <c r="Z59">
        <v>0</v>
      </c>
      <c r="AA59">
        <v>751</v>
      </c>
      <c r="AB59">
        <v>261</v>
      </c>
      <c r="AC59">
        <v>186</v>
      </c>
      <c r="AD59">
        <v>6</v>
      </c>
      <c r="AE59">
        <v>4</v>
      </c>
      <c r="AF59">
        <v>22</v>
      </c>
      <c r="AG59">
        <v>11</v>
      </c>
      <c r="AH59">
        <v>2</v>
      </c>
      <c r="AI59">
        <v>0</v>
      </c>
      <c r="AJ59">
        <v>7</v>
      </c>
      <c r="AK59">
        <v>12</v>
      </c>
      <c r="AL59">
        <v>1</v>
      </c>
      <c r="AM59">
        <v>0</v>
      </c>
      <c r="AN59">
        <v>0</v>
      </c>
      <c r="AO59">
        <v>1</v>
      </c>
      <c r="AP59">
        <v>1</v>
      </c>
      <c r="AQ59">
        <v>0</v>
      </c>
      <c r="AR59">
        <v>0</v>
      </c>
      <c r="AS59">
        <v>4</v>
      </c>
      <c r="AT59">
        <v>4</v>
      </c>
      <c r="AU59">
        <v>261</v>
      </c>
      <c r="AV59">
        <v>136</v>
      </c>
      <c r="AW59">
        <v>33</v>
      </c>
      <c r="AX59">
        <v>22</v>
      </c>
      <c r="AY59">
        <v>12</v>
      </c>
      <c r="AZ59">
        <v>2</v>
      </c>
      <c r="BA59">
        <v>16</v>
      </c>
      <c r="BB59">
        <v>3</v>
      </c>
      <c r="BC59">
        <v>6</v>
      </c>
      <c r="BD59">
        <v>2</v>
      </c>
      <c r="BE59">
        <v>12</v>
      </c>
      <c r="BF59">
        <v>4</v>
      </c>
      <c r="BG59">
        <v>1</v>
      </c>
      <c r="BH59">
        <v>1</v>
      </c>
      <c r="BI59">
        <v>1</v>
      </c>
      <c r="BJ59">
        <v>3</v>
      </c>
      <c r="BK59">
        <v>3</v>
      </c>
      <c r="BL59">
        <v>1</v>
      </c>
      <c r="BM59">
        <v>4</v>
      </c>
      <c r="BN59">
        <v>10</v>
      </c>
      <c r="BO59">
        <v>136</v>
      </c>
      <c r="BP59">
        <v>26</v>
      </c>
      <c r="BQ59">
        <v>15</v>
      </c>
      <c r="BR59">
        <v>2</v>
      </c>
      <c r="BS59">
        <v>0</v>
      </c>
      <c r="BT59">
        <v>0</v>
      </c>
      <c r="BU59">
        <v>0</v>
      </c>
      <c r="BV59">
        <v>1</v>
      </c>
      <c r="BW59">
        <v>0</v>
      </c>
      <c r="BX59">
        <v>0</v>
      </c>
      <c r="BY59">
        <v>1</v>
      </c>
      <c r="BZ59">
        <v>5</v>
      </c>
      <c r="CA59">
        <v>2</v>
      </c>
      <c r="CB59">
        <v>26</v>
      </c>
      <c r="CC59">
        <v>25</v>
      </c>
      <c r="CD59">
        <v>10</v>
      </c>
      <c r="CE59">
        <v>0</v>
      </c>
      <c r="CF59">
        <v>0</v>
      </c>
      <c r="CG59">
        <v>2</v>
      </c>
      <c r="CH59">
        <v>0</v>
      </c>
      <c r="CI59">
        <v>0</v>
      </c>
      <c r="CJ59">
        <v>0</v>
      </c>
      <c r="CK59">
        <v>1</v>
      </c>
      <c r="CL59">
        <v>0</v>
      </c>
      <c r="CM59">
        <v>2</v>
      </c>
      <c r="CN59">
        <v>0</v>
      </c>
      <c r="CO59">
        <v>0</v>
      </c>
      <c r="CP59">
        <v>1</v>
      </c>
      <c r="CQ59">
        <v>0</v>
      </c>
      <c r="CR59">
        <v>0</v>
      </c>
      <c r="CS59">
        <v>0</v>
      </c>
      <c r="CT59">
        <v>6</v>
      </c>
      <c r="CU59">
        <v>3</v>
      </c>
      <c r="CV59">
        <v>25</v>
      </c>
      <c r="CW59">
        <v>121</v>
      </c>
      <c r="CX59">
        <v>109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7</v>
      </c>
      <c r="DE59">
        <v>0</v>
      </c>
      <c r="DF59">
        <v>0</v>
      </c>
      <c r="DG59">
        <v>1</v>
      </c>
      <c r="DH59">
        <v>0</v>
      </c>
      <c r="DI59">
        <v>1</v>
      </c>
      <c r="DJ59">
        <v>1</v>
      </c>
      <c r="DK59">
        <v>0</v>
      </c>
      <c r="DL59">
        <v>1</v>
      </c>
      <c r="DM59">
        <v>0</v>
      </c>
      <c r="DN59">
        <v>0</v>
      </c>
      <c r="DO59">
        <v>1</v>
      </c>
      <c r="DP59">
        <v>121</v>
      </c>
      <c r="DQ59">
        <v>44</v>
      </c>
      <c r="DR59">
        <v>9</v>
      </c>
      <c r="DS59">
        <v>7</v>
      </c>
      <c r="DT59">
        <v>4</v>
      </c>
      <c r="DU59">
        <v>4</v>
      </c>
      <c r="DV59">
        <v>1</v>
      </c>
      <c r="DW59">
        <v>1</v>
      </c>
      <c r="DX59">
        <v>0</v>
      </c>
      <c r="DY59">
        <v>0</v>
      </c>
      <c r="DZ59">
        <v>0</v>
      </c>
      <c r="EA59">
        <v>1</v>
      </c>
      <c r="EB59">
        <v>1</v>
      </c>
      <c r="EC59">
        <v>1</v>
      </c>
      <c r="ED59">
        <v>0</v>
      </c>
      <c r="EE59">
        <v>1</v>
      </c>
      <c r="EF59">
        <v>0</v>
      </c>
      <c r="EG59">
        <v>8</v>
      </c>
      <c r="EH59">
        <v>1</v>
      </c>
      <c r="EI59">
        <v>5</v>
      </c>
      <c r="EJ59">
        <v>44</v>
      </c>
      <c r="EK59">
        <v>58</v>
      </c>
      <c r="EL59">
        <v>16</v>
      </c>
      <c r="EM59">
        <v>20</v>
      </c>
      <c r="EN59">
        <v>8</v>
      </c>
      <c r="EO59">
        <v>1</v>
      </c>
      <c r="EP59">
        <v>0</v>
      </c>
      <c r="EQ59">
        <v>2</v>
      </c>
      <c r="ER59">
        <v>1</v>
      </c>
      <c r="ES59">
        <v>1</v>
      </c>
      <c r="ET59">
        <v>1</v>
      </c>
      <c r="EU59">
        <v>0</v>
      </c>
      <c r="EV59">
        <v>1</v>
      </c>
      <c r="EW59">
        <v>0</v>
      </c>
      <c r="EX59">
        <v>0</v>
      </c>
      <c r="EY59">
        <v>0</v>
      </c>
      <c r="EZ59">
        <v>2</v>
      </c>
      <c r="FA59">
        <v>4</v>
      </c>
      <c r="FB59">
        <v>0</v>
      </c>
      <c r="FC59">
        <v>1</v>
      </c>
      <c r="FD59">
        <v>58</v>
      </c>
      <c r="FE59">
        <v>75</v>
      </c>
      <c r="FF59">
        <v>50</v>
      </c>
      <c r="FG59">
        <v>11</v>
      </c>
      <c r="FH59">
        <v>1</v>
      </c>
      <c r="FI59">
        <v>2</v>
      </c>
      <c r="FJ59">
        <v>1</v>
      </c>
      <c r="FK59">
        <v>0</v>
      </c>
      <c r="FL59">
        <v>1</v>
      </c>
      <c r="FM59">
        <v>0</v>
      </c>
      <c r="FN59">
        <v>4</v>
      </c>
      <c r="FO59">
        <v>1</v>
      </c>
      <c r="FP59">
        <v>0</v>
      </c>
      <c r="FQ59">
        <v>0</v>
      </c>
      <c r="FR59">
        <v>0</v>
      </c>
      <c r="FS59">
        <v>1</v>
      </c>
      <c r="FT59">
        <v>1</v>
      </c>
      <c r="FU59">
        <v>1</v>
      </c>
      <c r="FV59">
        <v>0</v>
      </c>
      <c r="FW59">
        <v>1</v>
      </c>
      <c r="FX59">
        <v>75</v>
      </c>
      <c r="FY59">
        <v>5</v>
      </c>
      <c r="FZ59">
        <v>1</v>
      </c>
      <c r="GA59">
        <v>0</v>
      </c>
      <c r="GB59">
        <v>1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1</v>
      </c>
      <c r="GI59">
        <v>0</v>
      </c>
      <c r="GJ59">
        <v>0</v>
      </c>
      <c r="GK59">
        <v>0</v>
      </c>
      <c r="GL59">
        <v>0</v>
      </c>
      <c r="GM59">
        <v>1</v>
      </c>
      <c r="GN59">
        <v>0</v>
      </c>
      <c r="GO59">
        <v>0</v>
      </c>
      <c r="GP59">
        <v>1</v>
      </c>
      <c r="GQ59">
        <v>0</v>
      </c>
      <c r="GR59">
        <v>5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</row>
    <row r="60" spans="1:220">
      <c r="A60" t="s">
        <v>1018</v>
      </c>
      <c r="B60" t="s">
        <v>1005</v>
      </c>
      <c r="C60" t="str">
        <f>"140605"</f>
        <v>140605</v>
      </c>
      <c r="D60" t="s">
        <v>1017</v>
      </c>
      <c r="E60">
        <v>11</v>
      </c>
      <c r="F60">
        <v>640</v>
      </c>
      <c r="G60">
        <v>490</v>
      </c>
      <c r="H60">
        <v>254</v>
      </c>
      <c r="I60">
        <v>236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236</v>
      </c>
      <c r="T60">
        <v>0</v>
      </c>
      <c r="U60">
        <v>0</v>
      </c>
      <c r="V60">
        <v>236</v>
      </c>
      <c r="W60">
        <v>16</v>
      </c>
      <c r="X60">
        <v>12</v>
      </c>
      <c r="Y60">
        <v>4</v>
      </c>
      <c r="Z60">
        <v>0</v>
      </c>
      <c r="AA60">
        <v>220</v>
      </c>
      <c r="AB60">
        <v>107</v>
      </c>
      <c r="AC60">
        <v>78</v>
      </c>
      <c r="AD60">
        <v>9</v>
      </c>
      <c r="AE60">
        <v>2</v>
      </c>
      <c r="AF60">
        <v>2</v>
      </c>
      <c r="AG60">
        <v>5</v>
      </c>
      <c r="AH60">
        <v>1</v>
      </c>
      <c r="AI60">
        <v>1</v>
      </c>
      <c r="AJ60">
        <v>3</v>
      </c>
      <c r="AK60">
        <v>3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1</v>
      </c>
      <c r="AU60">
        <v>107</v>
      </c>
      <c r="AV60">
        <v>18</v>
      </c>
      <c r="AW60">
        <v>0</v>
      </c>
      <c r="AX60">
        <v>3</v>
      </c>
      <c r="AY60">
        <v>2</v>
      </c>
      <c r="AZ60">
        <v>0</v>
      </c>
      <c r="BA60">
        <v>6</v>
      </c>
      <c r="BB60">
        <v>0</v>
      </c>
      <c r="BC60">
        <v>3</v>
      </c>
      <c r="BD60">
        <v>1</v>
      </c>
      <c r="BE60">
        <v>2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18</v>
      </c>
      <c r="BP60">
        <v>2</v>
      </c>
      <c r="BQ60">
        <v>1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2</v>
      </c>
      <c r="CC60">
        <v>22</v>
      </c>
      <c r="CD60">
        <v>9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</v>
      </c>
      <c r="CM60">
        <v>1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10</v>
      </c>
      <c r="CU60">
        <v>1</v>
      </c>
      <c r="CV60">
        <v>22</v>
      </c>
      <c r="CW60">
        <v>33</v>
      </c>
      <c r="CX60">
        <v>32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33</v>
      </c>
      <c r="DQ60">
        <v>12</v>
      </c>
      <c r="DR60">
        <v>1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1</v>
      </c>
      <c r="EG60">
        <v>10</v>
      </c>
      <c r="EH60">
        <v>0</v>
      </c>
      <c r="EI60">
        <v>0</v>
      </c>
      <c r="EJ60">
        <v>12</v>
      </c>
      <c r="EK60">
        <v>16</v>
      </c>
      <c r="EL60">
        <v>4</v>
      </c>
      <c r="EM60">
        <v>4</v>
      </c>
      <c r="EN60">
        <v>0</v>
      </c>
      <c r="EO60">
        <v>0</v>
      </c>
      <c r="EP60">
        <v>0</v>
      </c>
      <c r="EQ60">
        <v>0</v>
      </c>
      <c r="ER60">
        <v>1</v>
      </c>
      <c r="ES60">
        <v>0</v>
      </c>
      <c r="ET60">
        <v>0</v>
      </c>
      <c r="EU60">
        <v>1</v>
      </c>
      <c r="EV60">
        <v>0</v>
      </c>
      <c r="EW60">
        <v>0</v>
      </c>
      <c r="EX60">
        <v>1</v>
      </c>
      <c r="EY60">
        <v>3</v>
      </c>
      <c r="EZ60">
        <v>0</v>
      </c>
      <c r="FA60">
        <v>2</v>
      </c>
      <c r="FB60">
        <v>0</v>
      </c>
      <c r="FC60">
        <v>0</v>
      </c>
      <c r="FD60">
        <v>16</v>
      </c>
      <c r="FE60">
        <v>8</v>
      </c>
      <c r="FF60">
        <v>4</v>
      </c>
      <c r="FG60">
        <v>3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1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8</v>
      </c>
      <c r="FY60">
        <v>1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1</v>
      </c>
      <c r="GS60">
        <v>1</v>
      </c>
      <c r="GT60">
        <v>1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1</v>
      </c>
    </row>
    <row r="61" spans="1:220">
      <c r="A61" t="s">
        <v>1016</v>
      </c>
      <c r="B61" t="s">
        <v>1005</v>
      </c>
      <c r="C61" t="str">
        <f>"140605"</f>
        <v>140605</v>
      </c>
      <c r="D61" t="s">
        <v>1015</v>
      </c>
      <c r="E61">
        <v>12</v>
      </c>
      <c r="F61">
        <v>1114</v>
      </c>
      <c r="G61">
        <v>830</v>
      </c>
      <c r="H61">
        <v>257</v>
      </c>
      <c r="I61">
        <v>573</v>
      </c>
      <c r="J61">
        <v>0</v>
      </c>
      <c r="K61">
        <v>9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573</v>
      </c>
      <c r="T61">
        <v>0</v>
      </c>
      <c r="U61">
        <v>0</v>
      </c>
      <c r="V61">
        <v>573</v>
      </c>
      <c r="W61">
        <v>15</v>
      </c>
      <c r="X61">
        <v>9</v>
      </c>
      <c r="Y61">
        <v>6</v>
      </c>
      <c r="Z61">
        <v>0</v>
      </c>
      <c r="AA61">
        <v>558</v>
      </c>
      <c r="AB61">
        <v>171</v>
      </c>
      <c r="AC61">
        <v>113</v>
      </c>
      <c r="AD61">
        <v>2</v>
      </c>
      <c r="AE61">
        <v>1</v>
      </c>
      <c r="AF61">
        <v>31</v>
      </c>
      <c r="AG61">
        <v>4</v>
      </c>
      <c r="AH61">
        <v>5</v>
      </c>
      <c r="AI61">
        <v>0</v>
      </c>
      <c r="AJ61">
        <v>1</v>
      </c>
      <c r="AK61">
        <v>5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1</v>
      </c>
      <c r="AT61">
        <v>7</v>
      </c>
      <c r="AU61">
        <v>171</v>
      </c>
      <c r="AV61">
        <v>55</v>
      </c>
      <c r="AW61">
        <v>19</v>
      </c>
      <c r="AX61">
        <v>9</v>
      </c>
      <c r="AY61">
        <v>1</v>
      </c>
      <c r="AZ61">
        <v>0</v>
      </c>
      <c r="BA61">
        <v>9</v>
      </c>
      <c r="BB61">
        <v>0</v>
      </c>
      <c r="BC61">
        <v>1</v>
      </c>
      <c r="BD61">
        <v>1</v>
      </c>
      <c r="BE61">
        <v>6</v>
      </c>
      <c r="BF61">
        <v>1</v>
      </c>
      <c r="BG61">
        <v>1</v>
      </c>
      <c r="BH61">
        <v>0</v>
      </c>
      <c r="BI61">
        <v>2</v>
      </c>
      <c r="BJ61">
        <v>1</v>
      </c>
      <c r="BK61">
        <v>0</v>
      </c>
      <c r="BL61">
        <v>0</v>
      </c>
      <c r="BM61">
        <v>0</v>
      </c>
      <c r="BN61">
        <v>4</v>
      </c>
      <c r="BO61">
        <v>55</v>
      </c>
      <c r="BP61">
        <v>11</v>
      </c>
      <c r="BQ61">
        <v>4</v>
      </c>
      <c r="BR61">
        <v>1</v>
      </c>
      <c r="BS61">
        <v>2</v>
      </c>
      <c r="BT61">
        <v>0</v>
      </c>
      <c r="BU61">
        <v>0</v>
      </c>
      <c r="BV61">
        <v>0</v>
      </c>
      <c r="BW61">
        <v>0</v>
      </c>
      <c r="BX61">
        <v>2</v>
      </c>
      <c r="BY61">
        <v>0</v>
      </c>
      <c r="BZ61">
        <v>0</v>
      </c>
      <c r="CA61">
        <v>2</v>
      </c>
      <c r="CB61">
        <v>11</v>
      </c>
      <c r="CC61">
        <v>26</v>
      </c>
      <c r="CD61">
        <v>5</v>
      </c>
      <c r="CE61">
        <v>1</v>
      </c>
      <c r="CF61">
        <v>0</v>
      </c>
      <c r="CG61">
        <v>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</v>
      </c>
      <c r="CR61">
        <v>0</v>
      </c>
      <c r="CS61">
        <v>0</v>
      </c>
      <c r="CT61">
        <v>17</v>
      </c>
      <c r="CU61">
        <v>1</v>
      </c>
      <c r="CV61">
        <v>26</v>
      </c>
      <c r="CW61">
        <v>216</v>
      </c>
      <c r="CX61">
        <v>213</v>
      </c>
      <c r="CY61">
        <v>2</v>
      </c>
      <c r="CZ61">
        <v>0</v>
      </c>
      <c r="DA61">
        <v>1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216</v>
      </c>
      <c r="DQ61">
        <v>23</v>
      </c>
      <c r="DR61">
        <v>7</v>
      </c>
      <c r="DS61">
        <v>4</v>
      </c>
      <c r="DT61">
        <v>0</v>
      </c>
      <c r="DU61">
        <v>0</v>
      </c>
      <c r="DV61">
        <v>0</v>
      </c>
      <c r="DW61">
        <v>0</v>
      </c>
      <c r="DX61">
        <v>2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9</v>
      </c>
      <c r="EH61">
        <v>0</v>
      </c>
      <c r="EI61">
        <v>1</v>
      </c>
      <c r="EJ61">
        <v>23</v>
      </c>
      <c r="EK61">
        <v>30</v>
      </c>
      <c r="EL61">
        <v>7</v>
      </c>
      <c r="EM61">
        <v>11</v>
      </c>
      <c r="EN61">
        <v>2</v>
      </c>
      <c r="EO61">
        <v>0</v>
      </c>
      <c r="EP61">
        <v>1</v>
      </c>
      <c r="EQ61">
        <v>1</v>
      </c>
      <c r="ER61">
        <v>3</v>
      </c>
      <c r="ES61">
        <v>0</v>
      </c>
      <c r="ET61">
        <v>0</v>
      </c>
      <c r="EU61">
        <v>0</v>
      </c>
      <c r="EV61">
        <v>1</v>
      </c>
      <c r="EW61">
        <v>0</v>
      </c>
      <c r="EX61">
        <v>0</v>
      </c>
      <c r="EY61">
        <v>1</v>
      </c>
      <c r="EZ61">
        <v>1</v>
      </c>
      <c r="FA61">
        <v>1</v>
      </c>
      <c r="FB61">
        <v>1</v>
      </c>
      <c r="FC61">
        <v>0</v>
      </c>
      <c r="FD61">
        <v>30</v>
      </c>
      <c r="FE61">
        <v>22</v>
      </c>
      <c r="FF61">
        <v>14</v>
      </c>
      <c r="FG61">
        <v>2</v>
      </c>
      <c r="FH61">
        <v>2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2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2</v>
      </c>
      <c r="FX61">
        <v>22</v>
      </c>
      <c r="FY61">
        <v>3</v>
      </c>
      <c r="FZ61">
        <v>2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1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3</v>
      </c>
      <c r="GS61">
        <v>1</v>
      </c>
      <c r="GT61">
        <v>1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1</v>
      </c>
    </row>
    <row r="62" spans="1:220">
      <c r="A62" t="s">
        <v>1014</v>
      </c>
      <c r="B62" t="s">
        <v>1005</v>
      </c>
      <c r="C62" t="str">
        <f>"140605"</f>
        <v>140605</v>
      </c>
      <c r="D62" t="s">
        <v>1013</v>
      </c>
      <c r="E62">
        <v>13</v>
      </c>
      <c r="F62">
        <v>759</v>
      </c>
      <c r="G62">
        <v>580</v>
      </c>
      <c r="H62">
        <v>214</v>
      </c>
      <c r="I62">
        <v>366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366</v>
      </c>
      <c r="T62">
        <v>0</v>
      </c>
      <c r="U62">
        <v>0</v>
      </c>
      <c r="V62">
        <v>366</v>
      </c>
      <c r="W62">
        <v>7</v>
      </c>
      <c r="X62">
        <v>5</v>
      </c>
      <c r="Y62">
        <v>2</v>
      </c>
      <c r="Z62">
        <v>0</v>
      </c>
      <c r="AA62">
        <v>359</v>
      </c>
      <c r="AB62">
        <v>137</v>
      </c>
      <c r="AC62">
        <v>100</v>
      </c>
      <c r="AD62">
        <v>3</v>
      </c>
      <c r="AE62">
        <v>1</v>
      </c>
      <c r="AF62">
        <v>23</v>
      </c>
      <c r="AG62">
        <v>1</v>
      </c>
      <c r="AH62">
        <v>0</v>
      </c>
      <c r="AI62">
        <v>0</v>
      </c>
      <c r="AJ62">
        <v>4</v>
      </c>
      <c r="AK62">
        <v>1</v>
      </c>
      <c r="AL62">
        <v>0</v>
      </c>
      <c r="AM62">
        <v>0</v>
      </c>
      <c r="AN62">
        <v>2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137</v>
      </c>
      <c r="AV62">
        <v>27</v>
      </c>
      <c r="AW62">
        <v>11</v>
      </c>
      <c r="AX62">
        <v>1</v>
      </c>
      <c r="AY62">
        <v>5</v>
      </c>
      <c r="AZ62">
        <v>0</v>
      </c>
      <c r="BA62">
        <v>2</v>
      </c>
      <c r="BB62">
        <v>1</v>
      </c>
      <c r="BC62">
        <v>1</v>
      </c>
      <c r="BD62">
        <v>0</v>
      </c>
      <c r="BE62">
        <v>2</v>
      </c>
      <c r="BF62">
        <v>0</v>
      </c>
      <c r="BG62">
        <v>0</v>
      </c>
      <c r="BH62">
        <v>0</v>
      </c>
      <c r="BI62">
        <v>1</v>
      </c>
      <c r="BJ62">
        <v>2</v>
      </c>
      <c r="BK62">
        <v>1</v>
      </c>
      <c r="BL62">
        <v>0</v>
      </c>
      <c r="BM62">
        <v>0</v>
      </c>
      <c r="BN62">
        <v>0</v>
      </c>
      <c r="BO62">
        <v>27</v>
      </c>
      <c r="BP62">
        <v>11</v>
      </c>
      <c r="BQ62">
        <v>4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2</v>
      </c>
      <c r="BX62">
        <v>1</v>
      </c>
      <c r="BY62">
        <v>0</v>
      </c>
      <c r="BZ62">
        <v>0</v>
      </c>
      <c r="CA62">
        <v>3</v>
      </c>
      <c r="CB62">
        <v>11</v>
      </c>
      <c r="CC62">
        <v>20</v>
      </c>
      <c r="CD62">
        <v>15</v>
      </c>
      <c r="CE62">
        <v>0</v>
      </c>
      <c r="CF62">
        <v>0</v>
      </c>
      <c r="CG62">
        <v>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3</v>
      </c>
      <c r="CU62">
        <v>1</v>
      </c>
      <c r="CV62">
        <v>20</v>
      </c>
      <c r="CW62">
        <v>118</v>
      </c>
      <c r="CX62">
        <v>115</v>
      </c>
      <c r="CY62">
        <v>0</v>
      </c>
      <c r="CZ62">
        <v>1</v>
      </c>
      <c r="DA62">
        <v>0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118</v>
      </c>
      <c r="DQ62">
        <v>11</v>
      </c>
      <c r="DR62">
        <v>3</v>
      </c>
      <c r="DS62">
        <v>0</v>
      </c>
      <c r="DT62">
        <v>0</v>
      </c>
      <c r="DU62">
        <v>0</v>
      </c>
      <c r="DV62">
        <v>1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1</v>
      </c>
      <c r="EC62">
        <v>0</v>
      </c>
      <c r="ED62">
        <v>0</v>
      </c>
      <c r="EE62">
        <v>0</v>
      </c>
      <c r="EF62">
        <v>0</v>
      </c>
      <c r="EG62">
        <v>3</v>
      </c>
      <c r="EH62">
        <v>3</v>
      </c>
      <c r="EI62">
        <v>0</v>
      </c>
      <c r="EJ62">
        <v>11</v>
      </c>
      <c r="EK62">
        <v>21</v>
      </c>
      <c r="EL62">
        <v>4</v>
      </c>
      <c r="EM62">
        <v>13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0</v>
      </c>
      <c r="EX62">
        <v>0</v>
      </c>
      <c r="EY62">
        <v>3</v>
      </c>
      <c r="EZ62">
        <v>0</v>
      </c>
      <c r="FA62">
        <v>0</v>
      </c>
      <c r="FB62">
        <v>0</v>
      </c>
      <c r="FC62">
        <v>0</v>
      </c>
      <c r="FD62">
        <v>21</v>
      </c>
      <c r="FE62">
        <v>12</v>
      </c>
      <c r="FF62">
        <v>7</v>
      </c>
      <c r="FG62">
        <v>0</v>
      </c>
      <c r="FH62">
        <v>1</v>
      </c>
      <c r="FI62">
        <v>0</v>
      </c>
      <c r="FJ62">
        <v>3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1</v>
      </c>
      <c r="FX62">
        <v>12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2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1</v>
      </c>
      <c r="HG62">
        <v>0</v>
      </c>
      <c r="HH62">
        <v>0</v>
      </c>
      <c r="HI62">
        <v>0</v>
      </c>
      <c r="HJ62">
        <v>1</v>
      </c>
      <c r="HK62">
        <v>0</v>
      </c>
      <c r="HL62">
        <v>2</v>
      </c>
    </row>
    <row r="63" spans="1:220">
      <c r="A63" t="s">
        <v>1012</v>
      </c>
      <c r="B63" t="s">
        <v>1005</v>
      </c>
      <c r="C63" t="str">
        <f>"140605"</f>
        <v>140605</v>
      </c>
      <c r="D63" t="s">
        <v>1011</v>
      </c>
      <c r="E63">
        <v>14</v>
      </c>
      <c r="F63">
        <v>615</v>
      </c>
      <c r="G63">
        <v>470</v>
      </c>
      <c r="H63">
        <v>192</v>
      </c>
      <c r="I63">
        <v>278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278</v>
      </c>
      <c r="T63">
        <v>0</v>
      </c>
      <c r="U63">
        <v>0</v>
      </c>
      <c r="V63">
        <v>278</v>
      </c>
      <c r="W63">
        <v>9</v>
      </c>
      <c r="X63">
        <v>4</v>
      </c>
      <c r="Y63">
        <v>5</v>
      </c>
      <c r="Z63">
        <v>0</v>
      </c>
      <c r="AA63">
        <v>269</v>
      </c>
      <c r="AB63">
        <v>108</v>
      </c>
      <c r="AC63">
        <v>63</v>
      </c>
      <c r="AD63">
        <v>4</v>
      </c>
      <c r="AE63">
        <v>2</v>
      </c>
      <c r="AF63">
        <v>22</v>
      </c>
      <c r="AG63">
        <v>2</v>
      </c>
      <c r="AH63">
        <v>1</v>
      </c>
      <c r="AI63">
        <v>1</v>
      </c>
      <c r="AJ63">
        <v>1</v>
      </c>
      <c r="AK63">
        <v>6</v>
      </c>
      <c r="AL63">
        <v>1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3</v>
      </c>
      <c r="AT63">
        <v>1</v>
      </c>
      <c r="AU63">
        <v>108</v>
      </c>
      <c r="AV63">
        <v>42</v>
      </c>
      <c r="AW63">
        <v>7</v>
      </c>
      <c r="AX63">
        <v>9</v>
      </c>
      <c r="AY63">
        <v>3</v>
      </c>
      <c r="AZ63">
        <v>1</v>
      </c>
      <c r="BA63">
        <v>11</v>
      </c>
      <c r="BB63">
        <v>0</v>
      </c>
      <c r="BC63">
        <v>0</v>
      </c>
      <c r="BD63">
        <v>0</v>
      </c>
      <c r="BE63">
        <v>7</v>
      </c>
      <c r="BF63">
        <v>0</v>
      </c>
      <c r="BG63">
        <v>2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N63">
        <v>0</v>
      </c>
      <c r="BO63">
        <v>42</v>
      </c>
      <c r="BP63">
        <v>6</v>
      </c>
      <c r="BQ63">
        <v>2</v>
      </c>
      <c r="BR63">
        <v>0</v>
      </c>
      <c r="BS63">
        <v>2</v>
      </c>
      <c r="BT63">
        <v>0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1</v>
      </c>
      <c r="CB63">
        <v>6</v>
      </c>
      <c r="CC63">
        <v>15</v>
      </c>
      <c r="CD63">
        <v>3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5</v>
      </c>
      <c r="CU63">
        <v>5</v>
      </c>
      <c r="CV63">
        <v>15</v>
      </c>
      <c r="CW63">
        <v>42</v>
      </c>
      <c r="CX63">
        <v>39</v>
      </c>
      <c r="CY63">
        <v>1</v>
      </c>
      <c r="CZ63">
        <v>0</v>
      </c>
      <c r="DA63">
        <v>0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</v>
      </c>
      <c r="DP63">
        <v>42</v>
      </c>
      <c r="DQ63">
        <v>13</v>
      </c>
      <c r="DR63">
        <v>3</v>
      </c>
      <c r="DS63">
        <v>2</v>
      </c>
      <c r="DT63">
        <v>1</v>
      </c>
      <c r="DU63">
        <v>2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5</v>
      </c>
      <c r="EH63">
        <v>0</v>
      </c>
      <c r="EI63">
        <v>0</v>
      </c>
      <c r="EJ63">
        <v>13</v>
      </c>
      <c r="EK63">
        <v>24</v>
      </c>
      <c r="EL63">
        <v>4</v>
      </c>
      <c r="EM63">
        <v>9</v>
      </c>
      <c r="EN63">
        <v>3</v>
      </c>
      <c r="EO63">
        <v>0</v>
      </c>
      <c r="EP63">
        <v>0</v>
      </c>
      <c r="EQ63">
        <v>1</v>
      </c>
      <c r="ER63">
        <v>0</v>
      </c>
      <c r="ES63">
        <v>0</v>
      </c>
      <c r="ET63">
        <v>0</v>
      </c>
      <c r="EU63">
        <v>1</v>
      </c>
      <c r="EV63">
        <v>0</v>
      </c>
      <c r="EW63">
        <v>1</v>
      </c>
      <c r="EX63">
        <v>0</v>
      </c>
      <c r="EY63">
        <v>2</v>
      </c>
      <c r="EZ63">
        <v>0</v>
      </c>
      <c r="FA63">
        <v>3</v>
      </c>
      <c r="FB63">
        <v>0</v>
      </c>
      <c r="FC63">
        <v>0</v>
      </c>
      <c r="FD63">
        <v>24</v>
      </c>
      <c r="FE63">
        <v>18</v>
      </c>
      <c r="FF63">
        <v>8</v>
      </c>
      <c r="FG63">
        <v>0</v>
      </c>
      <c r="FH63">
        <v>4</v>
      </c>
      <c r="FI63">
        <v>0</v>
      </c>
      <c r="FJ63">
        <v>3</v>
      </c>
      <c r="FK63">
        <v>0</v>
      </c>
      <c r="FL63">
        <v>0</v>
      </c>
      <c r="FM63">
        <v>1</v>
      </c>
      <c r="FN63">
        <v>0</v>
      </c>
      <c r="FO63">
        <v>0</v>
      </c>
      <c r="FP63">
        <v>0</v>
      </c>
      <c r="FQ63">
        <v>1</v>
      </c>
      <c r="FR63">
        <v>0</v>
      </c>
      <c r="FS63">
        <v>0</v>
      </c>
      <c r="FT63">
        <v>0</v>
      </c>
      <c r="FU63">
        <v>1</v>
      </c>
      <c r="FV63">
        <v>0</v>
      </c>
      <c r="FW63">
        <v>0</v>
      </c>
      <c r="FX63">
        <v>18</v>
      </c>
      <c r="FY63">
        <v>1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1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1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</row>
    <row r="64" spans="1:220">
      <c r="A64" t="s">
        <v>1010</v>
      </c>
      <c r="B64" t="s">
        <v>1005</v>
      </c>
      <c r="C64" t="str">
        <f>"140605"</f>
        <v>140605</v>
      </c>
      <c r="D64" t="s">
        <v>1009</v>
      </c>
      <c r="E64">
        <v>15</v>
      </c>
      <c r="F64">
        <v>188</v>
      </c>
      <c r="G64">
        <v>186</v>
      </c>
      <c r="H64">
        <v>81</v>
      </c>
      <c r="I64">
        <v>105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105</v>
      </c>
      <c r="T64">
        <v>0</v>
      </c>
      <c r="U64">
        <v>0</v>
      </c>
      <c r="V64">
        <v>105</v>
      </c>
      <c r="W64">
        <v>13</v>
      </c>
      <c r="X64">
        <v>8</v>
      </c>
      <c r="Y64">
        <v>5</v>
      </c>
      <c r="Z64">
        <v>0</v>
      </c>
      <c r="AA64">
        <v>92</v>
      </c>
      <c r="AB64">
        <v>13</v>
      </c>
      <c r="AC64">
        <v>7</v>
      </c>
      <c r="AD64">
        <v>0</v>
      </c>
      <c r="AE64">
        <v>1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2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13</v>
      </c>
      <c r="AV64">
        <v>49</v>
      </c>
      <c r="AW64">
        <v>13</v>
      </c>
      <c r="AX64">
        <v>16</v>
      </c>
      <c r="AY64">
        <v>6</v>
      </c>
      <c r="AZ64">
        <v>0</v>
      </c>
      <c r="BA64">
        <v>4</v>
      </c>
      <c r="BB64">
        <v>1</v>
      </c>
      <c r="BC64">
        <v>0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0</v>
      </c>
      <c r="BJ64">
        <v>1</v>
      </c>
      <c r="BK64">
        <v>4</v>
      </c>
      <c r="BL64">
        <v>0</v>
      </c>
      <c r="BM64">
        <v>2</v>
      </c>
      <c r="BN64">
        <v>0</v>
      </c>
      <c r="BO64">
        <v>49</v>
      </c>
      <c r="BP64">
        <v>4</v>
      </c>
      <c r="BQ64">
        <v>0</v>
      </c>
      <c r="BR64">
        <v>2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1</v>
      </c>
      <c r="CB64">
        <v>4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1</v>
      </c>
      <c r="CU64">
        <v>0</v>
      </c>
      <c r="CV64">
        <v>1</v>
      </c>
      <c r="CW64">
        <v>3</v>
      </c>
      <c r="CX64">
        <v>1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2</v>
      </c>
      <c r="DL64">
        <v>0</v>
      </c>
      <c r="DM64">
        <v>0</v>
      </c>
      <c r="DN64">
        <v>0</v>
      </c>
      <c r="DO64">
        <v>0</v>
      </c>
      <c r="DP64">
        <v>3</v>
      </c>
      <c r="DQ64">
        <v>2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0</v>
      </c>
      <c r="EE64">
        <v>0</v>
      </c>
      <c r="EF64">
        <v>0</v>
      </c>
      <c r="EG64">
        <v>0</v>
      </c>
      <c r="EH64">
        <v>1</v>
      </c>
      <c r="EI64">
        <v>0</v>
      </c>
      <c r="EJ64">
        <v>2</v>
      </c>
      <c r="EK64">
        <v>15</v>
      </c>
      <c r="EL64">
        <v>5</v>
      </c>
      <c r="EM64">
        <v>2</v>
      </c>
      <c r="EN64">
        <v>2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1</v>
      </c>
      <c r="EU64">
        <v>1</v>
      </c>
      <c r="EV64">
        <v>0</v>
      </c>
      <c r="EW64">
        <v>0</v>
      </c>
      <c r="EX64">
        <v>3</v>
      </c>
      <c r="EY64">
        <v>0</v>
      </c>
      <c r="EZ64">
        <v>0</v>
      </c>
      <c r="FA64">
        <v>0</v>
      </c>
      <c r="FB64">
        <v>0</v>
      </c>
      <c r="FC64">
        <v>1</v>
      </c>
      <c r="FD64">
        <v>15</v>
      </c>
      <c r="FE64">
        <v>3</v>
      </c>
      <c r="FF64">
        <v>2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1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3</v>
      </c>
      <c r="FY64">
        <v>2</v>
      </c>
      <c r="FZ64">
        <v>1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1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2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</row>
    <row r="65" spans="1:220">
      <c r="A65" t="s">
        <v>1008</v>
      </c>
      <c r="B65" t="s">
        <v>1005</v>
      </c>
      <c r="C65" t="str">
        <f>"140605"</f>
        <v>140605</v>
      </c>
      <c r="D65" t="s">
        <v>1007</v>
      </c>
      <c r="E65">
        <v>16</v>
      </c>
      <c r="F65">
        <v>74</v>
      </c>
      <c r="G65">
        <v>48</v>
      </c>
      <c r="H65">
        <v>12</v>
      </c>
      <c r="I65">
        <v>36</v>
      </c>
      <c r="J65">
        <v>0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36</v>
      </c>
      <c r="T65">
        <v>0</v>
      </c>
      <c r="U65">
        <v>0</v>
      </c>
      <c r="V65">
        <v>36</v>
      </c>
      <c r="W65">
        <v>0</v>
      </c>
      <c r="X65">
        <v>0</v>
      </c>
      <c r="Y65">
        <v>0</v>
      </c>
      <c r="Z65">
        <v>0</v>
      </c>
      <c r="AA65">
        <v>36</v>
      </c>
      <c r="AB65">
        <v>19</v>
      </c>
      <c r="AC65">
        <v>13</v>
      </c>
      <c r="AD65">
        <v>1</v>
      </c>
      <c r="AE65">
        <v>0</v>
      </c>
      <c r="AF65">
        <v>2</v>
      </c>
      <c r="AG65">
        <v>0</v>
      </c>
      <c r="AH65">
        <v>0</v>
      </c>
      <c r="AI65">
        <v>0</v>
      </c>
      <c r="AJ65">
        <v>1</v>
      </c>
      <c r="AK65">
        <v>1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19</v>
      </c>
      <c r="AV65">
        <v>4</v>
      </c>
      <c r="AW65">
        <v>0</v>
      </c>
      <c r="AX65">
        <v>2</v>
      </c>
      <c r="AY65">
        <v>0</v>
      </c>
      <c r="AZ65">
        <v>2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4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1</v>
      </c>
      <c r="CU65">
        <v>0</v>
      </c>
      <c r="CV65">
        <v>1</v>
      </c>
      <c r="CW65">
        <v>5</v>
      </c>
      <c r="CX65">
        <v>4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1</v>
      </c>
      <c r="DM65">
        <v>0</v>
      </c>
      <c r="DN65">
        <v>0</v>
      </c>
      <c r="DO65">
        <v>0</v>
      </c>
      <c r="DP65">
        <v>5</v>
      </c>
      <c r="DQ65">
        <v>4</v>
      </c>
      <c r="DR65">
        <v>1</v>
      </c>
      <c r="DS65">
        <v>0</v>
      </c>
      <c r="DT65">
        <v>0</v>
      </c>
      <c r="DU65">
        <v>1</v>
      </c>
      <c r="DV65">
        <v>0</v>
      </c>
      <c r="DW65">
        <v>1</v>
      </c>
      <c r="DX65">
        <v>1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4</v>
      </c>
      <c r="EK65">
        <v>3</v>
      </c>
      <c r="EL65">
        <v>1</v>
      </c>
      <c r="EM65">
        <v>0</v>
      </c>
      <c r="EN65">
        <v>0</v>
      </c>
      <c r="EO65">
        <v>0</v>
      </c>
      <c r="EP65">
        <v>1</v>
      </c>
      <c r="EQ65">
        <v>1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3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</row>
    <row r="66" spans="1:220">
      <c r="A66" t="s">
        <v>1006</v>
      </c>
      <c r="B66" t="s">
        <v>1005</v>
      </c>
      <c r="C66" t="str">
        <f>"140605"</f>
        <v>140605</v>
      </c>
      <c r="D66" t="s">
        <v>1004</v>
      </c>
      <c r="E66">
        <v>17</v>
      </c>
      <c r="F66">
        <v>80</v>
      </c>
      <c r="G66">
        <v>80</v>
      </c>
      <c r="H66">
        <v>65</v>
      </c>
      <c r="I66">
        <v>15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15</v>
      </c>
      <c r="T66">
        <v>0</v>
      </c>
      <c r="U66">
        <v>0</v>
      </c>
      <c r="V66">
        <v>15</v>
      </c>
      <c r="W66">
        <v>5</v>
      </c>
      <c r="X66">
        <v>2</v>
      </c>
      <c r="Y66">
        <v>3</v>
      </c>
      <c r="Z66">
        <v>0</v>
      </c>
      <c r="AA66">
        <v>10</v>
      </c>
      <c r="AB66">
        <v>5</v>
      </c>
      <c r="AC66">
        <v>3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5</v>
      </c>
      <c r="AV66">
        <v>3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1</v>
      </c>
      <c r="BO66">
        <v>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</v>
      </c>
      <c r="CX66">
        <v>1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1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1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1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1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</row>
    <row r="67" spans="1:220">
      <c r="A67" t="s">
        <v>1003</v>
      </c>
      <c r="B67" t="s">
        <v>996</v>
      </c>
      <c r="C67" t="str">
        <f>"140606"</f>
        <v>140606</v>
      </c>
      <c r="D67" t="s">
        <v>1002</v>
      </c>
      <c r="E67">
        <v>1</v>
      </c>
      <c r="F67">
        <v>2014</v>
      </c>
      <c r="G67">
        <v>1530</v>
      </c>
      <c r="H67">
        <v>591</v>
      </c>
      <c r="I67">
        <v>939</v>
      </c>
      <c r="J67">
        <v>0</v>
      </c>
      <c r="K67">
        <v>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939</v>
      </c>
      <c r="T67">
        <v>0</v>
      </c>
      <c r="U67">
        <v>0</v>
      </c>
      <c r="V67">
        <v>939</v>
      </c>
      <c r="W67">
        <v>44</v>
      </c>
      <c r="X67">
        <v>30</v>
      </c>
      <c r="Y67">
        <v>14</v>
      </c>
      <c r="Z67">
        <v>0</v>
      </c>
      <c r="AA67">
        <v>895</v>
      </c>
      <c r="AB67">
        <v>360</v>
      </c>
      <c r="AC67">
        <v>228</v>
      </c>
      <c r="AD67">
        <v>5</v>
      </c>
      <c r="AE67">
        <v>10</v>
      </c>
      <c r="AF67">
        <v>63</v>
      </c>
      <c r="AG67">
        <v>10</v>
      </c>
      <c r="AH67">
        <v>1</v>
      </c>
      <c r="AI67">
        <v>0</v>
      </c>
      <c r="AJ67">
        <v>5</v>
      </c>
      <c r="AK67">
        <v>11</v>
      </c>
      <c r="AL67">
        <v>2</v>
      </c>
      <c r="AM67">
        <v>1</v>
      </c>
      <c r="AN67">
        <v>1</v>
      </c>
      <c r="AO67">
        <v>4</v>
      </c>
      <c r="AP67">
        <v>2</v>
      </c>
      <c r="AQ67">
        <v>0</v>
      </c>
      <c r="AR67">
        <v>1</v>
      </c>
      <c r="AS67">
        <v>6</v>
      </c>
      <c r="AT67">
        <v>10</v>
      </c>
      <c r="AU67">
        <v>360</v>
      </c>
      <c r="AV67">
        <v>122</v>
      </c>
      <c r="AW67">
        <v>25</v>
      </c>
      <c r="AX67">
        <v>14</v>
      </c>
      <c r="AY67">
        <v>10</v>
      </c>
      <c r="AZ67">
        <v>4</v>
      </c>
      <c r="BA67">
        <v>20</v>
      </c>
      <c r="BB67">
        <v>2</v>
      </c>
      <c r="BC67">
        <v>5</v>
      </c>
      <c r="BD67">
        <v>0</v>
      </c>
      <c r="BE67">
        <v>16</v>
      </c>
      <c r="BF67">
        <v>2</v>
      </c>
      <c r="BG67">
        <v>4</v>
      </c>
      <c r="BH67">
        <v>4</v>
      </c>
      <c r="BI67">
        <v>1</v>
      </c>
      <c r="BJ67">
        <v>2</v>
      </c>
      <c r="BK67">
        <v>4</v>
      </c>
      <c r="BL67">
        <v>1</v>
      </c>
      <c r="BM67">
        <v>1</v>
      </c>
      <c r="BN67">
        <v>7</v>
      </c>
      <c r="BO67">
        <v>122</v>
      </c>
      <c r="BP67">
        <v>26</v>
      </c>
      <c r="BQ67">
        <v>15</v>
      </c>
      <c r="BR67">
        <v>1</v>
      </c>
      <c r="BS67">
        <v>1</v>
      </c>
      <c r="BT67">
        <v>4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3</v>
      </c>
      <c r="CB67">
        <v>26</v>
      </c>
      <c r="CC67">
        <v>33</v>
      </c>
      <c r="CD67">
        <v>9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2</v>
      </c>
      <c r="CN67">
        <v>0</v>
      </c>
      <c r="CO67">
        <v>0</v>
      </c>
      <c r="CP67">
        <v>1</v>
      </c>
      <c r="CQ67">
        <v>0</v>
      </c>
      <c r="CR67">
        <v>1</v>
      </c>
      <c r="CS67">
        <v>1</v>
      </c>
      <c r="CT67">
        <v>15</v>
      </c>
      <c r="CU67">
        <v>3</v>
      </c>
      <c r="CV67">
        <v>33</v>
      </c>
      <c r="CW67">
        <v>173</v>
      </c>
      <c r="CX67">
        <v>152</v>
      </c>
      <c r="CY67">
        <v>14</v>
      </c>
      <c r="CZ67">
        <v>4</v>
      </c>
      <c r="DA67">
        <v>0</v>
      </c>
      <c r="DB67">
        <v>1</v>
      </c>
      <c r="DC67">
        <v>0</v>
      </c>
      <c r="DD67">
        <v>1</v>
      </c>
      <c r="DE67">
        <v>0</v>
      </c>
      <c r="DF67">
        <v>0</v>
      </c>
      <c r="DG67">
        <v>1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173</v>
      </c>
      <c r="DQ67">
        <v>63</v>
      </c>
      <c r="DR67">
        <v>10</v>
      </c>
      <c r="DS67">
        <v>6</v>
      </c>
      <c r="DT67">
        <v>6</v>
      </c>
      <c r="DU67">
        <v>7</v>
      </c>
      <c r="DV67">
        <v>1</v>
      </c>
      <c r="DW67">
        <v>1</v>
      </c>
      <c r="DX67">
        <v>2</v>
      </c>
      <c r="DY67">
        <v>2</v>
      </c>
      <c r="DZ67">
        <v>0</v>
      </c>
      <c r="EA67">
        <v>0</v>
      </c>
      <c r="EB67">
        <v>1</v>
      </c>
      <c r="EC67">
        <v>0</v>
      </c>
      <c r="ED67">
        <v>1</v>
      </c>
      <c r="EE67">
        <v>3</v>
      </c>
      <c r="EF67">
        <v>1</v>
      </c>
      <c r="EG67">
        <v>20</v>
      </c>
      <c r="EH67">
        <v>1</v>
      </c>
      <c r="EI67">
        <v>1</v>
      </c>
      <c r="EJ67">
        <v>63</v>
      </c>
      <c r="EK67">
        <v>73</v>
      </c>
      <c r="EL67">
        <v>15</v>
      </c>
      <c r="EM67">
        <v>33</v>
      </c>
      <c r="EN67">
        <v>6</v>
      </c>
      <c r="EO67">
        <v>1</v>
      </c>
      <c r="EP67">
        <v>0</v>
      </c>
      <c r="EQ67">
        <v>1</v>
      </c>
      <c r="ER67">
        <v>3</v>
      </c>
      <c r="ES67">
        <v>3</v>
      </c>
      <c r="ET67">
        <v>1</v>
      </c>
      <c r="EU67">
        <v>0</v>
      </c>
      <c r="EV67">
        <v>0</v>
      </c>
      <c r="EW67">
        <v>0</v>
      </c>
      <c r="EX67">
        <v>0</v>
      </c>
      <c r="EY67">
        <v>1</v>
      </c>
      <c r="EZ67">
        <v>4</v>
      </c>
      <c r="FA67">
        <v>2</v>
      </c>
      <c r="FB67">
        <v>0</v>
      </c>
      <c r="FC67">
        <v>3</v>
      </c>
      <c r="FD67">
        <v>73</v>
      </c>
      <c r="FE67">
        <v>36</v>
      </c>
      <c r="FF67">
        <v>25</v>
      </c>
      <c r="FG67">
        <v>2</v>
      </c>
      <c r="FH67">
        <v>2</v>
      </c>
      <c r="FI67">
        <v>2</v>
      </c>
      <c r="FJ67">
        <v>1</v>
      </c>
      <c r="FK67">
        <v>1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2</v>
      </c>
      <c r="FT67">
        <v>0</v>
      </c>
      <c r="FU67">
        <v>0</v>
      </c>
      <c r="FV67">
        <v>0</v>
      </c>
      <c r="FW67">
        <v>1</v>
      </c>
      <c r="FX67">
        <v>36</v>
      </c>
      <c r="FY67">
        <v>9</v>
      </c>
      <c r="FZ67">
        <v>5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1</v>
      </c>
      <c r="GI67">
        <v>0</v>
      </c>
      <c r="GJ67">
        <v>0</v>
      </c>
      <c r="GK67">
        <v>0</v>
      </c>
      <c r="GL67">
        <v>2</v>
      </c>
      <c r="GM67">
        <v>0</v>
      </c>
      <c r="GN67">
        <v>0</v>
      </c>
      <c r="GO67">
        <v>1</v>
      </c>
      <c r="GP67">
        <v>0</v>
      </c>
      <c r="GQ67">
        <v>0</v>
      </c>
      <c r="GR67">
        <v>9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</row>
    <row r="68" spans="1:220">
      <c r="A68" t="s">
        <v>1001</v>
      </c>
      <c r="B68" t="s">
        <v>996</v>
      </c>
      <c r="C68" t="str">
        <f>"140606"</f>
        <v>140606</v>
      </c>
      <c r="D68" t="s">
        <v>1000</v>
      </c>
      <c r="E68">
        <v>2</v>
      </c>
      <c r="F68">
        <v>798</v>
      </c>
      <c r="G68">
        <v>600</v>
      </c>
      <c r="H68">
        <v>237</v>
      </c>
      <c r="I68">
        <v>363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363</v>
      </c>
      <c r="T68">
        <v>0</v>
      </c>
      <c r="U68">
        <v>0</v>
      </c>
      <c r="V68">
        <v>363</v>
      </c>
      <c r="W68">
        <v>12</v>
      </c>
      <c r="X68">
        <v>10</v>
      </c>
      <c r="Y68">
        <v>2</v>
      </c>
      <c r="Z68">
        <v>0</v>
      </c>
      <c r="AA68">
        <v>351</v>
      </c>
      <c r="AB68">
        <v>159</v>
      </c>
      <c r="AC68">
        <v>78</v>
      </c>
      <c r="AD68">
        <v>0</v>
      </c>
      <c r="AE68">
        <v>3</v>
      </c>
      <c r="AF68">
        <v>69</v>
      </c>
      <c r="AG68">
        <v>3</v>
      </c>
      <c r="AH68">
        <v>1</v>
      </c>
      <c r="AI68">
        <v>1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3</v>
      </c>
      <c r="AU68">
        <v>159</v>
      </c>
      <c r="AV68">
        <v>22</v>
      </c>
      <c r="AW68">
        <v>7</v>
      </c>
      <c r="AX68">
        <v>5</v>
      </c>
      <c r="AY68">
        <v>2</v>
      </c>
      <c r="AZ68">
        <v>1</v>
      </c>
      <c r="BA68">
        <v>5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22</v>
      </c>
      <c r="BP68">
        <v>8</v>
      </c>
      <c r="BQ68">
        <v>4</v>
      </c>
      <c r="BR68">
        <v>1</v>
      </c>
      <c r="BS68">
        <v>1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1</v>
      </c>
      <c r="CB68">
        <v>8</v>
      </c>
      <c r="CC68">
        <v>8</v>
      </c>
      <c r="CD68">
        <v>3</v>
      </c>
      <c r="CE68">
        <v>1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2</v>
      </c>
      <c r="CU68">
        <v>1</v>
      </c>
      <c r="CV68">
        <v>8</v>
      </c>
      <c r="CW68">
        <v>91</v>
      </c>
      <c r="CX68">
        <v>85</v>
      </c>
      <c r="CY68">
        <v>0</v>
      </c>
      <c r="CZ68">
        <v>1</v>
      </c>
      <c r="DA68">
        <v>0</v>
      </c>
      <c r="DB68">
        <v>1</v>
      </c>
      <c r="DC68">
        <v>0</v>
      </c>
      <c r="DD68">
        <v>1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2</v>
      </c>
      <c r="DP68">
        <v>91</v>
      </c>
      <c r="DQ68">
        <v>8</v>
      </c>
      <c r="DR68">
        <v>1</v>
      </c>
      <c r="DS68">
        <v>1</v>
      </c>
      <c r="DT68">
        <v>2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3</v>
      </c>
      <c r="EH68">
        <v>1</v>
      </c>
      <c r="EI68">
        <v>0</v>
      </c>
      <c r="EJ68">
        <v>8</v>
      </c>
      <c r="EK68">
        <v>45</v>
      </c>
      <c r="EL68">
        <v>3</v>
      </c>
      <c r="EM68">
        <v>36</v>
      </c>
      <c r="EN68">
        <v>1</v>
      </c>
      <c r="EO68">
        <v>0</v>
      </c>
      <c r="EP68">
        <v>1</v>
      </c>
      <c r="EQ68">
        <v>2</v>
      </c>
      <c r="ER68">
        <v>0</v>
      </c>
      <c r="ES68">
        <v>0</v>
      </c>
      <c r="ET68">
        <v>0</v>
      </c>
      <c r="EU68">
        <v>0</v>
      </c>
      <c r="EV68">
        <v>1</v>
      </c>
      <c r="EW68">
        <v>1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45</v>
      </c>
      <c r="FE68">
        <v>8</v>
      </c>
      <c r="FF68">
        <v>6</v>
      </c>
      <c r="FG68">
        <v>1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1</v>
      </c>
      <c r="FW68">
        <v>0</v>
      </c>
      <c r="FX68">
        <v>8</v>
      </c>
      <c r="FY68">
        <v>1</v>
      </c>
      <c r="FZ68">
        <v>0</v>
      </c>
      <c r="GA68">
        <v>0</v>
      </c>
      <c r="GB68">
        <v>0</v>
      </c>
      <c r="GC68">
        <v>0</v>
      </c>
      <c r="GD68">
        <v>1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1</v>
      </c>
      <c r="GS68">
        <v>1</v>
      </c>
      <c r="GT68">
        <v>0</v>
      </c>
      <c r="GU68">
        <v>0</v>
      </c>
      <c r="GV68">
        <v>0</v>
      </c>
      <c r="GW68">
        <v>1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1</v>
      </c>
    </row>
    <row r="69" spans="1:220">
      <c r="A69" t="s">
        <v>999</v>
      </c>
      <c r="B69" t="s">
        <v>996</v>
      </c>
      <c r="C69" t="str">
        <f>"140606"</f>
        <v>140606</v>
      </c>
      <c r="D69" t="s">
        <v>998</v>
      </c>
      <c r="E69">
        <v>3</v>
      </c>
      <c r="F69">
        <v>657</v>
      </c>
      <c r="G69">
        <v>510</v>
      </c>
      <c r="H69">
        <v>252</v>
      </c>
      <c r="I69">
        <v>258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258</v>
      </c>
      <c r="T69">
        <v>0</v>
      </c>
      <c r="U69">
        <v>0</v>
      </c>
      <c r="V69">
        <v>258</v>
      </c>
      <c r="W69">
        <v>9</v>
      </c>
      <c r="X69">
        <v>9</v>
      </c>
      <c r="Y69">
        <v>0</v>
      </c>
      <c r="Z69">
        <v>0</v>
      </c>
      <c r="AA69">
        <v>249</v>
      </c>
      <c r="AB69">
        <v>118</v>
      </c>
      <c r="AC69">
        <v>79</v>
      </c>
      <c r="AD69">
        <v>2</v>
      </c>
      <c r="AE69">
        <v>5</v>
      </c>
      <c r="AF69">
        <v>16</v>
      </c>
      <c r="AG69">
        <v>2</v>
      </c>
      <c r="AH69">
        <v>3</v>
      </c>
      <c r="AI69">
        <v>1</v>
      </c>
      <c r="AJ69">
        <v>8</v>
      </c>
      <c r="AK69">
        <v>2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118</v>
      </c>
      <c r="AV69">
        <v>11</v>
      </c>
      <c r="AW69">
        <v>2</v>
      </c>
      <c r="AX69">
        <v>3</v>
      </c>
      <c r="AY69">
        <v>0</v>
      </c>
      <c r="AZ69">
        <v>0</v>
      </c>
      <c r="BA69">
        <v>4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11</v>
      </c>
      <c r="BP69">
        <v>4</v>
      </c>
      <c r="BQ69">
        <v>0</v>
      </c>
      <c r="BR69">
        <v>2</v>
      </c>
      <c r="BS69">
        <v>0</v>
      </c>
      <c r="BT69">
        <v>0</v>
      </c>
      <c r="BU69">
        <v>0</v>
      </c>
      <c r="BV69">
        <v>1</v>
      </c>
      <c r="BW69">
        <v>0</v>
      </c>
      <c r="BX69">
        <v>0</v>
      </c>
      <c r="BY69">
        <v>0</v>
      </c>
      <c r="BZ69">
        <v>1</v>
      </c>
      <c r="CA69">
        <v>0</v>
      </c>
      <c r="CB69">
        <v>4</v>
      </c>
      <c r="CC69">
        <v>9</v>
      </c>
      <c r="CD69">
        <v>2</v>
      </c>
      <c r="CE69">
        <v>1</v>
      </c>
      <c r="CF69">
        <v>1</v>
      </c>
      <c r="CG69">
        <v>2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2</v>
      </c>
      <c r="CU69">
        <v>0</v>
      </c>
      <c r="CV69">
        <v>9</v>
      </c>
      <c r="CW69">
        <v>83</v>
      </c>
      <c r="CX69">
        <v>77</v>
      </c>
      <c r="CY69">
        <v>0</v>
      </c>
      <c r="CZ69">
        <v>1</v>
      </c>
      <c r="DA69">
        <v>0</v>
      </c>
      <c r="DB69">
        <v>0</v>
      </c>
      <c r="DC69">
        <v>0</v>
      </c>
      <c r="DD69">
        <v>0</v>
      </c>
      <c r="DE69">
        <v>3</v>
      </c>
      <c r="DF69">
        <v>0</v>
      </c>
      <c r="DG69">
        <v>0</v>
      </c>
      <c r="DH69">
        <v>1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</v>
      </c>
      <c r="DP69">
        <v>83</v>
      </c>
      <c r="DQ69">
        <v>6</v>
      </c>
      <c r="DR69">
        <v>3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1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1</v>
      </c>
      <c r="EH69">
        <v>0</v>
      </c>
      <c r="EI69">
        <v>0</v>
      </c>
      <c r="EJ69">
        <v>6</v>
      </c>
      <c r="EK69">
        <v>14</v>
      </c>
      <c r="EL69">
        <v>3</v>
      </c>
      <c r="EM69">
        <v>7</v>
      </c>
      <c r="EN69">
        <v>4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14</v>
      </c>
      <c r="FE69">
        <v>3</v>
      </c>
      <c r="FF69">
        <v>1</v>
      </c>
      <c r="FG69">
        <v>0</v>
      </c>
      <c r="FH69">
        <v>1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1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3</v>
      </c>
      <c r="FY69">
        <v>1</v>
      </c>
      <c r="FZ69">
        <v>1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1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</row>
    <row r="70" spans="1:220">
      <c r="A70" t="s">
        <v>997</v>
      </c>
      <c r="B70" t="s">
        <v>996</v>
      </c>
      <c r="C70" t="str">
        <f>"140606"</f>
        <v>140606</v>
      </c>
      <c r="D70" t="s">
        <v>995</v>
      </c>
      <c r="E70">
        <v>4</v>
      </c>
      <c r="F70">
        <v>820</v>
      </c>
      <c r="G70">
        <v>620</v>
      </c>
      <c r="H70">
        <v>293</v>
      </c>
      <c r="I70">
        <v>327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327</v>
      </c>
      <c r="T70">
        <v>0</v>
      </c>
      <c r="U70">
        <v>0</v>
      </c>
      <c r="V70">
        <v>327</v>
      </c>
      <c r="W70">
        <v>20</v>
      </c>
      <c r="X70">
        <v>7</v>
      </c>
      <c r="Y70">
        <v>2</v>
      </c>
      <c r="Z70">
        <v>0</v>
      </c>
      <c r="AA70">
        <v>307</v>
      </c>
      <c r="AB70">
        <v>130</v>
      </c>
      <c r="AC70">
        <v>77</v>
      </c>
      <c r="AD70">
        <v>0</v>
      </c>
      <c r="AE70">
        <v>0</v>
      </c>
      <c r="AF70">
        <v>30</v>
      </c>
      <c r="AG70">
        <v>8</v>
      </c>
      <c r="AH70">
        <v>0</v>
      </c>
      <c r="AI70">
        <v>0</v>
      </c>
      <c r="AJ70">
        <v>1</v>
      </c>
      <c r="AK70">
        <v>4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9</v>
      </c>
      <c r="AU70">
        <v>130</v>
      </c>
      <c r="AV70">
        <v>19</v>
      </c>
      <c r="AW70">
        <v>10</v>
      </c>
      <c r="AX70">
        <v>0</v>
      </c>
      <c r="AY70">
        <v>1</v>
      </c>
      <c r="AZ70">
        <v>0</v>
      </c>
      <c r="BA70">
        <v>3</v>
      </c>
      <c r="BB70">
        <v>0</v>
      </c>
      <c r="BC70">
        <v>0</v>
      </c>
      <c r="BD70">
        <v>0</v>
      </c>
      <c r="BE70">
        <v>2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1</v>
      </c>
      <c r="BL70">
        <v>0</v>
      </c>
      <c r="BM70">
        <v>0</v>
      </c>
      <c r="BN70">
        <v>1</v>
      </c>
      <c r="BO70">
        <v>19</v>
      </c>
      <c r="BP70">
        <v>6</v>
      </c>
      <c r="BQ70">
        <v>0</v>
      </c>
      <c r="BR70">
        <v>1</v>
      </c>
      <c r="BS70">
        <v>0</v>
      </c>
      <c r="BT70">
        <v>1</v>
      </c>
      <c r="BU70">
        <v>2</v>
      </c>
      <c r="BV70">
        <v>0</v>
      </c>
      <c r="BW70">
        <v>0</v>
      </c>
      <c r="BX70">
        <v>1</v>
      </c>
      <c r="BY70">
        <v>1</v>
      </c>
      <c r="BZ70">
        <v>0</v>
      </c>
      <c r="CA70">
        <v>0</v>
      </c>
      <c r="CB70">
        <v>6</v>
      </c>
      <c r="CC70">
        <v>7</v>
      </c>
      <c r="CD70">
        <v>2</v>
      </c>
      <c r="CE70">
        <v>2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2</v>
      </c>
      <c r="CU70">
        <v>0</v>
      </c>
      <c r="CV70">
        <v>7</v>
      </c>
      <c r="CW70">
        <v>89</v>
      </c>
      <c r="CX70">
        <v>82</v>
      </c>
      <c r="CY70">
        <v>3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1</v>
      </c>
      <c r="DM70">
        <v>0</v>
      </c>
      <c r="DN70">
        <v>1</v>
      </c>
      <c r="DO70">
        <v>1</v>
      </c>
      <c r="DP70">
        <v>89</v>
      </c>
      <c r="DQ70">
        <v>12</v>
      </c>
      <c r="DR70">
        <v>3</v>
      </c>
      <c r="DS70">
        <v>2</v>
      </c>
      <c r="DT70">
        <v>0</v>
      </c>
      <c r="DU70">
        <v>0</v>
      </c>
      <c r="DV70">
        <v>0</v>
      </c>
      <c r="DW70">
        <v>0</v>
      </c>
      <c r="DX70">
        <v>1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1</v>
      </c>
      <c r="EF70">
        <v>0</v>
      </c>
      <c r="EG70">
        <v>1</v>
      </c>
      <c r="EH70">
        <v>2</v>
      </c>
      <c r="EI70">
        <v>2</v>
      </c>
      <c r="EJ70">
        <v>12</v>
      </c>
      <c r="EK70">
        <v>35</v>
      </c>
      <c r="EL70">
        <v>6</v>
      </c>
      <c r="EM70">
        <v>12</v>
      </c>
      <c r="EN70">
        <v>2</v>
      </c>
      <c r="EO70">
        <v>1</v>
      </c>
      <c r="EP70">
        <v>1</v>
      </c>
      <c r="EQ70">
        <v>1</v>
      </c>
      <c r="ER70">
        <v>4</v>
      </c>
      <c r="ES70">
        <v>1</v>
      </c>
      <c r="ET70">
        <v>1</v>
      </c>
      <c r="EU70">
        <v>1</v>
      </c>
      <c r="EV70">
        <v>0</v>
      </c>
      <c r="EW70">
        <v>1</v>
      </c>
      <c r="EX70">
        <v>1</v>
      </c>
      <c r="EY70">
        <v>0</v>
      </c>
      <c r="EZ70">
        <v>0</v>
      </c>
      <c r="FA70">
        <v>2</v>
      </c>
      <c r="FB70">
        <v>1</v>
      </c>
      <c r="FC70">
        <v>0</v>
      </c>
      <c r="FD70">
        <v>35</v>
      </c>
      <c r="FE70">
        <v>4</v>
      </c>
      <c r="FF70">
        <v>1</v>
      </c>
      <c r="FG70">
        <v>0</v>
      </c>
      <c r="FH70">
        <v>0</v>
      </c>
      <c r="FI70">
        <v>0</v>
      </c>
      <c r="FJ70">
        <v>2</v>
      </c>
      <c r="FK70">
        <v>0</v>
      </c>
      <c r="FL70">
        <v>0</v>
      </c>
      <c r="FM70">
        <v>0</v>
      </c>
      <c r="FN70">
        <v>1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4</v>
      </c>
      <c r="FY70">
        <v>5</v>
      </c>
      <c r="FZ70">
        <v>3</v>
      </c>
      <c r="GA70">
        <v>0</v>
      </c>
      <c r="GB70">
        <v>0</v>
      </c>
      <c r="GC70">
        <v>1</v>
      </c>
      <c r="GD70">
        <v>0</v>
      </c>
      <c r="GE70">
        <v>0</v>
      </c>
      <c r="GF70">
        <v>0</v>
      </c>
      <c r="GG70">
        <v>0</v>
      </c>
      <c r="GH70">
        <v>1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5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</row>
    <row r="71" spans="1:220">
      <c r="A71" t="s">
        <v>994</v>
      </c>
      <c r="B71" t="s">
        <v>977</v>
      </c>
      <c r="C71" t="str">
        <f>"140607"</f>
        <v>140607</v>
      </c>
      <c r="D71" t="s">
        <v>993</v>
      </c>
      <c r="E71">
        <v>1</v>
      </c>
      <c r="F71">
        <v>1249</v>
      </c>
      <c r="G71">
        <v>950</v>
      </c>
      <c r="H71">
        <v>394</v>
      </c>
      <c r="I71">
        <v>556</v>
      </c>
      <c r="J71">
        <v>2</v>
      </c>
      <c r="K71">
        <v>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555</v>
      </c>
      <c r="T71">
        <v>0</v>
      </c>
      <c r="U71">
        <v>0</v>
      </c>
      <c r="V71">
        <v>555</v>
      </c>
      <c r="W71">
        <v>24</v>
      </c>
      <c r="X71">
        <v>16</v>
      </c>
      <c r="Y71">
        <v>8</v>
      </c>
      <c r="Z71">
        <v>0</v>
      </c>
      <c r="AA71">
        <v>531</v>
      </c>
      <c r="AB71">
        <v>262</v>
      </c>
      <c r="AC71">
        <v>120</v>
      </c>
      <c r="AD71">
        <v>2</v>
      </c>
      <c r="AE71">
        <v>6</v>
      </c>
      <c r="AF71">
        <v>107</v>
      </c>
      <c r="AG71">
        <v>2</v>
      </c>
      <c r="AH71">
        <v>0</v>
      </c>
      <c r="AI71">
        <v>1</v>
      </c>
      <c r="AJ71">
        <v>4</v>
      </c>
      <c r="AK71">
        <v>7</v>
      </c>
      <c r="AL71">
        <v>2</v>
      </c>
      <c r="AM71">
        <v>1</v>
      </c>
      <c r="AN71">
        <v>0</v>
      </c>
      <c r="AO71">
        <v>5</v>
      </c>
      <c r="AP71">
        <v>1</v>
      </c>
      <c r="AQ71">
        <v>0</v>
      </c>
      <c r="AR71">
        <v>1</v>
      </c>
      <c r="AS71">
        <v>3</v>
      </c>
      <c r="AT71">
        <v>0</v>
      </c>
      <c r="AU71">
        <v>262</v>
      </c>
      <c r="AV71">
        <v>76</v>
      </c>
      <c r="AW71">
        <v>19</v>
      </c>
      <c r="AX71">
        <v>11</v>
      </c>
      <c r="AY71">
        <v>4</v>
      </c>
      <c r="AZ71">
        <v>1</v>
      </c>
      <c r="BA71">
        <v>5</v>
      </c>
      <c r="BB71">
        <v>1</v>
      </c>
      <c r="BC71">
        <v>1</v>
      </c>
      <c r="BD71">
        <v>0</v>
      </c>
      <c r="BE71">
        <v>22</v>
      </c>
      <c r="BF71">
        <v>1</v>
      </c>
      <c r="BG71">
        <v>0</v>
      </c>
      <c r="BH71">
        <v>0</v>
      </c>
      <c r="BI71">
        <v>2</v>
      </c>
      <c r="BJ71">
        <v>1</v>
      </c>
      <c r="BK71">
        <v>4</v>
      </c>
      <c r="BL71">
        <v>0</v>
      </c>
      <c r="BM71">
        <v>1</v>
      </c>
      <c r="BN71">
        <v>3</v>
      </c>
      <c r="BO71">
        <v>76</v>
      </c>
      <c r="BP71">
        <v>15</v>
      </c>
      <c r="BQ71">
        <v>6</v>
      </c>
      <c r="BR71">
        <v>2</v>
      </c>
      <c r="BS71">
        <v>2</v>
      </c>
      <c r="BT71">
        <v>0</v>
      </c>
      <c r="BU71">
        <v>2</v>
      </c>
      <c r="BV71">
        <v>0</v>
      </c>
      <c r="BW71">
        <v>2</v>
      </c>
      <c r="BX71">
        <v>0</v>
      </c>
      <c r="BY71">
        <v>0</v>
      </c>
      <c r="BZ71">
        <v>1</v>
      </c>
      <c r="CA71">
        <v>0</v>
      </c>
      <c r="CB71">
        <v>15</v>
      </c>
      <c r="CC71">
        <v>11</v>
      </c>
      <c r="CD71">
        <v>5</v>
      </c>
      <c r="CE71">
        <v>0</v>
      </c>
      <c r="CF71">
        <v>0</v>
      </c>
      <c r="CG71">
        <v>0</v>
      </c>
      <c r="CH71">
        <v>0</v>
      </c>
      <c r="CI71">
        <v>1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1</v>
      </c>
      <c r="CP71">
        <v>0</v>
      </c>
      <c r="CQ71">
        <v>0</v>
      </c>
      <c r="CR71">
        <v>0</v>
      </c>
      <c r="CS71">
        <v>0</v>
      </c>
      <c r="CT71">
        <v>3</v>
      </c>
      <c r="CU71">
        <v>0</v>
      </c>
      <c r="CV71">
        <v>11</v>
      </c>
      <c r="CW71">
        <v>66</v>
      </c>
      <c r="CX71">
        <v>41</v>
      </c>
      <c r="CY71">
        <v>10</v>
      </c>
      <c r="CZ71">
        <v>3</v>
      </c>
      <c r="DA71">
        <v>10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66</v>
      </c>
      <c r="DQ71">
        <v>28</v>
      </c>
      <c r="DR71">
        <v>11</v>
      </c>
      <c r="DS71">
        <v>2</v>
      </c>
      <c r="DT71">
        <v>5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2</v>
      </c>
      <c r="EC71">
        <v>0</v>
      </c>
      <c r="ED71">
        <v>0</v>
      </c>
      <c r="EE71">
        <v>1</v>
      </c>
      <c r="EF71">
        <v>0</v>
      </c>
      <c r="EG71">
        <v>6</v>
      </c>
      <c r="EH71">
        <v>1</v>
      </c>
      <c r="EI71">
        <v>0</v>
      </c>
      <c r="EJ71">
        <v>28</v>
      </c>
      <c r="EK71">
        <v>52</v>
      </c>
      <c r="EL71">
        <v>9</v>
      </c>
      <c r="EM71">
        <v>15</v>
      </c>
      <c r="EN71">
        <v>3</v>
      </c>
      <c r="EO71">
        <v>1</v>
      </c>
      <c r="EP71">
        <v>0</v>
      </c>
      <c r="EQ71">
        <v>2</v>
      </c>
      <c r="ER71">
        <v>1</v>
      </c>
      <c r="ES71">
        <v>0</v>
      </c>
      <c r="ET71">
        <v>1</v>
      </c>
      <c r="EU71">
        <v>0</v>
      </c>
      <c r="EV71">
        <v>2</v>
      </c>
      <c r="EW71">
        <v>2</v>
      </c>
      <c r="EX71">
        <v>1</v>
      </c>
      <c r="EY71">
        <v>1</v>
      </c>
      <c r="EZ71">
        <v>0</v>
      </c>
      <c r="FA71">
        <v>14</v>
      </c>
      <c r="FB71">
        <v>0</v>
      </c>
      <c r="FC71">
        <v>0</v>
      </c>
      <c r="FD71">
        <v>52</v>
      </c>
      <c r="FE71">
        <v>19</v>
      </c>
      <c r="FF71">
        <v>13</v>
      </c>
      <c r="FG71">
        <v>0</v>
      </c>
      <c r="FH71">
        <v>1</v>
      </c>
      <c r="FI71">
        <v>1</v>
      </c>
      <c r="FJ71">
        <v>0</v>
      </c>
      <c r="FK71">
        <v>0</v>
      </c>
      <c r="FL71">
        <v>1</v>
      </c>
      <c r="FM71">
        <v>0</v>
      </c>
      <c r="FN71">
        <v>0</v>
      </c>
      <c r="FO71">
        <v>1</v>
      </c>
      <c r="FP71">
        <v>0</v>
      </c>
      <c r="FQ71">
        <v>1</v>
      </c>
      <c r="FR71">
        <v>0</v>
      </c>
      <c r="FS71">
        <v>0</v>
      </c>
      <c r="FT71">
        <v>0</v>
      </c>
      <c r="FU71">
        <v>0</v>
      </c>
      <c r="FV71">
        <v>1</v>
      </c>
      <c r="FW71">
        <v>0</v>
      </c>
      <c r="FX71">
        <v>19</v>
      </c>
      <c r="FY71">
        <v>1</v>
      </c>
      <c r="FZ71">
        <v>1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1</v>
      </c>
      <c r="GS71">
        <v>1</v>
      </c>
      <c r="GT71">
        <v>0</v>
      </c>
      <c r="GU71">
        <v>1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1</v>
      </c>
    </row>
    <row r="72" spans="1:220">
      <c r="A72" t="s">
        <v>992</v>
      </c>
      <c r="B72" t="s">
        <v>977</v>
      </c>
      <c r="C72" t="str">
        <f>"140607"</f>
        <v>140607</v>
      </c>
      <c r="D72" t="s">
        <v>991</v>
      </c>
      <c r="E72">
        <v>2</v>
      </c>
      <c r="F72">
        <v>1003</v>
      </c>
      <c r="G72">
        <v>770</v>
      </c>
      <c r="H72">
        <v>226</v>
      </c>
      <c r="I72">
        <v>544</v>
      </c>
      <c r="J72">
        <v>6</v>
      </c>
      <c r="K72">
        <v>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544</v>
      </c>
      <c r="T72">
        <v>0</v>
      </c>
      <c r="U72">
        <v>0</v>
      </c>
      <c r="V72">
        <v>544</v>
      </c>
      <c r="W72">
        <v>28</v>
      </c>
      <c r="X72">
        <v>24</v>
      </c>
      <c r="Y72">
        <v>4</v>
      </c>
      <c r="Z72">
        <v>0</v>
      </c>
      <c r="AA72">
        <v>516</v>
      </c>
      <c r="AB72">
        <v>268</v>
      </c>
      <c r="AC72">
        <v>132</v>
      </c>
      <c r="AD72">
        <v>5</v>
      </c>
      <c r="AE72">
        <v>11</v>
      </c>
      <c r="AF72">
        <v>86</v>
      </c>
      <c r="AG72">
        <v>9</v>
      </c>
      <c r="AH72">
        <v>0</v>
      </c>
      <c r="AI72">
        <v>3</v>
      </c>
      <c r="AJ72">
        <v>2</v>
      </c>
      <c r="AK72">
        <v>1</v>
      </c>
      <c r="AL72">
        <v>1</v>
      </c>
      <c r="AM72">
        <v>0</v>
      </c>
      <c r="AN72">
        <v>0</v>
      </c>
      <c r="AO72">
        <v>6</v>
      </c>
      <c r="AP72">
        <v>1</v>
      </c>
      <c r="AQ72">
        <v>1</v>
      </c>
      <c r="AR72">
        <v>4</v>
      </c>
      <c r="AS72">
        <v>2</v>
      </c>
      <c r="AT72">
        <v>4</v>
      </c>
      <c r="AU72">
        <v>268</v>
      </c>
      <c r="AV72">
        <v>69</v>
      </c>
      <c r="AW72">
        <v>17</v>
      </c>
      <c r="AX72">
        <v>19</v>
      </c>
      <c r="AY72">
        <v>12</v>
      </c>
      <c r="AZ72">
        <v>0</v>
      </c>
      <c r="BA72">
        <v>1</v>
      </c>
      <c r="BB72">
        <v>0</v>
      </c>
      <c r="BC72">
        <v>1</v>
      </c>
      <c r="BD72">
        <v>0</v>
      </c>
      <c r="BE72">
        <v>7</v>
      </c>
      <c r="BF72">
        <v>2</v>
      </c>
      <c r="BG72">
        <v>0</v>
      </c>
      <c r="BH72">
        <v>0</v>
      </c>
      <c r="BI72">
        <v>1</v>
      </c>
      <c r="BJ72">
        <v>2</v>
      </c>
      <c r="BK72">
        <v>5</v>
      </c>
      <c r="BL72">
        <v>0</v>
      </c>
      <c r="BM72">
        <v>0</v>
      </c>
      <c r="BN72">
        <v>2</v>
      </c>
      <c r="BO72">
        <v>69</v>
      </c>
      <c r="BP72">
        <v>9</v>
      </c>
      <c r="BQ72">
        <v>4</v>
      </c>
      <c r="BR72">
        <v>0</v>
      </c>
      <c r="BS72">
        <v>0</v>
      </c>
      <c r="BT72">
        <v>1</v>
      </c>
      <c r="BU72">
        <v>0</v>
      </c>
      <c r="BV72">
        <v>2</v>
      </c>
      <c r="BW72">
        <v>0</v>
      </c>
      <c r="BX72">
        <v>0</v>
      </c>
      <c r="BY72">
        <v>1</v>
      </c>
      <c r="BZ72">
        <v>0</v>
      </c>
      <c r="CA72">
        <v>1</v>
      </c>
      <c r="CB72">
        <v>9</v>
      </c>
      <c r="CC72">
        <v>24</v>
      </c>
      <c r="CD72">
        <v>12</v>
      </c>
      <c r="CE72">
        <v>2</v>
      </c>
      <c r="CF72">
        <v>0</v>
      </c>
      <c r="CG72">
        <v>0</v>
      </c>
      <c r="CH72">
        <v>1</v>
      </c>
      <c r="CI72">
        <v>1</v>
      </c>
      <c r="CJ72">
        <v>0</v>
      </c>
      <c r="CK72">
        <v>0</v>
      </c>
      <c r="CL72">
        <v>0</v>
      </c>
      <c r="CM72">
        <v>1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7</v>
      </c>
      <c r="CU72">
        <v>0</v>
      </c>
      <c r="CV72">
        <v>24</v>
      </c>
      <c r="CW72">
        <v>33</v>
      </c>
      <c r="CX72">
        <v>24</v>
      </c>
      <c r="CY72">
        <v>2</v>
      </c>
      <c r="CZ72">
        <v>1</v>
      </c>
      <c r="DA72">
        <v>1</v>
      </c>
      <c r="DB72">
        <v>0</v>
      </c>
      <c r="DC72">
        <v>0</v>
      </c>
      <c r="DD72">
        <v>0</v>
      </c>
      <c r="DE72">
        <v>0</v>
      </c>
      <c r="DF72">
        <v>3</v>
      </c>
      <c r="DG72">
        <v>0</v>
      </c>
      <c r="DH72">
        <v>2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33</v>
      </c>
      <c r="DQ72">
        <v>28</v>
      </c>
      <c r="DR72">
        <v>11</v>
      </c>
      <c r="DS72">
        <v>3</v>
      </c>
      <c r="DT72">
        <v>3</v>
      </c>
      <c r="DU72">
        <v>0</v>
      </c>
      <c r="DV72">
        <v>0</v>
      </c>
      <c r="DW72">
        <v>0</v>
      </c>
      <c r="DX72">
        <v>0</v>
      </c>
      <c r="DY72">
        <v>1</v>
      </c>
      <c r="DZ72">
        <v>0</v>
      </c>
      <c r="EA72">
        <v>0</v>
      </c>
      <c r="EB72">
        <v>2</v>
      </c>
      <c r="EC72">
        <v>0</v>
      </c>
      <c r="ED72">
        <v>0</v>
      </c>
      <c r="EE72">
        <v>0</v>
      </c>
      <c r="EF72">
        <v>1</v>
      </c>
      <c r="EG72">
        <v>6</v>
      </c>
      <c r="EH72">
        <v>0</v>
      </c>
      <c r="EI72">
        <v>1</v>
      </c>
      <c r="EJ72">
        <v>28</v>
      </c>
      <c r="EK72">
        <v>57</v>
      </c>
      <c r="EL72">
        <v>8</v>
      </c>
      <c r="EM72">
        <v>19</v>
      </c>
      <c r="EN72">
        <v>6</v>
      </c>
      <c r="EO72">
        <v>0</v>
      </c>
      <c r="EP72">
        <v>4</v>
      </c>
      <c r="EQ72">
        <v>0</v>
      </c>
      <c r="ER72">
        <v>4</v>
      </c>
      <c r="ES72">
        <v>1</v>
      </c>
      <c r="ET72">
        <v>0</v>
      </c>
      <c r="EU72">
        <v>0</v>
      </c>
      <c r="EV72">
        <v>2</v>
      </c>
      <c r="EW72">
        <v>1</v>
      </c>
      <c r="EX72">
        <v>1</v>
      </c>
      <c r="EY72">
        <v>0</v>
      </c>
      <c r="EZ72">
        <v>0</v>
      </c>
      <c r="FA72">
        <v>11</v>
      </c>
      <c r="FB72">
        <v>0</v>
      </c>
      <c r="FC72">
        <v>0</v>
      </c>
      <c r="FD72">
        <v>57</v>
      </c>
      <c r="FE72">
        <v>21</v>
      </c>
      <c r="FF72">
        <v>12</v>
      </c>
      <c r="FG72">
        <v>0</v>
      </c>
      <c r="FH72">
        <v>5</v>
      </c>
      <c r="FI72">
        <v>0</v>
      </c>
      <c r="FJ72">
        <v>0</v>
      </c>
      <c r="FK72">
        <v>1</v>
      </c>
      <c r="FL72">
        <v>1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1</v>
      </c>
      <c r="FV72">
        <v>1</v>
      </c>
      <c r="FW72">
        <v>0</v>
      </c>
      <c r="FX72">
        <v>21</v>
      </c>
      <c r="FY72">
        <v>5</v>
      </c>
      <c r="FZ72">
        <v>1</v>
      </c>
      <c r="GA72">
        <v>1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1</v>
      </c>
      <c r="GH72">
        <v>0</v>
      </c>
      <c r="GI72">
        <v>0</v>
      </c>
      <c r="GJ72">
        <v>1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1</v>
      </c>
      <c r="GR72">
        <v>5</v>
      </c>
      <c r="GS72">
        <v>2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1</v>
      </c>
      <c r="HH72">
        <v>0</v>
      </c>
      <c r="HI72">
        <v>1</v>
      </c>
      <c r="HJ72">
        <v>0</v>
      </c>
      <c r="HK72">
        <v>0</v>
      </c>
      <c r="HL72">
        <v>2</v>
      </c>
    </row>
    <row r="73" spans="1:220">
      <c r="A73" t="s">
        <v>990</v>
      </c>
      <c r="B73" t="s">
        <v>977</v>
      </c>
      <c r="C73" t="str">
        <f>"140607"</f>
        <v>140607</v>
      </c>
      <c r="D73" t="s">
        <v>989</v>
      </c>
      <c r="E73">
        <v>3</v>
      </c>
      <c r="F73">
        <v>1439</v>
      </c>
      <c r="G73">
        <v>1090</v>
      </c>
      <c r="H73">
        <v>518</v>
      </c>
      <c r="I73">
        <v>572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572</v>
      </c>
      <c r="T73">
        <v>0</v>
      </c>
      <c r="U73">
        <v>0</v>
      </c>
      <c r="V73">
        <v>572</v>
      </c>
      <c r="W73">
        <v>26</v>
      </c>
      <c r="X73">
        <v>17</v>
      </c>
      <c r="Y73">
        <v>7</v>
      </c>
      <c r="Z73">
        <v>0</v>
      </c>
      <c r="AA73">
        <v>546</v>
      </c>
      <c r="AB73">
        <v>279</v>
      </c>
      <c r="AC73">
        <v>95</v>
      </c>
      <c r="AD73">
        <v>6</v>
      </c>
      <c r="AE73">
        <v>4</v>
      </c>
      <c r="AF73">
        <v>147</v>
      </c>
      <c r="AG73">
        <v>7</v>
      </c>
      <c r="AH73">
        <v>0</v>
      </c>
      <c r="AI73">
        <v>1</v>
      </c>
      <c r="AJ73">
        <v>4</v>
      </c>
      <c r="AK73">
        <v>3</v>
      </c>
      <c r="AL73">
        <v>3</v>
      </c>
      <c r="AM73">
        <v>1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2</v>
      </c>
      <c r="AT73">
        <v>1</v>
      </c>
      <c r="AU73">
        <v>279</v>
      </c>
      <c r="AV73">
        <v>64</v>
      </c>
      <c r="AW73">
        <v>16</v>
      </c>
      <c r="AX73">
        <v>14</v>
      </c>
      <c r="AY73">
        <v>8</v>
      </c>
      <c r="AZ73">
        <v>2</v>
      </c>
      <c r="BA73">
        <v>7</v>
      </c>
      <c r="BB73">
        <v>0</v>
      </c>
      <c r="BC73">
        <v>1</v>
      </c>
      <c r="BD73">
        <v>0</v>
      </c>
      <c r="BE73">
        <v>8</v>
      </c>
      <c r="BF73">
        <v>0</v>
      </c>
      <c r="BG73">
        <v>2</v>
      </c>
      <c r="BH73">
        <v>0</v>
      </c>
      <c r="BI73">
        <v>0</v>
      </c>
      <c r="BJ73">
        <v>1</v>
      </c>
      <c r="BK73">
        <v>1</v>
      </c>
      <c r="BL73">
        <v>0</v>
      </c>
      <c r="BM73">
        <v>0</v>
      </c>
      <c r="BN73">
        <v>4</v>
      </c>
      <c r="BO73">
        <v>64</v>
      </c>
      <c r="BP73">
        <v>9</v>
      </c>
      <c r="BQ73">
        <v>4</v>
      </c>
      <c r="BR73">
        <v>0</v>
      </c>
      <c r="BS73">
        <v>0</v>
      </c>
      <c r="BT73">
        <v>0</v>
      </c>
      <c r="BU73">
        <v>2</v>
      </c>
      <c r="BV73">
        <v>0</v>
      </c>
      <c r="BW73">
        <v>0</v>
      </c>
      <c r="BX73">
        <v>0</v>
      </c>
      <c r="BY73">
        <v>0</v>
      </c>
      <c r="BZ73">
        <v>2</v>
      </c>
      <c r="CA73">
        <v>1</v>
      </c>
      <c r="CB73">
        <v>9</v>
      </c>
      <c r="CC73">
        <v>19</v>
      </c>
      <c r="CD73">
        <v>11</v>
      </c>
      <c r="CE73">
        <v>0</v>
      </c>
      <c r="CF73">
        <v>0</v>
      </c>
      <c r="CG73">
        <v>1</v>
      </c>
      <c r="CH73">
        <v>1</v>
      </c>
      <c r="CI73">
        <v>2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3</v>
      </c>
      <c r="CU73">
        <v>1</v>
      </c>
      <c r="CV73">
        <v>19</v>
      </c>
      <c r="CW73">
        <v>96</v>
      </c>
      <c r="CX73">
        <v>79</v>
      </c>
      <c r="CY73">
        <v>0</v>
      </c>
      <c r="CZ73">
        <v>4</v>
      </c>
      <c r="DA73">
        <v>2</v>
      </c>
      <c r="DB73">
        <v>0</v>
      </c>
      <c r="DC73">
        <v>0</v>
      </c>
      <c r="DD73">
        <v>4</v>
      </c>
      <c r="DE73">
        <v>0</v>
      </c>
      <c r="DF73">
        <v>3</v>
      </c>
      <c r="DG73">
        <v>1</v>
      </c>
      <c r="DH73">
        <v>0</v>
      </c>
      <c r="DI73">
        <v>0</v>
      </c>
      <c r="DJ73">
        <v>0</v>
      </c>
      <c r="DK73">
        <v>0</v>
      </c>
      <c r="DL73">
        <v>1</v>
      </c>
      <c r="DM73">
        <v>0</v>
      </c>
      <c r="DN73">
        <v>1</v>
      </c>
      <c r="DO73">
        <v>1</v>
      </c>
      <c r="DP73">
        <v>96</v>
      </c>
      <c r="DQ73">
        <v>11</v>
      </c>
      <c r="DR73">
        <v>4</v>
      </c>
      <c r="DS73">
        <v>3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1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3</v>
      </c>
      <c r="EH73">
        <v>0</v>
      </c>
      <c r="EI73">
        <v>0</v>
      </c>
      <c r="EJ73">
        <v>11</v>
      </c>
      <c r="EK73">
        <v>50</v>
      </c>
      <c r="EL73">
        <v>9</v>
      </c>
      <c r="EM73">
        <v>9</v>
      </c>
      <c r="EN73">
        <v>3</v>
      </c>
      <c r="EO73">
        <v>3</v>
      </c>
      <c r="EP73">
        <v>1</v>
      </c>
      <c r="EQ73">
        <v>2</v>
      </c>
      <c r="ER73">
        <v>3</v>
      </c>
      <c r="ES73">
        <v>0</v>
      </c>
      <c r="ET73">
        <v>1</v>
      </c>
      <c r="EU73">
        <v>0</v>
      </c>
      <c r="EV73">
        <v>1</v>
      </c>
      <c r="EW73">
        <v>0</v>
      </c>
      <c r="EX73">
        <v>1</v>
      </c>
      <c r="EY73">
        <v>0</v>
      </c>
      <c r="EZ73">
        <v>1</v>
      </c>
      <c r="FA73">
        <v>16</v>
      </c>
      <c r="FB73">
        <v>0</v>
      </c>
      <c r="FC73">
        <v>0</v>
      </c>
      <c r="FD73">
        <v>50</v>
      </c>
      <c r="FE73">
        <v>9</v>
      </c>
      <c r="FF73">
        <v>5</v>
      </c>
      <c r="FG73">
        <v>0</v>
      </c>
      <c r="FH73">
        <v>2</v>
      </c>
      <c r="FI73">
        <v>1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1</v>
      </c>
      <c r="FU73">
        <v>0</v>
      </c>
      <c r="FV73">
        <v>0</v>
      </c>
      <c r="FW73">
        <v>0</v>
      </c>
      <c r="FX73">
        <v>9</v>
      </c>
      <c r="FY73">
        <v>6</v>
      </c>
      <c r="FZ73">
        <v>2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1</v>
      </c>
      <c r="GM73">
        <v>1</v>
      </c>
      <c r="GN73">
        <v>0</v>
      </c>
      <c r="GO73">
        <v>2</v>
      </c>
      <c r="GP73">
        <v>0</v>
      </c>
      <c r="GQ73">
        <v>0</v>
      </c>
      <c r="GR73">
        <v>6</v>
      </c>
      <c r="GS73">
        <v>3</v>
      </c>
      <c r="GT73">
        <v>0</v>
      </c>
      <c r="GU73">
        <v>1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2</v>
      </c>
      <c r="HJ73">
        <v>0</v>
      </c>
      <c r="HK73">
        <v>0</v>
      </c>
      <c r="HL73">
        <v>3</v>
      </c>
    </row>
    <row r="74" spans="1:220">
      <c r="A74" t="s">
        <v>988</v>
      </c>
      <c r="B74" t="s">
        <v>977</v>
      </c>
      <c r="C74" t="str">
        <f>"140607"</f>
        <v>140607</v>
      </c>
      <c r="D74" t="s">
        <v>987</v>
      </c>
      <c r="E74">
        <v>4</v>
      </c>
      <c r="F74">
        <v>716</v>
      </c>
      <c r="G74">
        <v>540</v>
      </c>
      <c r="H74">
        <v>268</v>
      </c>
      <c r="I74">
        <v>272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272</v>
      </c>
      <c r="T74">
        <v>0</v>
      </c>
      <c r="U74">
        <v>0</v>
      </c>
      <c r="V74">
        <v>272</v>
      </c>
      <c r="W74">
        <v>13</v>
      </c>
      <c r="X74">
        <v>10</v>
      </c>
      <c r="Y74">
        <v>3</v>
      </c>
      <c r="Z74">
        <v>0</v>
      </c>
      <c r="AA74">
        <v>259</v>
      </c>
      <c r="AB74">
        <v>138</v>
      </c>
      <c r="AC74">
        <v>20</v>
      </c>
      <c r="AD74">
        <v>1</v>
      </c>
      <c r="AE74">
        <v>2</v>
      </c>
      <c r="AF74">
        <v>109</v>
      </c>
      <c r="AG74">
        <v>3</v>
      </c>
      <c r="AH74">
        <v>0</v>
      </c>
      <c r="AI74">
        <v>0</v>
      </c>
      <c r="AJ74">
        <v>0</v>
      </c>
      <c r="AK74">
        <v>2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138</v>
      </c>
      <c r="AV74">
        <v>27</v>
      </c>
      <c r="AW74">
        <v>7</v>
      </c>
      <c r="AX74">
        <v>4</v>
      </c>
      <c r="AY74">
        <v>0</v>
      </c>
      <c r="AZ74">
        <v>2</v>
      </c>
      <c r="BA74">
        <v>3</v>
      </c>
      <c r="BB74">
        <v>0</v>
      </c>
      <c r="BC74">
        <v>3</v>
      </c>
      <c r="BD74">
        <v>0</v>
      </c>
      <c r="BE74">
        <v>3</v>
      </c>
      <c r="BF74">
        <v>0</v>
      </c>
      <c r="BG74">
        <v>0</v>
      </c>
      <c r="BH74">
        <v>0</v>
      </c>
      <c r="BI74">
        <v>2</v>
      </c>
      <c r="BJ74">
        <v>0</v>
      </c>
      <c r="BK74">
        <v>0</v>
      </c>
      <c r="BL74">
        <v>0</v>
      </c>
      <c r="BM74">
        <v>2</v>
      </c>
      <c r="BN74">
        <v>1</v>
      </c>
      <c r="BO74">
        <v>27</v>
      </c>
      <c r="BP74">
        <v>7</v>
      </c>
      <c r="BQ74">
        <v>1</v>
      </c>
      <c r="BR74">
        <v>1</v>
      </c>
      <c r="BS74">
        <v>0</v>
      </c>
      <c r="BT74">
        <v>2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1</v>
      </c>
      <c r="CA74">
        <v>1</v>
      </c>
      <c r="CB74">
        <v>7</v>
      </c>
      <c r="CC74">
        <v>2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1</v>
      </c>
      <c r="CU74">
        <v>0</v>
      </c>
      <c r="CV74">
        <v>2</v>
      </c>
      <c r="CW74">
        <v>47</v>
      </c>
      <c r="CX74">
        <v>32</v>
      </c>
      <c r="CY74">
        <v>5</v>
      </c>
      <c r="CZ74">
        <v>2</v>
      </c>
      <c r="DA74">
        <v>7</v>
      </c>
      <c r="DB74">
        <v>0</v>
      </c>
      <c r="DC74">
        <v>0</v>
      </c>
      <c r="DD74">
        <v>0</v>
      </c>
      <c r="DE74">
        <v>0</v>
      </c>
      <c r="DF74">
        <v>1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47</v>
      </c>
      <c r="DQ74">
        <v>17</v>
      </c>
      <c r="DR74">
        <v>5</v>
      </c>
      <c r="DS74">
        <v>0</v>
      </c>
      <c r="DT74">
        <v>2</v>
      </c>
      <c r="DU74">
        <v>1</v>
      </c>
      <c r="DV74">
        <v>0</v>
      </c>
      <c r="DW74">
        <v>0</v>
      </c>
      <c r="DX74">
        <v>0</v>
      </c>
      <c r="DY74">
        <v>1</v>
      </c>
      <c r="DZ74">
        <v>1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7</v>
      </c>
      <c r="EH74">
        <v>0</v>
      </c>
      <c r="EI74">
        <v>0</v>
      </c>
      <c r="EJ74">
        <v>17</v>
      </c>
      <c r="EK74">
        <v>8</v>
      </c>
      <c r="EL74">
        <v>0</v>
      </c>
      <c r="EM74">
        <v>1</v>
      </c>
      <c r="EN74">
        <v>0</v>
      </c>
      <c r="EO74">
        <v>0</v>
      </c>
      <c r="EP74">
        <v>0</v>
      </c>
      <c r="EQ74">
        <v>1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6</v>
      </c>
      <c r="FB74">
        <v>0</v>
      </c>
      <c r="FC74">
        <v>0</v>
      </c>
      <c r="FD74">
        <v>8</v>
      </c>
      <c r="FE74">
        <v>6</v>
      </c>
      <c r="FF74">
        <v>1</v>
      </c>
      <c r="FG74">
        <v>0</v>
      </c>
      <c r="FH74">
        <v>1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1</v>
      </c>
      <c r="FO74">
        <v>0</v>
      </c>
      <c r="FP74">
        <v>0</v>
      </c>
      <c r="FQ74">
        <v>1</v>
      </c>
      <c r="FR74">
        <v>0</v>
      </c>
      <c r="FS74">
        <v>0</v>
      </c>
      <c r="FT74">
        <v>0</v>
      </c>
      <c r="FU74">
        <v>2</v>
      </c>
      <c r="FV74">
        <v>0</v>
      </c>
      <c r="FW74">
        <v>0</v>
      </c>
      <c r="FX74">
        <v>6</v>
      </c>
      <c r="FY74">
        <v>6</v>
      </c>
      <c r="FZ74">
        <v>4</v>
      </c>
      <c r="GA74">
        <v>2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6</v>
      </c>
      <c r="GS74">
        <v>1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1</v>
      </c>
      <c r="HH74">
        <v>0</v>
      </c>
      <c r="HI74">
        <v>0</v>
      </c>
      <c r="HJ74">
        <v>0</v>
      </c>
      <c r="HK74">
        <v>0</v>
      </c>
      <c r="HL74">
        <v>1</v>
      </c>
    </row>
    <row r="75" spans="1:220">
      <c r="A75" t="s">
        <v>986</v>
      </c>
      <c r="B75" t="s">
        <v>977</v>
      </c>
      <c r="C75" t="str">
        <f>"140607"</f>
        <v>140607</v>
      </c>
      <c r="D75" t="s">
        <v>985</v>
      </c>
      <c r="E75">
        <v>5</v>
      </c>
      <c r="F75">
        <v>575</v>
      </c>
      <c r="G75">
        <v>440</v>
      </c>
      <c r="H75">
        <v>168</v>
      </c>
      <c r="I75">
        <v>272</v>
      </c>
      <c r="J75">
        <v>0</v>
      </c>
      <c r="K75">
        <v>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272</v>
      </c>
      <c r="T75">
        <v>0</v>
      </c>
      <c r="U75">
        <v>0</v>
      </c>
      <c r="V75">
        <v>272</v>
      </c>
      <c r="W75">
        <v>21</v>
      </c>
      <c r="X75">
        <v>16</v>
      </c>
      <c r="Y75">
        <v>5</v>
      </c>
      <c r="Z75">
        <v>0</v>
      </c>
      <c r="AA75">
        <v>251</v>
      </c>
      <c r="AB75">
        <v>144</v>
      </c>
      <c r="AC75">
        <v>50</v>
      </c>
      <c r="AD75">
        <v>2</v>
      </c>
      <c r="AE75">
        <v>5</v>
      </c>
      <c r="AF75">
        <v>68</v>
      </c>
      <c r="AG75">
        <v>2</v>
      </c>
      <c r="AH75">
        <v>0</v>
      </c>
      <c r="AI75">
        <v>2</v>
      </c>
      <c r="AJ75">
        <v>6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2</v>
      </c>
      <c r="AS75">
        <v>1</v>
      </c>
      <c r="AT75">
        <v>4</v>
      </c>
      <c r="AU75">
        <v>144</v>
      </c>
      <c r="AV75">
        <v>27</v>
      </c>
      <c r="AW75">
        <v>6</v>
      </c>
      <c r="AX75">
        <v>6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7</v>
      </c>
      <c r="BF75">
        <v>0</v>
      </c>
      <c r="BG75">
        <v>1</v>
      </c>
      <c r="BH75">
        <v>1</v>
      </c>
      <c r="BI75">
        <v>0</v>
      </c>
      <c r="BJ75">
        <v>1</v>
      </c>
      <c r="BK75">
        <v>0</v>
      </c>
      <c r="BL75">
        <v>0</v>
      </c>
      <c r="BM75">
        <v>1</v>
      </c>
      <c r="BN75">
        <v>3</v>
      </c>
      <c r="BO75">
        <v>27</v>
      </c>
      <c r="BP75">
        <v>4</v>
      </c>
      <c r="BQ75">
        <v>2</v>
      </c>
      <c r="BR75">
        <v>0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4</v>
      </c>
      <c r="CC75">
        <v>11</v>
      </c>
      <c r="CD75">
        <v>4</v>
      </c>
      <c r="CE75">
        <v>2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2</v>
      </c>
      <c r="CM75">
        <v>1</v>
      </c>
      <c r="CN75">
        <v>0</v>
      </c>
      <c r="CO75">
        <v>0</v>
      </c>
      <c r="CP75">
        <v>1</v>
      </c>
      <c r="CQ75">
        <v>0</v>
      </c>
      <c r="CR75">
        <v>0</v>
      </c>
      <c r="CS75">
        <v>0</v>
      </c>
      <c r="CT75">
        <v>1</v>
      </c>
      <c r="CU75">
        <v>0</v>
      </c>
      <c r="CV75">
        <v>11</v>
      </c>
      <c r="CW75">
        <v>27</v>
      </c>
      <c r="CX75">
        <v>18</v>
      </c>
      <c r="CY75">
        <v>3</v>
      </c>
      <c r="CZ75">
        <v>4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2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27</v>
      </c>
      <c r="DQ75">
        <v>4</v>
      </c>
      <c r="DR75">
        <v>3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1</v>
      </c>
      <c r="EH75">
        <v>0</v>
      </c>
      <c r="EI75">
        <v>0</v>
      </c>
      <c r="EJ75">
        <v>4</v>
      </c>
      <c r="EK75">
        <v>30</v>
      </c>
      <c r="EL75">
        <v>4</v>
      </c>
      <c r="EM75">
        <v>5</v>
      </c>
      <c r="EN75">
        <v>2</v>
      </c>
      <c r="EO75">
        <v>0</v>
      </c>
      <c r="EP75">
        <v>0</v>
      </c>
      <c r="EQ75">
        <v>0</v>
      </c>
      <c r="ER75">
        <v>1</v>
      </c>
      <c r="ES75">
        <v>0</v>
      </c>
      <c r="ET75">
        <v>1</v>
      </c>
      <c r="EU75">
        <v>0</v>
      </c>
      <c r="EV75">
        <v>0</v>
      </c>
      <c r="EW75">
        <v>0</v>
      </c>
      <c r="EX75">
        <v>0</v>
      </c>
      <c r="EY75">
        <v>1</v>
      </c>
      <c r="EZ75">
        <v>0</v>
      </c>
      <c r="FA75">
        <v>16</v>
      </c>
      <c r="FB75">
        <v>0</v>
      </c>
      <c r="FC75">
        <v>0</v>
      </c>
      <c r="FD75">
        <v>30</v>
      </c>
      <c r="FE75">
        <v>4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2</v>
      </c>
      <c r="FO75">
        <v>0</v>
      </c>
      <c r="FP75">
        <v>0</v>
      </c>
      <c r="FQ75">
        <v>0</v>
      </c>
      <c r="FR75">
        <v>1</v>
      </c>
      <c r="FS75">
        <v>0</v>
      </c>
      <c r="FT75">
        <v>0</v>
      </c>
      <c r="FU75">
        <v>0</v>
      </c>
      <c r="FV75">
        <v>0</v>
      </c>
      <c r="FW75">
        <v>1</v>
      </c>
      <c r="FX75">
        <v>4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</row>
    <row r="76" spans="1:220">
      <c r="A76" t="s">
        <v>984</v>
      </c>
      <c r="B76" t="s">
        <v>977</v>
      </c>
      <c r="C76" t="str">
        <f>"140607"</f>
        <v>140607</v>
      </c>
      <c r="D76" t="s">
        <v>983</v>
      </c>
      <c r="E76">
        <v>6</v>
      </c>
      <c r="F76">
        <v>595</v>
      </c>
      <c r="G76">
        <v>450</v>
      </c>
      <c r="H76">
        <v>199</v>
      </c>
      <c r="I76">
        <v>251</v>
      </c>
      <c r="J76">
        <v>0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251</v>
      </c>
      <c r="T76">
        <v>0</v>
      </c>
      <c r="U76">
        <v>0</v>
      </c>
      <c r="V76">
        <v>251</v>
      </c>
      <c r="W76">
        <v>9</v>
      </c>
      <c r="X76">
        <v>7</v>
      </c>
      <c r="Y76">
        <v>2</v>
      </c>
      <c r="Z76">
        <v>0</v>
      </c>
      <c r="AA76">
        <v>242</v>
      </c>
      <c r="AB76">
        <v>106</v>
      </c>
      <c r="AC76">
        <v>51</v>
      </c>
      <c r="AD76">
        <v>2</v>
      </c>
      <c r="AE76">
        <v>2</v>
      </c>
      <c r="AF76">
        <v>36</v>
      </c>
      <c r="AG76">
        <v>6</v>
      </c>
      <c r="AH76">
        <v>0</v>
      </c>
      <c r="AI76">
        <v>0</v>
      </c>
      <c r="AJ76">
        <v>0</v>
      </c>
      <c r="AK76">
        <v>4</v>
      </c>
      <c r="AL76">
        <v>0</v>
      </c>
      <c r="AM76">
        <v>0</v>
      </c>
      <c r="AN76">
        <v>0</v>
      </c>
      <c r="AO76">
        <v>4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106</v>
      </c>
      <c r="AV76">
        <v>16</v>
      </c>
      <c r="AW76">
        <v>3</v>
      </c>
      <c r="AX76">
        <v>2</v>
      </c>
      <c r="AY76">
        <v>1</v>
      </c>
      <c r="AZ76">
        <v>0</v>
      </c>
      <c r="BA76">
        <v>1</v>
      </c>
      <c r="BB76">
        <v>0</v>
      </c>
      <c r="BC76">
        <v>3</v>
      </c>
      <c r="BD76">
        <v>0</v>
      </c>
      <c r="BE76">
        <v>5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16</v>
      </c>
      <c r="BP76">
        <v>5</v>
      </c>
      <c r="BQ76">
        <v>3</v>
      </c>
      <c r="BR76">
        <v>1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5</v>
      </c>
      <c r="CC76">
        <v>8</v>
      </c>
      <c r="CD76">
        <v>4</v>
      </c>
      <c r="CE76">
        <v>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0</v>
      </c>
      <c r="CR76">
        <v>0</v>
      </c>
      <c r="CS76">
        <v>1</v>
      </c>
      <c r="CT76">
        <v>1</v>
      </c>
      <c r="CU76">
        <v>0</v>
      </c>
      <c r="CV76">
        <v>8</v>
      </c>
      <c r="CW76">
        <v>33</v>
      </c>
      <c r="CX76">
        <v>20</v>
      </c>
      <c r="CY76">
        <v>0</v>
      </c>
      <c r="CZ76">
        <v>2</v>
      </c>
      <c r="DA76">
        <v>0</v>
      </c>
      <c r="DB76">
        <v>2</v>
      </c>
      <c r="DC76">
        <v>0</v>
      </c>
      <c r="DD76">
        <v>0</v>
      </c>
      <c r="DE76">
        <v>0</v>
      </c>
      <c r="DF76">
        <v>6</v>
      </c>
      <c r="DG76">
        <v>0</v>
      </c>
      <c r="DH76">
        <v>3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33</v>
      </c>
      <c r="DQ76">
        <v>2</v>
      </c>
      <c r="DR76">
        <v>1</v>
      </c>
      <c r="DS76">
        <v>0</v>
      </c>
      <c r="DT76">
        <v>0</v>
      </c>
      <c r="DU76">
        <v>0</v>
      </c>
      <c r="DV76">
        <v>1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2</v>
      </c>
      <c r="EK76">
        <v>72</v>
      </c>
      <c r="EL76">
        <v>1</v>
      </c>
      <c r="EM76">
        <v>3</v>
      </c>
      <c r="EN76">
        <v>1</v>
      </c>
      <c r="EO76">
        <v>0</v>
      </c>
      <c r="EP76">
        <v>0</v>
      </c>
      <c r="EQ76">
        <v>0</v>
      </c>
      <c r="ER76">
        <v>1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3</v>
      </c>
      <c r="FA76">
        <v>63</v>
      </c>
      <c r="FB76">
        <v>0</v>
      </c>
      <c r="FC76">
        <v>0</v>
      </c>
      <c r="FD76">
        <v>72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</row>
    <row r="77" spans="1:220">
      <c r="A77" t="s">
        <v>982</v>
      </c>
      <c r="B77" t="s">
        <v>977</v>
      </c>
      <c r="C77" t="str">
        <f>"140607"</f>
        <v>140607</v>
      </c>
      <c r="D77" t="s">
        <v>981</v>
      </c>
      <c r="E77">
        <v>7</v>
      </c>
      <c r="F77">
        <v>758</v>
      </c>
      <c r="G77">
        <v>570</v>
      </c>
      <c r="H77">
        <v>265</v>
      </c>
      <c r="I77">
        <v>305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305</v>
      </c>
      <c r="T77">
        <v>0</v>
      </c>
      <c r="U77">
        <v>0</v>
      </c>
      <c r="V77">
        <v>305</v>
      </c>
      <c r="W77">
        <v>9</v>
      </c>
      <c r="X77">
        <v>6</v>
      </c>
      <c r="Y77">
        <v>3</v>
      </c>
      <c r="Z77">
        <v>0</v>
      </c>
      <c r="AA77">
        <v>296</v>
      </c>
      <c r="AB77">
        <v>153</v>
      </c>
      <c r="AC77">
        <v>70</v>
      </c>
      <c r="AD77">
        <v>0</v>
      </c>
      <c r="AE77">
        <v>2</v>
      </c>
      <c r="AF77">
        <v>64</v>
      </c>
      <c r="AG77">
        <v>5</v>
      </c>
      <c r="AH77">
        <v>0</v>
      </c>
      <c r="AI77">
        <v>0</v>
      </c>
      <c r="AJ77">
        <v>3</v>
      </c>
      <c r="AK77">
        <v>4</v>
      </c>
      <c r="AL77">
        <v>0</v>
      </c>
      <c r="AM77">
        <v>1</v>
      </c>
      <c r="AN77">
        <v>1</v>
      </c>
      <c r="AO77">
        <v>3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153</v>
      </c>
      <c r="AV77">
        <v>21</v>
      </c>
      <c r="AW77">
        <v>6</v>
      </c>
      <c r="AX77">
        <v>4</v>
      </c>
      <c r="AY77">
        <v>3</v>
      </c>
      <c r="AZ77">
        <v>1</v>
      </c>
      <c r="BA77">
        <v>4</v>
      </c>
      <c r="BB77">
        <v>0</v>
      </c>
      <c r="BC77">
        <v>2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21</v>
      </c>
      <c r="BP77">
        <v>3</v>
      </c>
      <c r="BQ77">
        <v>0</v>
      </c>
      <c r="BR77">
        <v>0</v>
      </c>
      <c r="BS77">
        <v>0</v>
      </c>
      <c r="BT77">
        <v>1</v>
      </c>
      <c r="BU77">
        <v>0</v>
      </c>
      <c r="BV77">
        <v>1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3</v>
      </c>
      <c r="CC77">
        <v>8</v>
      </c>
      <c r="CD77">
        <v>4</v>
      </c>
      <c r="CE77">
        <v>0</v>
      </c>
      <c r="CF77">
        <v>0</v>
      </c>
      <c r="CG77">
        <v>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3</v>
      </c>
      <c r="CU77">
        <v>0</v>
      </c>
      <c r="CV77">
        <v>8</v>
      </c>
      <c r="CW77">
        <v>73</v>
      </c>
      <c r="CX77">
        <v>69</v>
      </c>
      <c r="CY77">
        <v>0</v>
      </c>
      <c r="CZ77">
        <v>1</v>
      </c>
      <c r="DA77">
        <v>2</v>
      </c>
      <c r="DB77">
        <v>0</v>
      </c>
      <c r="DC77">
        <v>0</v>
      </c>
      <c r="DD77">
        <v>0</v>
      </c>
      <c r="DE77">
        <v>0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73</v>
      </c>
      <c r="DQ77">
        <v>6</v>
      </c>
      <c r="DR77">
        <v>3</v>
      </c>
      <c r="DS77">
        <v>0</v>
      </c>
      <c r="DT77">
        <v>1</v>
      </c>
      <c r="DU77">
        <v>1</v>
      </c>
      <c r="DV77">
        <v>0</v>
      </c>
      <c r="DW77">
        <v>0</v>
      </c>
      <c r="DX77">
        <v>0</v>
      </c>
      <c r="DY77">
        <v>0</v>
      </c>
      <c r="DZ77">
        <v>1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6</v>
      </c>
      <c r="EK77">
        <v>30</v>
      </c>
      <c r="EL77">
        <v>3</v>
      </c>
      <c r="EM77">
        <v>8</v>
      </c>
      <c r="EN77">
        <v>3</v>
      </c>
      <c r="EO77">
        <v>1</v>
      </c>
      <c r="EP77">
        <v>0</v>
      </c>
      <c r="EQ77">
        <v>3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1</v>
      </c>
      <c r="FA77">
        <v>11</v>
      </c>
      <c r="FB77">
        <v>0</v>
      </c>
      <c r="FC77">
        <v>0</v>
      </c>
      <c r="FD77">
        <v>30</v>
      </c>
      <c r="FE77">
        <v>1</v>
      </c>
      <c r="FF77">
        <v>1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1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1</v>
      </c>
      <c r="GT77">
        <v>1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1</v>
      </c>
    </row>
    <row r="78" spans="1:220">
      <c r="A78" t="s">
        <v>980</v>
      </c>
      <c r="B78" t="s">
        <v>977</v>
      </c>
      <c r="C78" t="str">
        <f>"140607"</f>
        <v>140607</v>
      </c>
      <c r="D78" t="s">
        <v>979</v>
      </c>
      <c r="E78">
        <v>8</v>
      </c>
      <c r="F78">
        <v>592</v>
      </c>
      <c r="G78">
        <v>450</v>
      </c>
      <c r="H78">
        <v>203</v>
      </c>
      <c r="I78">
        <v>247</v>
      </c>
      <c r="J78">
        <v>0</v>
      </c>
      <c r="K78">
        <v>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247</v>
      </c>
      <c r="T78">
        <v>0</v>
      </c>
      <c r="U78">
        <v>0</v>
      </c>
      <c r="V78">
        <v>247</v>
      </c>
      <c r="W78">
        <v>3</v>
      </c>
      <c r="X78">
        <v>3</v>
      </c>
      <c r="Y78">
        <v>0</v>
      </c>
      <c r="Z78">
        <v>0</v>
      </c>
      <c r="AA78">
        <v>244</v>
      </c>
      <c r="AB78">
        <v>144</v>
      </c>
      <c r="AC78">
        <v>41</v>
      </c>
      <c r="AD78">
        <v>4</v>
      </c>
      <c r="AE78">
        <v>0</v>
      </c>
      <c r="AF78">
        <v>94</v>
      </c>
      <c r="AG78">
        <v>0</v>
      </c>
      <c r="AH78">
        <v>0</v>
      </c>
      <c r="AI78">
        <v>0</v>
      </c>
      <c r="AJ78">
        <v>2</v>
      </c>
      <c r="AK78">
        <v>1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144</v>
      </c>
      <c r="AV78">
        <v>8</v>
      </c>
      <c r="AW78">
        <v>2</v>
      </c>
      <c r="AX78">
        <v>1</v>
      </c>
      <c r="AY78">
        <v>0</v>
      </c>
      <c r="AZ78">
        <v>1</v>
      </c>
      <c r="BA78">
        <v>1</v>
      </c>
      <c r="BB78">
        <v>0</v>
      </c>
      <c r="BC78">
        <v>0</v>
      </c>
      <c r="BD78">
        <v>0</v>
      </c>
      <c r="BE78">
        <v>2</v>
      </c>
      <c r="BF78">
        <v>0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8</v>
      </c>
      <c r="BP78">
        <v>3</v>
      </c>
      <c r="BQ78">
        <v>1</v>
      </c>
      <c r="BR78">
        <v>0</v>
      </c>
      <c r="BS78">
        <v>0</v>
      </c>
      <c r="BT78">
        <v>1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3</v>
      </c>
      <c r="CC78">
        <v>5</v>
      </c>
      <c r="CD78">
        <v>3</v>
      </c>
      <c r="CE78">
        <v>0</v>
      </c>
      <c r="CF78">
        <v>1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1</v>
      </c>
      <c r="CS78">
        <v>0</v>
      </c>
      <c r="CT78">
        <v>0</v>
      </c>
      <c r="CU78">
        <v>0</v>
      </c>
      <c r="CV78">
        <v>5</v>
      </c>
      <c r="CW78">
        <v>58</v>
      </c>
      <c r="CX78">
        <v>49</v>
      </c>
      <c r="CY78">
        <v>1</v>
      </c>
      <c r="CZ78">
        <v>8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58</v>
      </c>
      <c r="DQ78">
        <v>10</v>
      </c>
      <c r="DR78">
        <v>5</v>
      </c>
      <c r="DS78">
        <v>0</v>
      </c>
      <c r="DT78">
        <v>0</v>
      </c>
      <c r="DU78">
        <v>2</v>
      </c>
      <c r="DV78">
        <v>2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10</v>
      </c>
      <c r="EK78">
        <v>9</v>
      </c>
      <c r="EL78">
        <v>0</v>
      </c>
      <c r="EM78">
        <v>7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2</v>
      </c>
      <c r="FB78">
        <v>0</v>
      </c>
      <c r="FC78">
        <v>0</v>
      </c>
      <c r="FD78">
        <v>9</v>
      </c>
      <c r="FE78">
        <v>3</v>
      </c>
      <c r="FF78">
        <v>1</v>
      </c>
      <c r="FG78">
        <v>0</v>
      </c>
      <c r="FH78">
        <v>0</v>
      </c>
      <c r="FI78">
        <v>0</v>
      </c>
      <c r="FJ78">
        <v>1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1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3</v>
      </c>
      <c r="FY78">
        <v>4</v>
      </c>
      <c r="FZ78">
        <v>2</v>
      </c>
      <c r="GA78">
        <v>0</v>
      </c>
      <c r="GB78">
        <v>1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1</v>
      </c>
      <c r="GR78">
        <v>4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</row>
    <row r="79" spans="1:220">
      <c r="A79" t="s">
        <v>978</v>
      </c>
      <c r="B79" t="s">
        <v>977</v>
      </c>
      <c r="C79" t="str">
        <f>"140607"</f>
        <v>140607</v>
      </c>
      <c r="D79" t="s">
        <v>976</v>
      </c>
      <c r="E79">
        <v>9</v>
      </c>
      <c r="F79">
        <v>476</v>
      </c>
      <c r="G79">
        <v>360</v>
      </c>
      <c r="H79">
        <v>171</v>
      </c>
      <c r="I79">
        <v>189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189</v>
      </c>
      <c r="T79">
        <v>0</v>
      </c>
      <c r="U79">
        <v>0</v>
      </c>
      <c r="V79">
        <v>189</v>
      </c>
      <c r="W79">
        <v>11</v>
      </c>
      <c r="X79">
        <v>7</v>
      </c>
      <c r="Y79">
        <v>3</v>
      </c>
      <c r="Z79">
        <v>0</v>
      </c>
      <c r="AA79">
        <v>178</v>
      </c>
      <c r="AB79">
        <v>91</v>
      </c>
      <c r="AC79">
        <v>42</v>
      </c>
      <c r="AD79">
        <v>3</v>
      </c>
      <c r="AE79">
        <v>2</v>
      </c>
      <c r="AF79">
        <v>32</v>
      </c>
      <c r="AG79">
        <v>1</v>
      </c>
      <c r="AH79">
        <v>0</v>
      </c>
      <c r="AI79">
        <v>1</v>
      </c>
      <c r="AJ79">
        <v>4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3</v>
      </c>
      <c r="AU79">
        <v>91</v>
      </c>
      <c r="AV79">
        <v>18</v>
      </c>
      <c r="AW79">
        <v>3</v>
      </c>
      <c r="AX79">
        <v>0</v>
      </c>
      <c r="AY79">
        <v>4</v>
      </c>
      <c r="AZ79">
        <v>3</v>
      </c>
      <c r="BA79">
        <v>5</v>
      </c>
      <c r="BB79">
        <v>0</v>
      </c>
      <c r="BC79">
        <v>2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18</v>
      </c>
      <c r="BP79">
        <v>3</v>
      </c>
      <c r="BQ79">
        <v>1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3</v>
      </c>
      <c r="CC79">
        <v>2</v>
      </c>
      <c r="CD79">
        <v>0</v>
      </c>
      <c r="CE79">
        <v>0</v>
      </c>
      <c r="CF79">
        <v>0</v>
      </c>
      <c r="CG79">
        <v>0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1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2</v>
      </c>
      <c r="CW79">
        <v>34</v>
      </c>
      <c r="CX79">
        <v>28</v>
      </c>
      <c r="CY79">
        <v>4</v>
      </c>
      <c r="CZ79">
        <v>1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34</v>
      </c>
      <c r="DQ79">
        <v>8</v>
      </c>
      <c r="DR79">
        <v>1</v>
      </c>
      <c r="DS79">
        <v>1</v>
      </c>
      <c r="DT79">
        <v>0</v>
      </c>
      <c r="DU79">
        <v>1</v>
      </c>
      <c r="DV79">
        <v>0</v>
      </c>
      <c r="DW79">
        <v>0</v>
      </c>
      <c r="DX79">
        <v>0</v>
      </c>
      <c r="DY79">
        <v>1</v>
      </c>
      <c r="DZ79">
        <v>0</v>
      </c>
      <c r="EA79">
        <v>0</v>
      </c>
      <c r="EB79">
        <v>2</v>
      </c>
      <c r="EC79">
        <v>0</v>
      </c>
      <c r="ED79">
        <v>0</v>
      </c>
      <c r="EE79">
        <v>0</v>
      </c>
      <c r="EF79">
        <v>0</v>
      </c>
      <c r="EG79">
        <v>1</v>
      </c>
      <c r="EH79">
        <v>1</v>
      </c>
      <c r="EI79">
        <v>0</v>
      </c>
      <c r="EJ79">
        <v>8</v>
      </c>
      <c r="EK79">
        <v>15</v>
      </c>
      <c r="EL79">
        <v>2</v>
      </c>
      <c r="EM79">
        <v>3</v>
      </c>
      <c r="EN79">
        <v>2</v>
      </c>
      <c r="EO79">
        <v>0</v>
      </c>
      <c r="EP79">
        <v>0</v>
      </c>
      <c r="EQ79">
        <v>0</v>
      </c>
      <c r="ER79">
        <v>1</v>
      </c>
      <c r="ES79">
        <v>0</v>
      </c>
      <c r="ET79">
        <v>2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5</v>
      </c>
      <c r="FB79">
        <v>0</v>
      </c>
      <c r="FC79">
        <v>0</v>
      </c>
      <c r="FD79">
        <v>15</v>
      </c>
      <c r="FE79">
        <v>6</v>
      </c>
      <c r="FF79">
        <v>1</v>
      </c>
      <c r="FG79">
        <v>0</v>
      </c>
      <c r="FH79">
        <v>0</v>
      </c>
      <c r="FI79">
        <v>1</v>
      </c>
      <c r="FJ79">
        <v>0</v>
      </c>
      <c r="FK79">
        <v>0</v>
      </c>
      <c r="FL79">
        <v>0</v>
      </c>
      <c r="FM79">
        <v>0</v>
      </c>
      <c r="FN79">
        <v>1</v>
      </c>
      <c r="FO79">
        <v>1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2</v>
      </c>
      <c r="FW79">
        <v>0</v>
      </c>
      <c r="FX79">
        <v>6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1</v>
      </c>
      <c r="GT79">
        <v>0</v>
      </c>
      <c r="GU79">
        <v>1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1</v>
      </c>
    </row>
    <row r="80" spans="1:220">
      <c r="A80" t="s">
        <v>975</v>
      </c>
      <c r="B80" t="s">
        <v>962</v>
      </c>
      <c r="C80" t="str">
        <f>"140608"</f>
        <v>140608</v>
      </c>
      <c r="D80" t="s">
        <v>974</v>
      </c>
      <c r="E80">
        <v>1</v>
      </c>
      <c r="F80">
        <v>1751</v>
      </c>
      <c r="G80">
        <v>1319</v>
      </c>
      <c r="H80">
        <v>359</v>
      </c>
      <c r="I80">
        <v>960</v>
      </c>
      <c r="J80">
        <v>8</v>
      </c>
      <c r="K80">
        <v>11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959</v>
      </c>
      <c r="T80">
        <v>0</v>
      </c>
      <c r="U80">
        <v>0</v>
      </c>
      <c r="V80">
        <v>959</v>
      </c>
      <c r="W80">
        <v>20</v>
      </c>
      <c r="X80">
        <v>14</v>
      </c>
      <c r="Y80">
        <v>6</v>
      </c>
      <c r="Z80">
        <v>0</v>
      </c>
      <c r="AA80">
        <v>939</v>
      </c>
      <c r="AB80">
        <v>490</v>
      </c>
      <c r="AC80">
        <v>242</v>
      </c>
      <c r="AD80">
        <v>7</v>
      </c>
      <c r="AE80">
        <v>3</v>
      </c>
      <c r="AF80">
        <v>192</v>
      </c>
      <c r="AG80">
        <v>9</v>
      </c>
      <c r="AH80">
        <v>3</v>
      </c>
      <c r="AI80">
        <v>0</v>
      </c>
      <c r="AJ80">
        <v>2</v>
      </c>
      <c r="AK80">
        <v>7</v>
      </c>
      <c r="AL80">
        <v>0</v>
      </c>
      <c r="AM80">
        <v>1</v>
      </c>
      <c r="AN80">
        <v>1</v>
      </c>
      <c r="AO80">
        <v>3</v>
      </c>
      <c r="AP80">
        <v>1</v>
      </c>
      <c r="AQ80">
        <v>1</v>
      </c>
      <c r="AR80">
        <v>0</v>
      </c>
      <c r="AS80">
        <v>1</v>
      </c>
      <c r="AT80">
        <v>17</v>
      </c>
      <c r="AU80">
        <v>490</v>
      </c>
      <c r="AV80">
        <v>129</v>
      </c>
      <c r="AW80">
        <v>14</v>
      </c>
      <c r="AX80">
        <v>15</v>
      </c>
      <c r="AY80">
        <v>5</v>
      </c>
      <c r="AZ80">
        <v>3</v>
      </c>
      <c r="BA80">
        <v>7</v>
      </c>
      <c r="BB80">
        <v>0</v>
      </c>
      <c r="BC80">
        <v>0</v>
      </c>
      <c r="BD80">
        <v>0</v>
      </c>
      <c r="BE80">
        <v>80</v>
      </c>
      <c r="BF80">
        <v>2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2</v>
      </c>
      <c r="BN80">
        <v>1</v>
      </c>
      <c r="BO80">
        <v>129</v>
      </c>
      <c r="BP80">
        <v>15</v>
      </c>
      <c r="BQ80">
        <v>7</v>
      </c>
      <c r="BR80">
        <v>4</v>
      </c>
      <c r="BS80">
        <v>0</v>
      </c>
      <c r="BT80">
        <v>1</v>
      </c>
      <c r="BU80">
        <v>0</v>
      </c>
      <c r="BV80">
        <v>0</v>
      </c>
      <c r="BW80">
        <v>1</v>
      </c>
      <c r="BX80">
        <v>0</v>
      </c>
      <c r="BY80">
        <v>1</v>
      </c>
      <c r="BZ80">
        <v>1</v>
      </c>
      <c r="CA80">
        <v>0</v>
      </c>
      <c r="CB80">
        <v>15</v>
      </c>
      <c r="CC80">
        <v>20</v>
      </c>
      <c r="CD80">
        <v>7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1</v>
      </c>
      <c r="CT80">
        <v>10</v>
      </c>
      <c r="CU80">
        <v>0</v>
      </c>
      <c r="CV80">
        <v>20</v>
      </c>
      <c r="CW80">
        <v>156</v>
      </c>
      <c r="CX80">
        <v>19</v>
      </c>
      <c r="CY80">
        <v>5</v>
      </c>
      <c r="CZ80">
        <v>13</v>
      </c>
      <c r="DA80">
        <v>1</v>
      </c>
      <c r="DB80">
        <v>0</v>
      </c>
      <c r="DC80">
        <v>0</v>
      </c>
      <c r="DD80">
        <v>0</v>
      </c>
      <c r="DE80">
        <v>1</v>
      </c>
      <c r="DF80">
        <v>113</v>
      </c>
      <c r="DG80">
        <v>0</v>
      </c>
      <c r="DH80">
        <v>0</v>
      </c>
      <c r="DI80">
        <v>0</v>
      </c>
      <c r="DJ80">
        <v>4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156</v>
      </c>
      <c r="DQ80">
        <v>25</v>
      </c>
      <c r="DR80">
        <v>13</v>
      </c>
      <c r="DS80">
        <v>2</v>
      </c>
      <c r="DT80">
        <v>1</v>
      </c>
      <c r="DU80">
        <v>0</v>
      </c>
      <c r="DV80">
        <v>1</v>
      </c>
      <c r="DW80">
        <v>1</v>
      </c>
      <c r="DX80">
        <v>1</v>
      </c>
      <c r="DY80">
        <v>0</v>
      </c>
      <c r="DZ80">
        <v>0</v>
      </c>
      <c r="EA80">
        <v>0</v>
      </c>
      <c r="EB80">
        <v>1</v>
      </c>
      <c r="EC80">
        <v>0</v>
      </c>
      <c r="ED80">
        <v>0</v>
      </c>
      <c r="EE80">
        <v>1</v>
      </c>
      <c r="EF80">
        <v>0</v>
      </c>
      <c r="EG80">
        <v>3</v>
      </c>
      <c r="EH80">
        <v>1</v>
      </c>
      <c r="EI80">
        <v>0</v>
      </c>
      <c r="EJ80">
        <v>25</v>
      </c>
      <c r="EK80">
        <v>73</v>
      </c>
      <c r="EL80">
        <v>6</v>
      </c>
      <c r="EM80">
        <v>3</v>
      </c>
      <c r="EN80">
        <v>6</v>
      </c>
      <c r="EO80">
        <v>0</v>
      </c>
      <c r="EP80">
        <v>0</v>
      </c>
      <c r="EQ80">
        <v>1</v>
      </c>
      <c r="ER80">
        <v>4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1</v>
      </c>
      <c r="EZ80">
        <v>0</v>
      </c>
      <c r="FA80">
        <v>52</v>
      </c>
      <c r="FB80">
        <v>0</v>
      </c>
      <c r="FC80">
        <v>0</v>
      </c>
      <c r="FD80">
        <v>73</v>
      </c>
      <c r="FE80">
        <v>25</v>
      </c>
      <c r="FF80">
        <v>21</v>
      </c>
      <c r="FG80">
        <v>1</v>
      </c>
      <c r="FH80">
        <v>1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2</v>
      </c>
      <c r="FX80">
        <v>25</v>
      </c>
      <c r="FY80">
        <v>6</v>
      </c>
      <c r="FZ80">
        <v>5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1</v>
      </c>
      <c r="GO80">
        <v>0</v>
      </c>
      <c r="GP80">
        <v>0</v>
      </c>
      <c r="GQ80">
        <v>0</v>
      </c>
      <c r="GR80">
        <v>6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</row>
    <row r="81" spans="1:220">
      <c r="A81" t="s">
        <v>973</v>
      </c>
      <c r="B81" t="s">
        <v>962</v>
      </c>
      <c r="C81" t="str">
        <f>"140608"</f>
        <v>140608</v>
      </c>
      <c r="D81" t="s">
        <v>972</v>
      </c>
      <c r="E81">
        <v>2</v>
      </c>
      <c r="F81">
        <v>1506</v>
      </c>
      <c r="G81">
        <v>1139</v>
      </c>
      <c r="H81">
        <v>233</v>
      </c>
      <c r="I81">
        <v>906</v>
      </c>
      <c r="J81">
        <v>0</v>
      </c>
      <c r="K81">
        <v>7</v>
      </c>
      <c r="L81">
        <v>1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>
        <v>907</v>
      </c>
      <c r="T81">
        <v>1</v>
      </c>
      <c r="U81">
        <v>0</v>
      </c>
      <c r="V81">
        <v>907</v>
      </c>
      <c r="W81">
        <v>22</v>
      </c>
      <c r="X81">
        <v>13</v>
      </c>
      <c r="Y81">
        <v>8</v>
      </c>
      <c r="Z81">
        <v>0</v>
      </c>
      <c r="AA81">
        <v>885</v>
      </c>
      <c r="AB81">
        <v>404</v>
      </c>
      <c r="AC81">
        <v>221</v>
      </c>
      <c r="AD81">
        <v>10</v>
      </c>
      <c r="AE81">
        <v>26</v>
      </c>
      <c r="AF81">
        <v>108</v>
      </c>
      <c r="AG81">
        <v>9</v>
      </c>
      <c r="AH81">
        <v>1</v>
      </c>
      <c r="AI81">
        <v>3</v>
      </c>
      <c r="AJ81">
        <v>0</v>
      </c>
      <c r="AK81">
        <v>5</v>
      </c>
      <c r="AL81">
        <v>7</v>
      </c>
      <c r="AM81">
        <v>0</v>
      </c>
      <c r="AN81">
        <v>3</v>
      </c>
      <c r="AO81">
        <v>1</v>
      </c>
      <c r="AP81">
        <v>0</v>
      </c>
      <c r="AQ81">
        <v>1</v>
      </c>
      <c r="AR81">
        <v>0</v>
      </c>
      <c r="AS81">
        <v>2</v>
      </c>
      <c r="AT81">
        <v>7</v>
      </c>
      <c r="AU81">
        <v>404</v>
      </c>
      <c r="AV81">
        <v>144</v>
      </c>
      <c r="AW81">
        <v>18</v>
      </c>
      <c r="AX81">
        <v>18</v>
      </c>
      <c r="AY81">
        <v>7</v>
      </c>
      <c r="AZ81">
        <v>2</v>
      </c>
      <c r="BA81">
        <v>2</v>
      </c>
      <c r="BB81">
        <v>0</v>
      </c>
      <c r="BC81">
        <v>1</v>
      </c>
      <c r="BD81">
        <v>0</v>
      </c>
      <c r="BE81">
        <v>84</v>
      </c>
      <c r="BF81">
        <v>5</v>
      </c>
      <c r="BG81">
        <v>0</v>
      </c>
      <c r="BH81">
        <v>0</v>
      </c>
      <c r="BI81">
        <v>0</v>
      </c>
      <c r="BJ81">
        <v>0</v>
      </c>
      <c r="BK81">
        <v>4</v>
      </c>
      <c r="BL81">
        <v>0</v>
      </c>
      <c r="BM81">
        <v>1</v>
      </c>
      <c r="BN81">
        <v>2</v>
      </c>
      <c r="BO81">
        <v>144</v>
      </c>
      <c r="BP81">
        <v>29</v>
      </c>
      <c r="BQ81">
        <v>11</v>
      </c>
      <c r="BR81">
        <v>0</v>
      </c>
      <c r="BS81">
        <v>2</v>
      </c>
      <c r="BT81">
        <v>3</v>
      </c>
      <c r="BU81">
        <v>1</v>
      </c>
      <c r="BV81">
        <v>2</v>
      </c>
      <c r="BW81">
        <v>0</v>
      </c>
      <c r="BX81">
        <v>0</v>
      </c>
      <c r="BY81">
        <v>0</v>
      </c>
      <c r="BZ81">
        <v>5</v>
      </c>
      <c r="CA81">
        <v>5</v>
      </c>
      <c r="CB81">
        <v>29</v>
      </c>
      <c r="CC81">
        <v>30</v>
      </c>
      <c r="CD81">
        <v>15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1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12</v>
      </c>
      <c r="CU81">
        <v>1</v>
      </c>
      <c r="CV81">
        <v>30</v>
      </c>
      <c r="CW81">
        <v>128</v>
      </c>
      <c r="CX81">
        <v>19</v>
      </c>
      <c r="CY81">
        <v>1</v>
      </c>
      <c r="CZ81">
        <v>9</v>
      </c>
      <c r="DA81">
        <v>0</v>
      </c>
      <c r="DB81">
        <v>0</v>
      </c>
      <c r="DC81">
        <v>1</v>
      </c>
      <c r="DD81">
        <v>0</v>
      </c>
      <c r="DE81">
        <v>0</v>
      </c>
      <c r="DF81">
        <v>96</v>
      </c>
      <c r="DG81">
        <v>0</v>
      </c>
      <c r="DH81">
        <v>0</v>
      </c>
      <c r="DI81">
        <v>0</v>
      </c>
      <c r="DJ81">
        <v>0</v>
      </c>
      <c r="DK81">
        <v>2</v>
      </c>
      <c r="DL81">
        <v>0</v>
      </c>
      <c r="DM81">
        <v>0</v>
      </c>
      <c r="DN81">
        <v>0</v>
      </c>
      <c r="DO81">
        <v>0</v>
      </c>
      <c r="DP81">
        <v>128</v>
      </c>
      <c r="DQ81">
        <v>49</v>
      </c>
      <c r="DR81">
        <v>24</v>
      </c>
      <c r="DS81">
        <v>7</v>
      </c>
      <c r="DT81">
        <v>1</v>
      </c>
      <c r="DU81">
        <v>5</v>
      </c>
      <c r="DV81">
        <v>3</v>
      </c>
      <c r="DW81">
        <v>0</v>
      </c>
      <c r="DX81">
        <v>5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2</v>
      </c>
      <c r="EF81">
        <v>1</v>
      </c>
      <c r="EG81">
        <v>0</v>
      </c>
      <c r="EH81">
        <v>1</v>
      </c>
      <c r="EI81">
        <v>0</v>
      </c>
      <c r="EJ81">
        <v>49</v>
      </c>
      <c r="EK81">
        <v>66</v>
      </c>
      <c r="EL81">
        <v>13</v>
      </c>
      <c r="EM81">
        <v>6</v>
      </c>
      <c r="EN81">
        <v>4</v>
      </c>
      <c r="EO81">
        <v>0</v>
      </c>
      <c r="EP81">
        <v>2</v>
      </c>
      <c r="EQ81">
        <v>0</v>
      </c>
      <c r="ER81">
        <v>1</v>
      </c>
      <c r="ES81">
        <v>1</v>
      </c>
      <c r="ET81">
        <v>0</v>
      </c>
      <c r="EU81">
        <v>2</v>
      </c>
      <c r="EV81">
        <v>1</v>
      </c>
      <c r="EW81">
        <v>0</v>
      </c>
      <c r="EX81">
        <v>3</v>
      </c>
      <c r="EY81">
        <v>0</v>
      </c>
      <c r="EZ81">
        <v>0</v>
      </c>
      <c r="FA81">
        <v>32</v>
      </c>
      <c r="FB81">
        <v>0</v>
      </c>
      <c r="FC81">
        <v>1</v>
      </c>
      <c r="FD81">
        <v>66</v>
      </c>
      <c r="FE81">
        <v>30</v>
      </c>
      <c r="FF81">
        <v>18</v>
      </c>
      <c r="FG81">
        <v>1</v>
      </c>
      <c r="FH81">
        <v>2</v>
      </c>
      <c r="FI81">
        <v>0</v>
      </c>
      <c r="FJ81">
        <v>2</v>
      </c>
      <c r="FK81">
        <v>0</v>
      </c>
      <c r="FL81">
        <v>2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1</v>
      </c>
      <c r="FT81">
        <v>0</v>
      </c>
      <c r="FU81">
        <v>1</v>
      </c>
      <c r="FV81">
        <v>1</v>
      </c>
      <c r="FW81">
        <v>2</v>
      </c>
      <c r="FX81">
        <v>30</v>
      </c>
      <c r="FY81">
        <v>5</v>
      </c>
      <c r="FZ81">
        <v>5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5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</row>
    <row r="82" spans="1:220">
      <c r="A82" t="s">
        <v>971</v>
      </c>
      <c r="B82" t="s">
        <v>962</v>
      </c>
      <c r="C82" t="str">
        <f>"140608"</f>
        <v>140608</v>
      </c>
      <c r="D82" t="s">
        <v>970</v>
      </c>
      <c r="E82">
        <v>3</v>
      </c>
      <c r="F82">
        <v>1258</v>
      </c>
      <c r="G82">
        <v>950</v>
      </c>
      <c r="H82">
        <v>392</v>
      </c>
      <c r="I82">
        <v>558</v>
      </c>
      <c r="J82">
        <v>1</v>
      </c>
      <c r="K82">
        <v>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558</v>
      </c>
      <c r="T82">
        <v>0</v>
      </c>
      <c r="U82">
        <v>0</v>
      </c>
      <c r="V82">
        <v>558</v>
      </c>
      <c r="W82">
        <v>33</v>
      </c>
      <c r="X82">
        <v>19</v>
      </c>
      <c r="Y82">
        <v>14</v>
      </c>
      <c r="Z82">
        <v>0</v>
      </c>
      <c r="AA82">
        <v>525</v>
      </c>
      <c r="AB82">
        <v>309</v>
      </c>
      <c r="AC82">
        <v>166</v>
      </c>
      <c r="AD82">
        <v>3</v>
      </c>
      <c r="AE82">
        <v>7</v>
      </c>
      <c r="AF82">
        <v>110</v>
      </c>
      <c r="AG82">
        <v>2</v>
      </c>
      <c r="AH82">
        <v>0</v>
      </c>
      <c r="AI82">
        <v>0</v>
      </c>
      <c r="AJ82">
        <v>2</v>
      </c>
      <c r="AK82">
        <v>6</v>
      </c>
      <c r="AL82">
        <v>0</v>
      </c>
      <c r="AM82">
        <v>2</v>
      </c>
      <c r="AN82">
        <v>2</v>
      </c>
      <c r="AO82">
        <v>5</v>
      </c>
      <c r="AP82">
        <v>0</v>
      </c>
      <c r="AQ82">
        <v>1</v>
      </c>
      <c r="AR82">
        <v>1</v>
      </c>
      <c r="AS82">
        <v>1</v>
      </c>
      <c r="AT82">
        <v>1</v>
      </c>
      <c r="AU82">
        <v>309</v>
      </c>
      <c r="AV82">
        <v>21</v>
      </c>
      <c r="AW82">
        <v>0</v>
      </c>
      <c r="AX82">
        <v>6</v>
      </c>
      <c r="AY82">
        <v>0</v>
      </c>
      <c r="AZ82">
        <v>0</v>
      </c>
      <c r="BA82">
        <v>3</v>
      </c>
      <c r="BB82">
        <v>0</v>
      </c>
      <c r="BC82">
        <v>1</v>
      </c>
      <c r="BD82">
        <v>0</v>
      </c>
      <c r="BE82">
        <v>9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21</v>
      </c>
      <c r="BP82">
        <v>5</v>
      </c>
      <c r="BQ82">
        <v>1</v>
      </c>
      <c r="BR82">
        <v>1</v>
      </c>
      <c r="BS82">
        <v>0</v>
      </c>
      <c r="BT82">
        <v>1</v>
      </c>
      <c r="BU82">
        <v>0</v>
      </c>
      <c r="BV82">
        <v>1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5</v>
      </c>
      <c r="CC82">
        <v>3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2</v>
      </c>
      <c r="CU82">
        <v>0</v>
      </c>
      <c r="CV82">
        <v>3</v>
      </c>
      <c r="CW82">
        <v>151</v>
      </c>
      <c r="CX82">
        <v>33</v>
      </c>
      <c r="CY82">
        <v>1</v>
      </c>
      <c r="CZ82">
        <v>1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115</v>
      </c>
      <c r="DG82">
        <v>0</v>
      </c>
      <c r="DH82">
        <v>1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151</v>
      </c>
      <c r="DQ82">
        <v>4</v>
      </c>
      <c r="DR82">
        <v>1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1</v>
      </c>
      <c r="EC82">
        <v>0</v>
      </c>
      <c r="ED82">
        <v>0</v>
      </c>
      <c r="EE82">
        <v>0</v>
      </c>
      <c r="EF82">
        <v>0</v>
      </c>
      <c r="EG82">
        <v>1</v>
      </c>
      <c r="EH82">
        <v>0</v>
      </c>
      <c r="EI82">
        <v>0</v>
      </c>
      <c r="EJ82">
        <v>4</v>
      </c>
      <c r="EK82">
        <v>25</v>
      </c>
      <c r="EL82">
        <v>3</v>
      </c>
      <c r="EM82">
        <v>6</v>
      </c>
      <c r="EN82">
        <v>2</v>
      </c>
      <c r="EO82">
        <v>0</v>
      </c>
      <c r="EP82">
        <v>0</v>
      </c>
      <c r="EQ82">
        <v>0</v>
      </c>
      <c r="ER82">
        <v>1</v>
      </c>
      <c r="ES82">
        <v>1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2</v>
      </c>
      <c r="EZ82">
        <v>0</v>
      </c>
      <c r="FA82">
        <v>10</v>
      </c>
      <c r="FB82">
        <v>0</v>
      </c>
      <c r="FC82">
        <v>0</v>
      </c>
      <c r="FD82">
        <v>25</v>
      </c>
      <c r="FE82">
        <v>2</v>
      </c>
      <c r="FF82">
        <v>2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2</v>
      </c>
      <c r="FY82">
        <v>4</v>
      </c>
      <c r="FZ82">
        <v>2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1</v>
      </c>
      <c r="GI82">
        <v>0</v>
      </c>
      <c r="GJ82">
        <v>1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4</v>
      </c>
      <c r="GS82">
        <v>1</v>
      </c>
      <c r="GT82">
        <v>0</v>
      </c>
      <c r="GU82">
        <v>1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1</v>
      </c>
    </row>
    <row r="83" spans="1:220">
      <c r="A83" t="s">
        <v>969</v>
      </c>
      <c r="B83" t="s">
        <v>962</v>
      </c>
      <c r="C83" t="str">
        <f>"140608"</f>
        <v>140608</v>
      </c>
      <c r="D83" t="s">
        <v>968</v>
      </c>
      <c r="E83">
        <v>4</v>
      </c>
      <c r="F83">
        <v>974</v>
      </c>
      <c r="G83">
        <v>731</v>
      </c>
      <c r="H83">
        <v>341</v>
      </c>
      <c r="I83">
        <v>390</v>
      </c>
      <c r="J83">
        <v>0</v>
      </c>
      <c r="K83">
        <v>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390</v>
      </c>
      <c r="T83">
        <v>0</v>
      </c>
      <c r="U83">
        <v>0</v>
      </c>
      <c r="V83">
        <v>390</v>
      </c>
      <c r="W83">
        <v>25</v>
      </c>
      <c r="X83">
        <v>18</v>
      </c>
      <c r="Y83">
        <v>5</v>
      </c>
      <c r="Z83">
        <v>0</v>
      </c>
      <c r="AA83">
        <v>365</v>
      </c>
      <c r="AB83">
        <v>200</v>
      </c>
      <c r="AC83">
        <v>116</v>
      </c>
      <c r="AD83">
        <v>6</v>
      </c>
      <c r="AE83">
        <v>6</v>
      </c>
      <c r="AF83">
        <v>53</v>
      </c>
      <c r="AG83">
        <v>4</v>
      </c>
      <c r="AH83">
        <v>0</v>
      </c>
      <c r="AI83">
        <v>0</v>
      </c>
      <c r="AJ83">
        <v>2</v>
      </c>
      <c r="AK83">
        <v>3</v>
      </c>
      <c r="AL83">
        <v>0</v>
      </c>
      <c r="AM83">
        <v>0</v>
      </c>
      <c r="AN83">
        <v>0</v>
      </c>
      <c r="AO83">
        <v>2</v>
      </c>
      <c r="AP83">
        <v>1</v>
      </c>
      <c r="AQ83">
        <v>0</v>
      </c>
      <c r="AR83">
        <v>1</v>
      </c>
      <c r="AS83">
        <v>0</v>
      </c>
      <c r="AT83">
        <v>6</v>
      </c>
      <c r="AU83">
        <v>200</v>
      </c>
      <c r="AV83">
        <v>12</v>
      </c>
      <c r="AW83">
        <v>3</v>
      </c>
      <c r="AX83">
        <v>3</v>
      </c>
      <c r="AY83">
        <v>1</v>
      </c>
      <c r="AZ83">
        <v>0</v>
      </c>
      <c r="BA83">
        <v>0</v>
      </c>
      <c r="BB83">
        <v>0</v>
      </c>
      <c r="BC83">
        <v>1</v>
      </c>
      <c r="BD83">
        <v>0</v>
      </c>
      <c r="BE83">
        <v>2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0</v>
      </c>
      <c r="BM83">
        <v>0</v>
      </c>
      <c r="BN83">
        <v>1</v>
      </c>
      <c r="BO83">
        <v>12</v>
      </c>
      <c r="BP83">
        <v>4</v>
      </c>
      <c r="BQ83">
        <v>0</v>
      </c>
      <c r="BR83">
        <v>0</v>
      </c>
      <c r="BS83">
        <v>4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4</v>
      </c>
      <c r="CC83">
        <v>9</v>
      </c>
      <c r="CD83">
        <v>6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1</v>
      </c>
      <c r="CU83">
        <v>0</v>
      </c>
      <c r="CV83">
        <v>9</v>
      </c>
      <c r="CW83">
        <v>107</v>
      </c>
      <c r="CX83">
        <v>17</v>
      </c>
      <c r="CY83">
        <v>1</v>
      </c>
      <c r="CZ83">
        <v>5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84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107</v>
      </c>
      <c r="DQ83">
        <v>5</v>
      </c>
      <c r="DR83">
        <v>4</v>
      </c>
      <c r="DS83">
        <v>0</v>
      </c>
      <c r="DT83">
        <v>0</v>
      </c>
      <c r="DU83">
        <v>0</v>
      </c>
      <c r="DV83">
        <v>1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5</v>
      </c>
      <c r="EK83">
        <v>22</v>
      </c>
      <c r="EL83">
        <v>2</v>
      </c>
      <c r="EM83">
        <v>2</v>
      </c>
      <c r="EN83">
        <v>0</v>
      </c>
      <c r="EO83">
        <v>0</v>
      </c>
      <c r="EP83">
        <v>0</v>
      </c>
      <c r="EQ83">
        <v>0</v>
      </c>
      <c r="ER83">
        <v>1</v>
      </c>
      <c r="ES83">
        <v>0</v>
      </c>
      <c r="ET83">
        <v>1</v>
      </c>
      <c r="EU83">
        <v>1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15</v>
      </c>
      <c r="FB83">
        <v>0</v>
      </c>
      <c r="FC83">
        <v>0</v>
      </c>
      <c r="FD83">
        <v>22</v>
      </c>
      <c r="FE83">
        <v>2</v>
      </c>
      <c r="FF83">
        <v>2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2</v>
      </c>
      <c r="FY83">
        <v>3</v>
      </c>
      <c r="FZ83">
        <v>2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1</v>
      </c>
      <c r="GQ83">
        <v>0</v>
      </c>
      <c r="GR83">
        <v>3</v>
      </c>
      <c r="GS83">
        <v>1</v>
      </c>
      <c r="GT83">
        <v>1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1</v>
      </c>
    </row>
    <row r="84" spans="1:220">
      <c r="A84" t="s">
        <v>967</v>
      </c>
      <c r="B84" t="s">
        <v>962</v>
      </c>
      <c r="C84" t="str">
        <f>"140608"</f>
        <v>140608</v>
      </c>
      <c r="D84" t="s">
        <v>966</v>
      </c>
      <c r="E84">
        <v>5</v>
      </c>
      <c r="F84">
        <v>1320</v>
      </c>
      <c r="G84">
        <v>999</v>
      </c>
      <c r="H84">
        <v>351</v>
      </c>
      <c r="I84">
        <v>648</v>
      </c>
      <c r="J84">
        <v>0</v>
      </c>
      <c r="K84">
        <v>7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648</v>
      </c>
      <c r="T84">
        <v>0</v>
      </c>
      <c r="U84">
        <v>0</v>
      </c>
      <c r="V84">
        <v>648</v>
      </c>
      <c r="W84">
        <v>25</v>
      </c>
      <c r="X84">
        <v>16</v>
      </c>
      <c r="Y84">
        <v>9</v>
      </c>
      <c r="Z84">
        <v>0</v>
      </c>
      <c r="AA84">
        <v>623</v>
      </c>
      <c r="AB84">
        <v>250</v>
      </c>
      <c r="AC84">
        <v>86</v>
      </c>
      <c r="AD84">
        <v>4</v>
      </c>
      <c r="AE84">
        <v>6</v>
      </c>
      <c r="AF84">
        <v>114</v>
      </c>
      <c r="AG84">
        <v>8</v>
      </c>
      <c r="AH84">
        <v>1</v>
      </c>
      <c r="AI84">
        <v>2</v>
      </c>
      <c r="AJ84">
        <v>4</v>
      </c>
      <c r="AK84">
        <v>4</v>
      </c>
      <c r="AL84">
        <v>0</v>
      </c>
      <c r="AM84">
        <v>1</v>
      </c>
      <c r="AN84">
        <v>1</v>
      </c>
      <c r="AO84">
        <v>8</v>
      </c>
      <c r="AP84">
        <v>4</v>
      </c>
      <c r="AQ84">
        <v>0</v>
      </c>
      <c r="AR84">
        <v>0</v>
      </c>
      <c r="AS84">
        <v>2</v>
      </c>
      <c r="AT84">
        <v>5</v>
      </c>
      <c r="AU84">
        <v>250</v>
      </c>
      <c r="AV84">
        <v>59</v>
      </c>
      <c r="AW84">
        <v>4</v>
      </c>
      <c r="AX84">
        <v>5</v>
      </c>
      <c r="AY84">
        <v>1</v>
      </c>
      <c r="AZ84">
        <v>0</v>
      </c>
      <c r="BA84">
        <v>3</v>
      </c>
      <c r="BB84">
        <v>0</v>
      </c>
      <c r="BC84">
        <v>0</v>
      </c>
      <c r="BD84">
        <v>0</v>
      </c>
      <c r="BE84">
        <v>42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2</v>
      </c>
      <c r="BL84">
        <v>0</v>
      </c>
      <c r="BM84">
        <v>1</v>
      </c>
      <c r="BN84">
        <v>1</v>
      </c>
      <c r="BO84">
        <v>59</v>
      </c>
      <c r="BP84">
        <v>10</v>
      </c>
      <c r="BQ84">
        <v>5</v>
      </c>
      <c r="BR84">
        <v>0</v>
      </c>
      <c r="BS84">
        <v>1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2</v>
      </c>
      <c r="CA84">
        <v>1</v>
      </c>
      <c r="CB84">
        <v>10</v>
      </c>
      <c r="CC84">
        <v>6</v>
      </c>
      <c r="CD84">
        <v>2</v>
      </c>
      <c r="CE84">
        <v>0</v>
      </c>
      <c r="CF84">
        <v>0</v>
      </c>
      <c r="CG84">
        <v>0</v>
      </c>
      <c r="CH84">
        <v>1</v>
      </c>
      <c r="CI84">
        <v>1</v>
      </c>
      <c r="CJ84">
        <v>0</v>
      </c>
      <c r="CK84">
        <v>0</v>
      </c>
      <c r="CL84">
        <v>1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6</v>
      </c>
      <c r="CW84">
        <v>196</v>
      </c>
      <c r="CX84">
        <v>21</v>
      </c>
      <c r="CY84">
        <v>0</v>
      </c>
      <c r="CZ84">
        <v>31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143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</v>
      </c>
      <c r="DP84">
        <v>196</v>
      </c>
      <c r="DQ84">
        <v>10</v>
      </c>
      <c r="DR84">
        <v>3</v>
      </c>
      <c r="DS84">
        <v>1</v>
      </c>
      <c r="DT84">
        <v>1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1</v>
      </c>
      <c r="EF84">
        <v>0</v>
      </c>
      <c r="EG84">
        <v>3</v>
      </c>
      <c r="EH84">
        <v>0</v>
      </c>
      <c r="EI84">
        <v>1</v>
      </c>
      <c r="EJ84">
        <v>10</v>
      </c>
      <c r="EK84">
        <v>68</v>
      </c>
      <c r="EL84">
        <v>4</v>
      </c>
      <c r="EM84">
        <v>7</v>
      </c>
      <c r="EN84">
        <v>2</v>
      </c>
      <c r="EO84">
        <v>1</v>
      </c>
      <c r="EP84">
        <v>1</v>
      </c>
      <c r="EQ84">
        <v>1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1</v>
      </c>
      <c r="EX84">
        <v>0</v>
      </c>
      <c r="EY84">
        <v>0</v>
      </c>
      <c r="EZ84">
        <v>0</v>
      </c>
      <c r="FA84">
        <v>51</v>
      </c>
      <c r="FB84">
        <v>0</v>
      </c>
      <c r="FC84">
        <v>0</v>
      </c>
      <c r="FD84">
        <v>68</v>
      </c>
      <c r="FE84">
        <v>21</v>
      </c>
      <c r="FF84">
        <v>14</v>
      </c>
      <c r="FG84">
        <v>3</v>
      </c>
      <c r="FH84">
        <v>1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1</v>
      </c>
      <c r="FR84">
        <v>0</v>
      </c>
      <c r="FS84">
        <v>1</v>
      </c>
      <c r="FT84">
        <v>0</v>
      </c>
      <c r="FU84">
        <v>0</v>
      </c>
      <c r="FV84">
        <v>0</v>
      </c>
      <c r="FW84">
        <v>1</v>
      </c>
      <c r="FX84">
        <v>21</v>
      </c>
      <c r="FY84">
        <v>1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1</v>
      </c>
      <c r="GP84">
        <v>0</v>
      </c>
      <c r="GQ84">
        <v>0</v>
      </c>
      <c r="GR84">
        <v>1</v>
      </c>
      <c r="GS84">
        <v>2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1</v>
      </c>
      <c r="HJ84">
        <v>0</v>
      </c>
      <c r="HK84">
        <v>1</v>
      </c>
      <c r="HL84">
        <v>2</v>
      </c>
    </row>
    <row r="85" spans="1:220">
      <c r="A85" t="s">
        <v>965</v>
      </c>
      <c r="B85" t="s">
        <v>962</v>
      </c>
      <c r="C85" t="str">
        <f>"140608"</f>
        <v>140608</v>
      </c>
      <c r="D85" t="s">
        <v>964</v>
      </c>
      <c r="E85">
        <v>6</v>
      </c>
      <c r="F85">
        <v>63</v>
      </c>
      <c r="G85">
        <v>63</v>
      </c>
      <c r="H85">
        <v>17</v>
      </c>
      <c r="I85">
        <v>46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46</v>
      </c>
      <c r="T85">
        <v>0</v>
      </c>
      <c r="U85">
        <v>0</v>
      </c>
      <c r="V85">
        <v>46</v>
      </c>
      <c r="W85">
        <v>1</v>
      </c>
      <c r="X85">
        <v>0</v>
      </c>
      <c r="Y85">
        <v>1</v>
      </c>
      <c r="Z85">
        <v>0</v>
      </c>
      <c r="AA85">
        <v>45</v>
      </c>
      <c r="AB85">
        <v>40</v>
      </c>
      <c r="AC85">
        <v>24</v>
      </c>
      <c r="AD85">
        <v>3</v>
      </c>
      <c r="AE85">
        <v>0</v>
      </c>
      <c r="AF85">
        <v>11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40</v>
      </c>
      <c r="AV85">
        <v>2</v>
      </c>
      <c r="AW85">
        <v>2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2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3</v>
      </c>
      <c r="CX85">
        <v>2</v>
      </c>
      <c r="CY85">
        <v>0</v>
      </c>
      <c r="CZ85">
        <v>1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3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</row>
    <row r="86" spans="1:220">
      <c r="A86" t="s">
        <v>963</v>
      </c>
      <c r="B86" t="s">
        <v>962</v>
      </c>
      <c r="C86" t="str">
        <f>"140608"</f>
        <v>140608</v>
      </c>
      <c r="D86" t="s">
        <v>961</v>
      </c>
      <c r="E86">
        <v>7</v>
      </c>
      <c r="F86">
        <v>34</v>
      </c>
      <c r="G86">
        <v>60</v>
      </c>
      <c r="H86">
        <v>46</v>
      </c>
      <c r="I86">
        <v>14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14</v>
      </c>
      <c r="T86">
        <v>0</v>
      </c>
      <c r="U86">
        <v>0</v>
      </c>
      <c r="V86">
        <v>14</v>
      </c>
      <c r="W86">
        <v>1</v>
      </c>
      <c r="X86">
        <v>1</v>
      </c>
      <c r="Y86">
        <v>0</v>
      </c>
      <c r="Z86">
        <v>0</v>
      </c>
      <c r="AA86">
        <v>13</v>
      </c>
      <c r="AB86">
        <v>6</v>
      </c>
      <c r="AC86">
        <v>0</v>
      </c>
      <c r="AD86">
        <v>0</v>
      </c>
      <c r="AE86">
        <v>0</v>
      </c>
      <c r="AF86">
        <v>4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2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6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</v>
      </c>
      <c r="BP86">
        <v>1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1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4</v>
      </c>
      <c r="CX86">
        <v>1</v>
      </c>
      <c r="CY86">
        <v>1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4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1</v>
      </c>
      <c r="EL86">
        <v>0</v>
      </c>
      <c r="EM86">
        <v>0</v>
      </c>
      <c r="EN86">
        <v>1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1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</row>
    <row r="87" spans="1:220">
      <c r="A87" t="s">
        <v>960</v>
      </c>
      <c r="B87" t="s">
        <v>953</v>
      </c>
      <c r="C87" t="str">
        <f>"140609"</f>
        <v>140609</v>
      </c>
      <c r="D87" t="s">
        <v>959</v>
      </c>
      <c r="E87">
        <v>1</v>
      </c>
      <c r="F87">
        <v>1019</v>
      </c>
      <c r="G87">
        <v>760</v>
      </c>
      <c r="H87">
        <v>306</v>
      </c>
      <c r="I87">
        <v>454</v>
      </c>
      <c r="J87">
        <v>0</v>
      </c>
      <c r="K87">
        <v>11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454</v>
      </c>
      <c r="T87">
        <v>0</v>
      </c>
      <c r="U87">
        <v>0</v>
      </c>
      <c r="V87">
        <v>454</v>
      </c>
      <c r="W87">
        <v>25</v>
      </c>
      <c r="X87">
        <v>18</v>
      </c>
      <c r="Y87">
        <v>7</v>
      </c>
      <c r="Z87">
        <v>0</v>
      </c>
      <c r="AA87">
        <v>429</v>
      </c>
      <c r="AB87">
        <v>178</v>
      </c>
      <c r="AC87">
        <v>116</v>
      </c>
      <c r="AD87">
        <v>4</v>
      </c>
      <c r="AE87">
        <v>6</v>
      </c>
      <c r="AF87">
        <v>15</v>
      </c>
      <c r="AG87">
        <v>8</v>
      </c>
      <c r="AH87">
        <v>2</v>
      </c>
      <c r="AI87">
        <v>1</v>
      </c>
      <c r="AJ87">
        <v>5</v>
      </c>
      <c r="AK87">
        <v>7</v>
      </c>
      <c r="AL87">
        <v>0</v>
      </c>
      <c r="AM87">
        <v>1</v>
      </c>
      <c r="AN87">
        <v>0</v>
      </c>
      <c r="AO87">
        <v>6</v>
      </c>
      <c r="AP87">
        <v>0</v>
      </c>
      <c r="AQ87">
        <v>1</v>
      </c>
      <c r="AR87">
        <v>0</v>
      </c>
      <c r="AS87">
        <v>3</v>
      </c>
      <c r="AT87">
        <v>3</v>
      </c>
      <c r="AU87">
        <v>178</v>
      </c>
      <c r="AV87">
        <v>46</v>
      </c>
      <c r="AW87">
        <v>4</v>
      </c>
      <c r="AX87">
        <v>19</v>
      </c>
      <c r="AY87">
        <v>3</v>
      </c>
      <c r="AZ87">
        <v>0</v>
      </c>
      <c r="BA87">
        <v>2</v>
      </c>
      <c r="BB87">
        <v>0</v>
      </c>
      <c r="BC87">
        <v>1</v>
      </c>
      <c r="BD87">
        <v>0</v>
      </c>
      <c r="BE87">
        <v>2</v>
      </c>
      <c r="BF87">
        <v>8</v>
      </c>
      <c r="BG87">
        <v>0</v>
      </c>
      <c r="BH87">
        <v>3</v>
      </c>
      <c r="BI87">
        <v>1</v>
      </c>
      <c r="BJ87">
        <v>0</v>
      </c>
      <c r="BK87">
        <v>0</v>
      </c>
      <c r="BL87">
        <v>0</v>
      </c>
      <c r="BM87">
        <v>1</v>
      </c>
      <c r="BN87">
        <v>2</v>
      </c>
      <c r="BO87">
        <v>46</v>
      </c>
      <c r="BP87">
        <v>7</v>
      </c>
      <c r="BQ87">
        <v>3</v>
      </c>
      <c r="BR87">
        <v>0</v>
      </c>
      <c r="BS87">
        <v>0</v>
      </c>
      <c r="BT87">
        <v>4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7</v>
      </c>
      <c r="CC87">
        <v>12</v>
      </c>
      <c r="CD87">
        <v>2</v>
      </c>
      <c r="CE87">
        <v>0</v>
      </c>
      <c r="CF87">
        <v>1</v>
      </c>
      <c r="CG87">
        <v>2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1</v>
      </c>
      <c r="CQ87">
        <v>0</v>
      </c>
      <c r="CR87">
        <v>0</v>
      </c>
      <c r="CS87">
        <v>0</v>
      </c>
      <c r="CT87">
        <v>5</v>
      </c>
      <c r="CU87">
        <v>1</v>
      </c>
      <c r="CV87">
        <v>12</v>
      </c>
      <c r="CW87">
        <v>107</v>
      </c>
      <c r="CX87">
        <v>102</v>
      </c>
      <c r="CY87">
        <v>1</v>
      </c>
      <c r="CZ87">
        <v>2</v>
      </c>
      <c r="DA87">
        <v>0</v>
      </c>
      <c r="DB87">
        <v>0</v>
      </c>
      <c r="DC87">
        <v>0</v>
      </c>
      <c r="DD87">
        <v>0</v>
      </c>
      <c r="DE87">
        <v>1</v>
      </c>
      <c r="DF87">
        <v>0</v>
      </c>
      <c r="DG87">
        <v>1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107</v>
      </c>
      <c r="DQ87">
        <v>17</v>
      </c>
      <c r="DR87">
        <v>11</v>
      </c>
      <c r="DS87">
        <v>0</v>
      </c>
      <c r="DT87">
        <v>0</v>
      </c>
      <c r="DU87">
        <v>0</v>
      </c>
      <c r="DV87">
        <v>0</v>
      </c>
      <c r="DW87">
        <v>1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1</v>
      </c>
      <c r="EG87">
        <v>4</v>
      </c>
      <c r="EH87">
        <v>0</v>
      </c>
      <c r="EI87">
        <v>0</v>
      </c>
      <c r="EJ87">
        <v>17</v>
      </c>
      <c r="EK87">
        <v>47</v>
      </c>
      <c r="EL87">
        <v>9</v>
      </c>
      <c r="EM87">
        <v>15</v>
      </c>
      <c r="EN87">
        <v>5</v>
      </c>
      <c r="EO87">
        <v>2</v>
      </c>
      <c r="EP87">
        <v>3</v>
      </c>
      <c r="EQ87">
        <v>2</v>
      </c>
      <c r="ER87">
        <v>8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2</v>
      </c>
      <c r="FA87">
        <v>1</v>
      </c>
      <c r="FB87">
        <v>0</v>
      </c>
      <c r="FC87">
        <v>0</v>
      </c>
      <c r="FD87">
        <v>47</v>
      </c>
      <c r="FE87">
        <v>12</v>
      </c>
      <c r="FF87">
        <v>8</v>
      </c>
      <c r="FG87">
        <v>1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1</v>
      </c>
      <c r="FN87">
        <v>0</v>
      </c>
      <c r="FO87">
        <v>0</v>
      </c>
      <c r="FP87">
        <v>0</v>
      </c>
      <c r="FQ87">
        <v>2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12</v>
      </c>
      <c r="FY87">
        <v>3</v>
      </c>
      <c r="FZ87">
        <v>2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1</v>
      </c>
      <c r="GR87">
        <v>3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</row>
    <row r="88" spans="1:220">
      <c r="A88" t="s">
        <v>958</v>
      </c>
      <c r="B88" t="s">
        <v>953</v>
      </c>
      <c r="C88" t="str">
        <f>"140609"</f>
        <v>140609</v>
      </c>
      <c r="D88" t="s">
        <v>957</v>
      </c>
      <c r="E88">
        <v>2</v>
      </c>
      <c r="F88">
        <v>658</v>
      </c>
      <c r="G88">
        <v>500</v>
      </c>
      <c r="H88">
        <v>216</v>
      </c>
      <c r="I88">
        <v>284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284</v>
      </c>
      <c r="T88">
        <v>0</v>
      </c>
      <c r="U88">
        <v>0</v>
      </c>
      <c r="V88">
        <v>284</v>
      </c>
      <c r="W88">
        <v>8</v>
      </c>
      <c r="X88">
        <v>4</v>
      </c>
      <c r="Y88">
        <v>4</v>
      </c>
      <c r="Z88">
        <v>0</v>
      </c>
      <c r="AA88">
        <v>276</v>
      </c>
      <c r="AB88">
        <v>86</v>
      </c>
      <c r="AC88">
        <v>54</v>
      </c>
      <c r="AD88">
        <v>2</v>
      </c>
      <c r="AE88">
        <v>1</v>
      </c>
      <c r="AF88">
        <v>9</v>
      </c>
      <c r="AG88">
        <v>4</v>
      </c>
      <c r="AH88">
        <v>0</v>
      </c>
      <c r="AI88">
        <v>1</v>
      </c>
      <c r="AJ88">
        <v>4</v>
      </c>
      <c r="AK88">
        <v>2</v>
      </c>
      <c r="AL88">
        <v>0</v>
      </c>
      <c r="AM88">
        <v>1</v>
      </c>
      <c r="AN88">
        <v>0</v>
      </c>
      <c r="AO88">
        <v>1</v>
      </c>
      <c r="AP88">
        <v>1</v>
      </c>
      <c r="AQ88">
        <v>0</v>
      </c>
      <c r="AR88">
        <v>0</v>
      </c>
      <c r="AS88">
        <v>2</v>
      </c>
      <c r="AT88">
        <v>4</v>
      </c>
      <c r="AU88">
        <v>86</v>
      </c>
      <c r="AV88">
        <v>30</v>
      </c>
      <c r="AW88">
        <v>3</v>
      </c>
      <c r="AX88">
        <v>8</v>
      </c>
      <c r="AY88">
        <v>3</v>
      </c>
      <c r="AZ88">
        <v>4</v>
      </c>
      <c r="BA88">
        <v>1</v>
      </c>
      <c r="BB88">
        <v>0</v>
      </c>
      <c r="BC88">
        <v>2</v>
      </c>
      <c r="BD88">
        <v>1</v>
      </c>
      <c r="BE88">
        <v>0</v>
      </c>
      <c r="BF88">
        <v>0</v>
      </c>
      <c r="BG88">
        <v>1</v>
      </c>
      <c r="BH88">
        <v>1</v>
      </c>
      <c r="BI88">
        <v>0</v>
      </c>
      <c r="BJ88">
        <v>2</v>
      </c>
      <c r="BK88">
        <v>1</v>
      </c>
      <c r="BL88">
        <v>0</v>
      </c>
      <c r="BM88">
        <v>0</v>
      </c>
      <c r="BN88">
        <v>3</v>
      </c>
      <c r="BO88">
        <v>30</v>
      </c>
      <c r="BP88">
        <v>4</v>
      </c>
      <c r="BQ88">
        <v>2</v>
      </c>
      <c r="BR88">
        <v>1</v>
      </c>
      <c r="BS88">
        <v>0</v>
      </c>
      <c r="BT88">
        <v>1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4</v>
      </c>
      <c r="CC88">
        <v>2</v>
      </c>
      <c r="CD88">
        <v>0</v>
      </c>
      <c r="CE88">
        <v>0</v>
      </c>
      <c r="CF88">
        <v>1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1</v>
      </c>
      <c r="CU88">
        <v>0</v>
      </c>
      <c r="CV88">
        <v>2</v>
      </c>
      <c r="CW88">
        <v>121</v>
      </c>
      <c r="CX88">
        <v>121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121</v>
      </c>
      <c r="DQ88">
        <v>5</v>
      </c>
      <c r="DR88">
        <v>1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1</v>
      </c>
      <c r="EE88">
        <v>0</v>
      </c>
      <c r="EF88">
        <v>0</v>
      </c>
      <c r="EG88">
        <v>3</v>
      </c>
      <c r="EH88">
        <v>0</v>
      </c>
      <c r="EI88">
        <v>0</v>
      </c>
      <c r="EJ88">
        <v>5</v>
      </c>
      <c r="EK88">
        <v>20</v>
      </c>
      <c r="EL88">
        <v>2</v>
      </c>
      <c r="EM88">
        <v>10</v>
      </c>
      <c r="EN88">
        <v>2</v>
      </c>
      <c r="EO88">
        <v>0</v>
      </c>
      <c r="EP88">
        <v>0</v>
      </c>
      <c r="EQ88">
        <v>1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4</v>
      </c>
      <c r="EX88">
        <v>0</v>
      </c>
      <c r="EY88">
        <v>0</v>
      </c>
      <c r="EZ88">
        <v>0</v>
      </c>
      <c r="FA88">
        <v>1</v>
      </c>
      <c r="FB88">
        <v>0</v>
      </c>
      <c r="FC88">
        <v>0</v>
      </c>
      <c r="FD88">
        <v>20</v>
      </c>
      <c r="FE88">
        <v>6</v>
      </c>
      <c r="FF88">
        <v>5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1</v>
      </c>
      <c r="FX88">
        <v>6</v>
      </c>
      <c r="FY88">
        <v>2</v>
      </c>
      <c r="FZ88">
        <v>1</v>
      </c>
      <c r="GA88">
        <v>0</v>
      </c>
      <c r="GB88">
        <v>1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2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</row>
    <row r="89" spans="1:220">
      <c r="A89" t="s">
        <v>956</v>
      </c>
      <c r="B89" t="s">
        <v>953</v>
      </c>
      <c r="C89" t="str">
        <f>"140609"</f>
        <v>140609</v>
      </c>
      <c r="D89" t="s">
        <v>955</v>
      </c>
      <c r="E89">
        <v>3</v>
      </c>
      <c r="F89">
        <v>777</v>
      </c>
      <c r="G89">
        <v>590</v>
      </c>
      <c r="H89">
        <v>216</v>
      </c>
      <c r="I89">
        <v>374</v>
      </c>
      <c r="J89">
        <v>0</v>
      </c>
      <c r="K89">
        <v>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374</v>
      </c>
      <c r="T89">
        <v>0</v>
      </c>
      <c r="U89">
        <v>0</v>
      </c>
      <c r="V89">
        <v>374</v>
      </c>
      <c r="W89">
        <v>10</v>
      </c>
      <c r="X89">
        <v>6</v>
      </c>
      <c r="Y89">
        <v>4</v>
      </c>
      <c r="Z89">
        <v>0</v>
      </c>
      <c r="AA89">
        <v>364</v>
      </c>
      <c r="AB89">
        <v>143</v>
      </c>
      <c r="AC89">
        <v>101</v>
      </c>
      <c r="AD89">
        <v>2</v>
      </c>
      <c r="AE89">
        <v>2</v>
      </c>
      <c r="AF89">
        <v>17</v>
      </c>
      <c r="AG89">
        <v>4</v>
      </c>
      <c r="AH89">
        <v>0</v>
      </c>
      <c r="AI89">
        <v>1</v>
      </c>
      <c r="AJ89">
        <v>2</v>
      </c>
      <c r="AK89">
        <v>4</v>
      </c>
      <c r="AL89">
        <v>0</v>
      </c>
      <c r="AM89">
        <v>1</v>
      </c>
      <c r="AN89">
        <v>0</v>
      </c>
      <c r="AO89">
        <v>3</v>
      </c>
      <c r="AP89">
        <v>0</v>
      </c>
      <c r="AQ89">
        <v>0</v>
      </c>
      <c r="AR89">
        <v>0</v>
      </c>
      <c r="AS89">
        <v>2</v>
      </c>
      <c r="AT89">
        <v>4</v>
      </c>
      <c r="AU89">
        <v>143</v>
      </c>
      <c r="AV89">
        <v>56</v>
      </c>
      <c r="AW89">
        <v>11</v>
      </c>
      <c r="AX89">
        <v>16</v>
      </c>
      <c r="AY89">
        <v>4</v>
      </c>
      <c r="AZ89">
        <v>0</v>
      </c>
      <c r="BA89">
        <v>6</v>
      </c>
      <c r="BB89">
        <v>0</v>
      </c>
      <c r="BC89">
        <v>3</v>
      </c>
      <c r="BD89">
        <v>0</v>
      </c>
      <c r="BE89">
        <v>8</v>
      </c>
      <c r="BF89">
        <v>0</v>
      </c>
      <c r="BG89">
        <v>1</v>
      </c>
      <c r="BH89">
        <v>0</v>
      </c>
      <c r="BI89">
        <v>1</v>
      </c>
      <c r="BJ89">
        <v>1</v>
      </c>
      <c r="BK89">
        <v>3</v>
      </c>
      <c r="BL89">
        <v>0</v>
      </c>
      <c r="BM89">
        <v>1</v>
      </c>
      <c r="BN89">
        <v>1</v>
      </c>
      <c r="BO89">
        <v>56</v>
      </c>
      <c r="BP89">
        <v>4</v>
      </c>
      <c r="BQ89">
        <v>3</v>
      </c>
      <c r="BR89">
        <v>1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4</v>
      </c>
      <c r="CC89">
        <v>9</v>
      </c>
      <c r="CD89">
        <v>5</v>
      </c>
      <c r="CE89">
        <v>0</v>
      </c>
      <c r="CF89">
        <v>0</v>
      </c>
      <c r="CG89">
        <v>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1</v>
      </c>
      <c r="CU89">
        <v>1</v>
      </c>
      <c r="CV89">
        <v>9</v>
      </c>
      <c r="CW89">
        <v>104</v>
      </c>
      <c r="CX89">
        <v>104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104</v>
      </c>
      <c r="DQ89">
        <v>17</v>
      </c>
      <c r="DR89">
        <v>5</v>
      </c>
      <c r="DS89">
        <v>2</v>
      </c>
      <c r="DT89">
        <v>0</v>
      </c>
      <c r="DU89">
        <v>0</v>
      </c>
      <c r="DV89">
        <v>0</v>
      </c>
      <c r="DW89">
        <v>1</v>
      </c>
      <c r="DX89">
        <v>0</v>
      </c>
      <c r="DY89">
        <v>1</v>
      </c>
      <c r="DZ89">
        <v>0</v>
      </c>
      <c r="EA89">
        <v>1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7</v>
      </c>
      <c r="EH89">
        <v>0</v>
      </c>
      <c r="EI89">
        <v>0</v>
      </c>
      <c r="EJ89">
        <v>17</v>
      </c>
      <c r="EK89">
        <v>15</v>
      </c>
      <c r="EL89">
        <v>2</v>
      </c>
      <c r="EM89">
        <v>8</v>
      </c>
      <c r="EN89">
        <v>0</v>
      </c>
      <c r="EO89">
        <v>0</v>
      </c>
      <c r="EP89">
        <v>1</v>
      </c>
      <c r="EQ89">
        <v>1</v>
      </c>
      <c r="ER89">
        <v>1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1</v>
      </c>
      <c r="EY89">
        <v>0</v>
      </c>
      <c r="EZ89">
        <v>1</v>
      </c>
      <c r="FA89">
        <v>0</v>
      </c>
      <c r="FB89">
        <v>0</v>
      </c>
      <c r="FC89">
        <v>0</v>
      </c>
      <c r="FD89">
        <v>15</v>
      </c>
      <c r="FE89">
        <v>16</v>
      </c>
      <c r="FF89">
        <v>10</v>
      </c>
      <c r="FG89">
        <v>2</v>
      </c>
      <c r="FH89">
        <v>1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1</v>
      </c>
      <c r="FW89">
        <v>2</v>
      </c>
      <c r="FX89">
        <v>16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</row>
    <row r="90" spans="1:220">
      <c r="A90" t="s">
        <v>954</v>
      </c>
      <c r="B90" t="s">
        <v>953</v>
      </c>
      <c r="C90" t="str">
        <f>"140609"</f>
        <v>140609</v>
      </c>
      <c r="D90" t="s">
        <v>952</v>
      </c>
      <c r="E90">
        <v>4</v>
      </c>
      <c r="F90">
        <v>1359</v>
      </c>
      <c r="G90">
        <v>1028</v>
      </c>
      <c r="H90">
        <v>357</v>
      </c>
      <c r="I90">
        <v>671</v>
      </c>
      <c r="J90">
        <v>0</v>
      </c>
      <c r="K90">
        <v>1</v>
      </c>
      <c r="L90">
        <v>2</v>
      </c>
      <c r="M90">
        <v>2</v>
      </c>
      <c r="N90">
        <v>0</v>
      </c>
      <c r="O90">
        <v>0</v>
      </c>
      <c r="P90">
        <v>0</v>
      </c>
      <c r="Q90">
        <v>0</v>
      </c>
      <c r="R90">
        <v>2</v>
      </c>
      <c r="S90">
        <v>673</v>
      </c>
      <c r="T90">
        <v>2</v>
      </c>
      <c r="U90">
        <v>0</v>
      </c>
      <c r="V90">
        <v>673</v>
      </c>
      <c r="W90">
        <v>27</v>
      </c>
      <c r="X90">
        <v>22</v>
      </c>
      <c r="Y90">
        <v>5</v>
      </c>
      <c r="Z90">
        <v>0</v>
      </c>
      <c r="AA90">
        <v>646</v>
      </c>
      <c r="AB90">
        <v>283</v>
      </c>
      <c r="AC90">
        <v>200</v>
      </c>
      <c r="AD90">
        <v>10</v>
      </c>
      <c r="AE90">
        <v>12</v>
      </c>
      <c r="AF90">
        <v>11</v>
      </c>
      <c r="AG90">
        <v>16</v>
      </c>
      <c r="AH90">
        <v>8</v>
      </c>
      <c r="AI90">
        <v>1</v>
      </c>
      <c r="AJ90">
        <v>5</v>
      </c>
      <c r="AK90">
        <v>9</v>
      </c>
      <c r="AL90">
        <v>0</v>
      </c>
      <c r="AM90">
        <v>1</v>
      </c>
      <c r="AN90">
        <v>1</v>
      </c>
      <c r="AO90">
        <v>6</v>
      </c>
      <c r="AP90">
        <v>0</v>
      </c>
      <c r="AQ90">
        <v>0</v>
      </c>
      <c r="AR90">
        <v>0</v>
      </c>
      <c r="AS90">
        <v>1</v>
      </c>
      <c r="AT90">
        <v>2</v>
      </c>
      <c r="AU90">
        <v>283</v>
      </c>
      <c r="AV90">
        <v>91</v>
      </c>
      <c r="AW90">
        <v>24</v>
      </c>
      <c r="AX90">
        <v>15</v>
      </c>
      <c r="AY90">
        <v>10</v>
      </c>
      <c r="AZ90">
        <v>2</v>
      </c>
      <c r="BA90">
        <v>13</v>
      </c>
      <c r="BB90">
        <v>2</v>
      </c>
      <c r="BC90">
        <v>1</v>
      </c>
      <c r="BD90">
        <v>0</v>
      </c>
      <c r="BE90">
        <v>7</v>
      </c>
      <c r="BF90">
        <v>4</v>
      </c>
      <c r="BG90">
        <v>1</v>
      </c>
      <c r="BH90">
        <v>0</v>
      </c>
      <c r="BI90">
        <v>0</v>
      </c>
      <c r="BJ90">
        <v>1</v>
      </c>
      <c r="BK90">
        <v>2</v>
      </c>
      <c r="BL90">
        <v>2</v>
      </c>
      <c r="BM90">
        <v>1</v>
      </c>
      <c r="BN90">
        <v>6</v>
      </c>
      <c r="BO90">
        <v>91</v>
      </c>
      <c r="BP90">
        <v>28</v>
      </c>
      <c r="BQ90">
        <v>11</v>
      </c>
      <c r="BR90">
        <v>1</v>
      </c>
      <c r="BS90">
        <v>3</v>
      </c>
      <c r="BT90">
        <v>2</v>
      </c>
      <c r="BU90">
        <v>1</v>
      </c>
      <c r="BV90">
        <v>1</v>
      </c>
      <c r="BW90">
        <v>0</v>
      </c>
      <c r="BX90">
        <v>1</v>
      </c>
      <c r="BY90">
        <v>2</v>
      </c>
      <c r="BZ90">
        <v>2</v>
      </c>
      <c r="CA90">
        <v>4</v>
      </c>
      <c r="CB90">
        <v>28</v>
      </c>
      <c r="CC90">
        <v>32</v>
      </c>
      <c r="CD90">
        <v>12</v>
      </c>
      <c r="CE90">
        <v>2</v>
      </c>
      <c r="CF90">
        <v>0</v>
      </c>
      <c r="CG90">
        <v>2</v>
      </c>
      <c r="CH90">
        <v>1</v>
      </c>
      <c r="CI90">
        <v>0</v>
      </c>
      <c r="CJ90">
        <v>2</v>
      </c>
      <c r="CK90">
        <v>0</v>
      </c>
      <c r="CL90">
        <v>0</v>
      </c>
      <c r="CM90">
        <v>3</v>
      </c>
      <c r="CN90">
        <v>0</v>
      </c>
      <c r="CO90">
        <v>1</v>
      </c>
      <c r="CP90">
        <v>0</v>
      </c>
      <c r="CQ90">
        <v>0</v>
      </c>
      <c r="CR90">
        <v>0</v>
      </c>
      <c r="CS90">
        <v>0</v>
      </c>
      <c r="CT90">
        <v>9</v>
      </c>
      <c r="CU90">
        <v>0</v>
      </c>
      <c r="CV90">
        <v>32</v>
      </c>
      <c r="CW90">
        <v>117</v>
      </c>
      <c r="CX90">
        <v>113</v>
      </c>
      <c r="CY90">
        <v>3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117</v>
      </c>
      <c r="DQ90">
        <v>17</v>
      </c>
      <c r="DR90">
        <v>4</v>
      </c>
      <c r="DS90">
        <v>0</v>
      </c>
      <c r="DT90">
        <v>1</v>
      </c>
      <c r="DU90">
        <v>1</v>
      </c>
      <c r="DV90">
        <v>3</v>
      </c>
      <c r="DW90">
        <v>0</v>
      </c>
      <c r="DX90">
        <v>0</v>
      </c>
      <c r="DY90">
        <v>0</v>
      </c>
      <c r="DZ90">
        <v>1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1</v>
      </c>
      <c r="EG90">
        <v>5</v>
      </c>
      <c r="EH90">
        <v>1</v>
      </c>
      <c r="EI90">
        <v>0</v>
      </c>
      <c r="EJ90">
        <v>17</v>
      </c>
      <c r="EK90">
        <v>46</v>
      </c>
      <c r="EL90">
        <v>13</v>
      </c>
      <c r="EM90">
        <v>17</v>
      </c>
      <c r="EN90">
        <v>3</v>
      </c>
      <c r="EO90">
        <v>0</v>
      </c>
      <c r="EP90">
        <v>2</v>
      </c>
      <c r="EQ90">
        <v>0</v>
      </c>
      <c r="ER90">
        <v>4</v>
      </c>
      <c r="ES90">
        <v>1</v>
      </c>
      <c r="ET90">
        <v>0</v>
      </c>
      <c r="EU90">
        <v>2</v>
      </c>
      <c r="EV90">
        <v>0</v>
      </c>
      <c r="EW90">
        <v>1</v>
      </c>
      <c r="EX90">
        <v>1</v>
      </c>
      <c r="EY90">
        <v>0</v>
      </c>
      <c r="EZ90">
        <v>0</v>
      </c>
      <c r="FA90">
        <v>0</v>
      </c>
      <c r="FB90">
        <v>1</v>
      </c>
      <c r="FC90">
        <v>1</v>
      </c>
      <c r="FD90">
        <v>46</v>
      </c>
      <c r="FE90">
        <v>28</v>
      </c>
      <c r="FF90">
        <v>16</v>
      </c>
      <c r="FG90">
        <v>1</v>
      </c>
      <c r="FH90">
        <v>1</v>
      </c>
      <c r="FI90">
        <v>0</v>
      </c>
      <c r="FJ90">
        <v>3</v>
      </c>
      <c r="FK90">
        <v>0</v>
      </c>
      <c r="FL90">
        <v>1</v>
      </c>
      <c r="FM90">
        <v>0</v>
      </c>
      <c r="FN90">
        <v>0</v>
      </c>
      <c r="FO90">
        <v>0</v>
      </c>
      <c r="FP90">
        <v>0</v>
      </c>
      <c r="FQ90">
        <v>4</v>
      </c>
      <c r="FR90">
        <v>1</v>
      </c>
      <c r="FS90">
        <v>0</v>
      </c>
      <c r="FT90">
        <v>0</v>
      </c>
      <c r="FU90">
        <v>1</v>
      </c>
      <c r="FV90">
        <v>0</v>
      </c>
      <c r="FW90">
        <v>0</v>
      </c>
      <c r="FX90">
        <v>28</v>
      </c>
      <c r="FY90">
        <v>4</v>
      </c>
      <c r="FZ90">
        <v>1</v>
      </c>
      <c r="GA90">
        <v>1</v>
      </c>
      <c r="GB90">
        <v>1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1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4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</row>
    <row r="91" spans="1:220">
      <c r="A91" t="s">
        <v>951</v>
      </c>
      <c r="B91" t="s">
        <v>924</v>
      </c>
      <c r="C91" t="str">
        <f>"140611"</f>
        <v>140611</v>
      </c>
      <c r="D91" t="s">
        <v>950</v>
      </c>
      <c r="E91">
        <v>1</v>
      </c>
      <c r="F91">
        <v>1854</v>
      </c>
      <c r="G91">
        <v>1400</v>
      </c>
      <c r="H91">
        <v>344</v>
      </c>
      <c r="I91">
        <v>1055</v>
      </c>
      <c r="J91">
        <v>1</v>
      </c>
      <c r="K91">
        <v>13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1056</v>
      </c>
      <c r="T91">
        <v>0</v>
      </c>
      <c r="U91">
        <v>0</v>
      </c>
      <c r="V91">
        <v>1056</v>
      </c>
      <c r="W91">
        <v>9</v>
      </c>
      <c r="X91">
        <v>6</v>
      </c>
      <c r="Y91">
        <v>3</v>
      </c>
      <c r="Z91">
        <v>0</v>
      </c>
      <c r="AA91">
        <v>1047</v>
      </c>
      <c r="AB91">
        <v>464</v>
      </c>
      <c r="AC91">
        <v>232</v>
      </c>
      <c r="AD91">
        <v>5</v>
      </c>
      <c r="AE91">
        <v>24</v>
      </c>
      <c r="AF91">
        <v>86</v>
      </c>
      <c r="AG91">
        <v>11</v>
      </c>
      <c r="AH91">
        <v>19</v>
      </c>
      <c r="AI91">
        <v>3</v>
      </c>
      <c r="AJ91">
        <v>32</v>
      </c>
      <c r="AK91">
        <v>22</v>
      </c>
      <c r="AL91">
        <v>3</v>
      </c>
      <c r="AM91">
        <v>3</v>
      </c>
      <c r="AN91">
        <v>0</v>
      </c>
      <c r="AO91">
        <v>5</v>
      </c>
      <c r="AP91">
        <v>1</v>
      </c>
      <c r="AQ91">
        <v>1</v>
      </c>
      <c r="AR91">
        <v>3</v>
      </c>
      <c r="AS91">
        <v>0</v>
      </c>
      <c r="AT91">
        <v>14</v>
      </c>
      <c r="AU91">
        <v>464</v>
      </c>
      <c r="AV91">
        <v>143</v>
      </c>
      <c r="AW91">
        <v>48</v>
      </c>
      <c r="AX91">
        <v>25</v>
      </c>
      <c r="AY91">
        <v>14</v>
      </c>
      <c r="AZ91">
        <v>7</v>
      </c>
      <c r="BA91">
        <v>14</v>
      </c>
      <c r="BB91">
        <v>4</v>
      </c>
      <c r="BC91">
        <v>5</v>
      </c>
      <c r="BD91">
        <v>5</v>
      </c>
      <c r="BE91">
        <v>1</v>
      </c>
      <c r="BF91">
        <v>1</v>
      </c>
      <c r="BG91">
        <v>0</v>
      </c>
      <c r="BH91">
        <v>0</v>
      </c>
      <c r="BI91">
        <v>2</v>
      </c>
      <c r="BJ91">
        <v>0</v>
      </c>
      <c r="BK91">
        <v>6</v>
      </c>
      <c r="BL91">
        <v>0</v>
      </c>
      <c r="BM91">
        <v>1</v>
      </c>
      <c r="BN91">
        <v>10</v>
      </c>
      <c r="BO91">
        <v>143</v>
      </c>
      <c r="BP91">
        <v>26</v>
      </c>
      <c r="BQ91">
        <v>10</v>
      </c>
      <c r="BR91">
        <v>5</v>
      </c>
      <c r="BS91">
        <v>1</v>
      </c>
      <c r="BT91">
        <v>1</v>
      </c>
      <c r="BU91">
        <v>0</v>
      </c>
      <c r="BV91">
        <v>1</v>
      </c>
      <c r="BW91">
        <v>0</v>
      </c>
      <c r="BX91">
        <v>6</v>
      </c>
      <c r="BY91">
        <v>1</v>
      </c>
      <c r="BZ91">
        <v>1</v>
      </c>
      <c r="CA91">
        <v>0</v>
      </c>
      <c r="CB91">
        <v>26</v>
      </c>
      <c r="CC91">
        <v>60</v>
      </c>
      <c r="CD91">
        <v>25</v>
      </c>
      <c r="CE91">
        <v>4</v>
      </c>
      <c r="CF91">
        <v>0</v>
      </c>
      <c r="CG91">
        <v>0</v>
      </c>
      <c r="CH91">
        <v>1</v>
      </c>
      <c r="CI91">
        <v>0</v>
      </c>
      <c r="CJ91">
        <v>0</v>
      </c>
      <c r="CK91">
        <v>0</v>
      </c>
      <c r="CL91">
        <v>1</v>
      </c>
      <c r="CM91">
        <v>3</v>
      </c>
      <c r="CN91">
        <v>1</v>
      </c>
      <c r="CO91">
        <v>0</v>
      </c>
      <c r="CP91">
        <v>2</v>
      </c>
      <c r="CQ91">
        <v>0</v>
      </c>
      <c r="CR91">
        <v>0</v>
      </c>
      <c r="CS91">
        <v>0</v>
      </c>
      <c r="CT91">
        <v>19</v>
      </c>
      <c r="CU91">
        <v>4</v>
      </c>
      <c r="CV91">
        <v>60</v>
      </c>
      <c r="CW91">
        <v>116</v>
      </c>
      <c r="CX91">
        <v>98</v>
      </c>
      <c r="CY91">
        <v>4</v>
      </c>
      <c r="CZ91">
        <v>1</v>
      </c>
      <c r="DA91">
        <v>1</v>
      </c>
      <c r="DB91">
        <v>1</v>
      </c>
      <c r="DC91">
        <v>0</v>
      </c>
      <c r="DD91">
        <v>4</v>
      </c>
      <c r="DE91">
        <v>1</v>
      </c>
      <c r="DF91">
        <v>0</v>
      </c>
      <c r="DG91">
        <v>0</v>
      </c>
      <c r="DH91">
        <v>1</v>
      </c>
      <c r="DI91">
        <v>0</v>
      </c>
      <c r="DJ91">
        <v>1</v>
      </c>
      <c r="DK91">
        <v>0</v>
      </c>
      <c r="DL91">
        <v>1</v>
      </c>
      <c r="DM91">
        <v>0</v>
      </c>
      <c r="DN91">
        <v>0</v>
      </c>
      <c r="DO91">
        <v>3</v>
      </c>
      <c r="DP91">
        <v>116</v>
      </c>
      <c r="DQ91">
        <v>60</v>
      </c>
      <c r="DR91">
        <v>22</v>
      </c>
      <c r="DS91">
        <v>6</v>
      </c>
      <c r="DT91">
        <v>12</v>
      </c>
      <c r="DU91">
        <v>2</v>
      </c>
      <c r="DV91">
        <v>3</v>
      </c>
      <c r="DW91">
        <v>3</v>
      </c>
      <c r="DX91">
        <v>2</v>
      </c>
      <c r="DY91">
        <v>1</v>
      </c>
      <c r="DZ91">
        <v>0</v>
      </c>
      <c r="EA91">
        <v>0</v>
      </c>
      <c r="EB91">
        <v>1</v>
      </c>
      <c r="EC91">
        <v>0</v>
      </c>
      <c r="ED91">
        <v>0</v>
      </c>
      <c r="EE91">
        <v>2</v>
      </c>
      <c r="EF91">
        <v>0</v>
      </c>
      <c r="EG91">
        <v>0</v>
      </c>
      <c r="EH91">
        <v>3</v>
      </c>
      <c r="EI91">
        <v>3</v>
      </c>
      <c r="EJ91">
        <v>60</v>
      </c>
      <c r="EK91">
        <v>95</v>
      </c>
      <c r="EL91">
        <v>33</v>
      </c>
      <c r="EM91">
        <v>21</v>
      </c>
      <c r="EN91">
        <v>5</v>
      </c>
      <c r="EO91">
        <v>1</v>
      </c>
      <c r="EP91">
        <v>0</v>
      </c>
      <c r="EQ91">
        <v>4</v>
      </c>
      <c r="ER91">
        <v>2</v>
      </c>
      <c r="ES91">
        <v>5</v>
      </c>
      <c r="ET91">
        <v>5</v>
      </c>
      <c r="EU91">
        <v>0</v>
      </c>
      <c r="EV91">
        <v>4</v>
      </c>
      <c r="EW91">
        <v>3</v>
      </c>
      <c r="EX91">
        <v>2</v>
      </c>
      <c r="EY91">
        <v>4</v>
      </c>
      <c r="EZ91">
        <v>2</v>
      </c>
      <c r="FA91">
        <v>0</v>
      </c>
      <c r="FB91">
        <v>1</v>
      </c>
      <c r="FC91">
        <v>3</v>
      </c>
      <c r="FD91">
        <v>95</v>
      </c>
      <c r="FE91">
        <v>73</v>
      </c>
      <c r="FF91">
        <v>26</v>
      </c>
      <c r="FG91">
        <v>0</v>
      </c>
      <c r="FH91">
        <v>3</v>
      </c>
      <c r="FI91">
        <v>0</v>
      </c>
      <c r="FJ91">
        <v>32</v>
      </c>
      <c r="FK91">
        <v>0</v>
      </c>
      <c r="FL91">
        <v>0</v>
      </c>
      <c r="FM91">
        <v>1</v>
      </c>
      <c r="FN91">
        <v>3</v>
      </c>
      <c r="FO91">
        <v>0</v>
      </c>
      <c r="FP91">
        <v>0</v>
      </c>
      <c r="FQ91">
        <v>4</v>
      </c>
      <c r="FR91">
        <v>0</v>
      </c>
      <c r="FS91">
        <v>1</v>
      </c>
      <c r="FT91">
        <v>0</v>
      </c>
      <c r="FU91">
        <v>1</v>
      </c>
      <c r="FV91">
        <v>0</v>
      </c>
      <c r="FW91">
        <v>2</v>
      </c>
      <c r="FX91">
        <v>73</v>
      </c>
      <c r="FY91">
        <v>9</v>
      </c>
      <c r="FZ91">
        <v>3</v>
      </c>
      <c r="GA91">
        <v>3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1</v>
      </c>
      <c r="GI91">
        <v>1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1</v>
      </c>
      <c r="GR91">
        <v>9</v>
      </c>
      <c r="GS91">
        <v>1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1</v>
      </c>
      <c r="HK91">
        <v>0</v>
      </c>
      <c r="HL91">
        <v>1</v>
      </c>
    </row>
    <row r="92" spans="1:220">
      <c r="A92" t="s">
        <v>949</v>
      </c>
      <c r="B92" t="s">
        <v>924</v>
      </c>
      <c r="C92" t="str">
        <f>"140611"</f>
        <v>140611</v>
      </c>
      <c r="D92" t="s">
        <v>948</v>
      </c>
      <c r="E92">
        <v>2</v>
      </c>
      <c r="F92">
        <v>1670</v>
      </c>
      <c r="G92">
        <v>1278</v>
      </c>
      <c r="H92">
        <v>393</v>
      </c>
      <c r="I92">
        <v>885</v>
      </c>
      <c r="J92">
        <v>1</v>
      </c>
      <c r="K92">
        <v>5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1</v>
      </c>
      <c r="S92">
        <v>886</v>
      </c>
      <c r="T92">
        <v>1</v>
      </c>
      <c r="U92">
        <v>0</v>
      </c>
      <c r="V92">
        <v>886</v>
      </c>
      <c r="W92">
        <v>22</v>
      </c>
      <c r="X92">
        <v>15</v>
      </c>
      <c r="Y92">
        <v>2</v>
      </c>
      <c r="Z92">
        <v>0</v>
      </c>
      <c r="AA92">
        <v>864</v>
      </c>
      <c r="AB92">
        <v>419</v>
      </c>
      <c r="AC92">
        <v>195</v>
      </c>
      <c r="AD92">
        <v>7</v>
      </c>
      <c r="AE92">
        <v>10</v>
      </c>
      <c r="AF92">
        <v>76</v>
      </c>
      <c r="AG92">
        <v>17</v>
      </c>
      <c r="AH92">
        <v>8</v>
      </c>
      <c r="AI92">
        <v>9</v>
      </c>
      <c r="AJ92">
        <v>24</v>
      </c>
      <c r="AK92">
        <v>19</v>
      </c>
      <c r="AL92">
        <v>3</v>
      </c>
      <c r="AM92">
        <v>2</v>
      </c>
      <c r="AN92">
        <v>0</v>
      </c>
      <c r="AO92">
        <v>6</v>
      </c>
      <c r="AP92">
        <v>2</v>
      </c>
      <c r="AQ92">
        <v>0</v>
      </c>
      <c r="AR92">
        <v>6</v>
      </c>
      <c r="AS92">
        <v>3</v>
      </c>
      <c r="AT92">
        <v>32</v>
      </c>
      <c r="AU92">
        <v>419</v>
      </c>
      <c r="AV92">
        <v>140</v>
      </c>
      <c r="AW92">
        <v>17</v>
      </c>
      <c r="AX92">
        <v>36</v>
      </c>
      <c r="AY92">
        <v>12</v>
      </c>
      <c r="AZ92">
        <v>13</v>
      </c>
      <c r="BA92">
        <v>15</v>
      </c>
      <c r="BB92">
        <v>0</v>
      </c>
      <c r="BC92">
        <v>7</v>
      </c>
      <c r="BD92">
        <v>3</v>
      </c>
      <c r="BE92">
        <v>8</v>
      </c>
      <c r="BF92">
        <v>0</v>
      </c>
      <c r="BG92">
        <v>1</v>
      </c>
      <c r="BH92">
        <v>4</v>
      </c>
      <c r="BI92">
        <v>2</v>
      </c>
      <c r="BJ92">
        <v>4</v>
      </c>
      <c r="BK92">
        <v>3</v>
      </c>
      <c r="BL92">
        <v>0</v>
      </c>
      <c r="BM92">
        <v>3</v>
      </c>
      <c r="BN92">
        <v>12</v>
      </c>
      <c r="BO92">
        <v>140</v>
      </c>
      <c r="BP92">
        <v>33</v>
      </c>
      <c r="BQ92">
        <v>14</v>
      </c>
      <c r="BR92">
        <v>5</v>
      </c>
      <c r="BS92">
        <v>2</v>
      </c>
      <c r="BT92">
        <v>0</v>
      </c>
      <c r="BU92">
        <v>0</v>
      </c>
      <c r="BV92">
        <v>1</v>
      </c>
      <c r="BW92">
        <v>3</v>
      </c>
      <c r="BX92">
        <v>1</v>
      </c>
      <c r="BY92">
        <v>2</v>
      </c>
      <c r="BZ92">
        <v>3</v>
      </c>
      <c r="CA92">
        <v>2</v>
      </c>
      <c r="CB92">
        <v>33</v>
      </c>
      <c r="CC92">
        <v>44</v>
      </c>
      <c r="CD92">
        <v>14</v>
      </c>
      <c r="CE92">
        <v>3</v>
      </c>
      <c r="CF92">
        <v>0</v>
      </c>
      <c r="CG92">
        <v>2</v>
      </c>
      <c r="CH92">
        <v>1</v>
      </c>
      <c r="CI92">
        <v>0</v>
      </c>
      <c r="CJ92">
        <v>0</v>
      </c>
      <c r="CK92">
        <v>0</v>
      </c>
      <c r="CL92">
        <v>1</v>
      </c>
      <c r="CM92">
        <v>2</v>
      </c>
      <c r="CN92">
        <v>1</v>
      </c>
      <c r="CO92">
        <v>0</v>
      </c>
      <c r="CP92">
        <v>0</v>
      </c>
      <c r="CQ92">
        <v>1</v>
      </c>
      <c r="CR92">
        <v>0</v>
      </c>
      <c r="CS92">
        <v>3</v>
      </c>
      <c r="CT92">
        <v>15</v>
      </c>
      <c r="CU92">
        <v>1</v>
      </c>
      <c r="CV92">
        <v>44</v>
      </c>
      <c r="CW92">
        <v>27</v>
      </c>
      <c r="CX92">
        <v>19</v>
      </c>
      <c r="CY92">
        <v>2</v>
      </c>
      <c r="CZ92">
        <v>0</v>
      </c>
      <c r="DA92">
        <v>0</v>
      </c>
      <c r="DB92">
        <v>1</v>
      </c>
      <c r="DC92">
        <v>0</v>
      </c>
      <c r="DD92">
        <v>1</v>
      </c>
      <c r="DE92">
        <v>0</v>
      </c>
      <c r="DF92">
        <v>1</v>
      </c>
      <c r="DG92">
        <v>0</v>
      </c>
      <c r="DH92">
        <v>0</v>
      </c>
      <c r="DI92">
        <v>0</v>
      </c>
      <c r="DJ92">
        <v>3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27</v>
      </c>
      <c r="DQ92">
        <v>41</v>
      </c>
      <c r="DR92">
        <v>15</v>
      </c>
      <c r="DS92">
        <v>1</v>
      </c>
      <c r="DT92">
        <v>8</v>
      </c>
      <c r="DU92">
        <v>3</v>
      </c>
      <c r="DV92">
        <v>3</v>
      </c>
      <c r="DW92">
        <v>4</v>
      </c>
      <c r="DX92">
        <v>1</v>
      </c>
      <c r="DY92">
        <v>1</v>
      </c>
      <c r="DZ92">
        <v>1</v>
      </c>
      <c r="EA92">
        <v>0</v>
      </c>
      <c r="EB92">
        <v>2</v>
      </c>
      <c r="EC92">
        <v>0</v>
      </c>
      <c r="ED92">
        <v>0</v>
      </c>
      <c r="EE92">
        <v>0</v>
      </c>
      <c r="EF92">
        <v>0</v>
      </c>
      <c r="EG92">
        <v>2</v>
      </c>
      <c r="EH92">
        <v>0</v>
      </c>
      <c r="EI92">
        <v>0</v>
      </c>
      <c r="EJ92">
        <v>41</v>
      </c>
      <c r="EK92">
        <v>94</v>
      </c>
      <c r="EL92">
        <v>25</v>
      </c>
      <c r="EM92">
        <v>30</v>
      </c>
      <c r="EN92">
        <v>8</v>
      </c>
      <c r="EO92">
        <v>2</v>
      </c>
      <c r="EP92">
        <v>4</v>
      </c>
      <c r="EQ92">
        <v>3</v>
      </c>
      <c r="ER92">
        <v>4</v>
      </c>
      <c r="ES92">
        <v>0</v>
      </c>
      <c r="ET92">
        <v>9</v>
      </c>
      <c r="EU92">
        <v>1</v>
      </c>
      <c r="EV92">
        <v>2</v>
      </c>
      <c r="EW92">
        <v>0</v>
      </c>
      <c r="EX92">
        <v>1</v>
      </c>
      <c r="EY92">
        <v>4</v>
      </c>
      <c r="EZ92">
        <v>1</v>
      </c>
      <c r="FA92">
        <v>0</v>
      </c>
      <c r="FB92">
        <v>0</v>
      </c>
      <c r="FC92">
        <v>0</v>
      </c>
      <c r="FD92">
        <v>94</v>
      </c>
      <c r="FE92">
        <v>60</v>
      </c>
      <c r="FF92">
        <v>20</v>
      </c>
      <c r="FG92">
        <v>3</v>
      </c>
      <c r="FH92">
        <v>0</v>
      </c>
      <c r="FI92">
        <v>0</v>
      </c>
      <c r="FJ92">
        <v>33</v>
      </c>
      <c r="FK92">
        <v>0</v>
      </c>
      <c r="FL92">
        <v>0</v>
      </c>
      <c r="FM92">
        <v>0</v>
      </c>
      <c r="FN92">
        <v>1</v>
      </c>
      <c r="FO92">
        <v>1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0</v>
      </c>
      <c r="FV92">
        <v>0</v>
      </c>
      <c r="FW92">
        <v>1</v>
      </c>
      <c r="FX92">
        <v>60</v>
      </c>
      <c r="FY92">
        <v>2</v>
      </c>
      <c r="FZ92">
        <v>1</v>
      </c>
      <c r="GA92">
        <v>0</v>
      </c>
      <c r="GB92">
        <v>0</v>
      </c>
      <c r="GC92">
        <v>1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2</v>
      </c>
      <c r="GS92">
        <v>4</v>
      </c>
      <c r="GT92">
        <v>1</v>
      </c>
      <c r="GU92">
        <v>0</v>
      </c>
      <c r="GV92">
        <v>1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1</v>
      </c>
      <c r="HH92">
        <v>0</v>
      </c>
      <c r="HI92">
        <v>1</v>
      </c>
      <c r="HJ92">
        <v>0</v>
      </c>
      <c r="HK92">
        <v>0</v>
      </c>
      <c r="HL92">
        <v>4</v>
      </c>
    </row>
    <row r="93" spans="1:220">
      <c r="A93" t="s">
        <v>947</v>
      </c>
      <c r="B93" t="s">
        <v>924</v>
      </c>
      <c r="C93" t="str">
        <f>"140611"</f>
        <v>140611</v>
      </c>
      <c r="D93" t="s">
        <v>946</v>
      </c>
      <c r="E93">
        <v>3</v>
      </c>
      <c r="F93">
        <v>1256</v>
      </c>
      <c r="G93">
        <v>960</v>
      </c>
      <c r="H93">
        <v>383</v>
      </c>
      <c r="I93">
        <v>577</v>
      </c>
      <c r="J93">
        <v>3</v>
      </c>
      <c r="K93">
        <v>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577</v>
      </c>
      <c r="T93">
        <v>0</v>
      </c>
      <c r="U93">
        <v>0</v>
      </c>
      <c r="V93">
        <v>577</v>
      </c>
      <c r="W93">
        <v>18</v>
      </c>
      <c r="X93">
        <v>11</v>
      </c>
      <c r="Y93">
        <v>7</v>
      </c>
      <c r="Z93">
        <v>0</v>
      </c>
      <c r="AA93">
        <v>559</v>
      </c>
      <c r="AB93">
        <v>271</v>
      </c>
      <c r="AC93">
        <v>108</v>
      </c>
      <c r="AD93">
        <v>13</v>
      </c>
      <c r="AE93">
        <v>10</v>
      </c>
      <c r="AF93">
        <v>61</v>
      </c>
      <c r="AG93">
        <v>17</v>
      </c>
      <c r="AH93">
        <v>5</v>
      </c>
      <c r="AI93">
        <v>0</v>
      </c>
      <c r="AJ93">
        <v>18</v>
      </c>
      <c r="AK93">
        <v>6</v>
      </c>
      <c r="AL93">
        <v>0</v>
      </c>
      <c r="AM93">
        <v>1</v>
      </c>
      <c r="AN93">
        <v>1</v>
      </c>
      <c r="AO93">
        <v>3</v>
      </c>
      <c r="AP93">
        <v>2</v>
      </c>
      <c r="AQ93">
        <v>1</v>
      </c>
      <c r="AR93">
        <v>2</v>
      </c>
      <c r="AS93">
        <v>4</v>
      </c>
      <c r="AT93">
        <v>19</v>
      </c>
      <c r="AU93">
        <v>271</v>
      </c>
      <c r="AV93">
        <v>74</v>
      </c>
      <c r="AW93">
        <v>15</v>
      </c>
      <c r="AX93">
        <v>26</v>
      </c>
      <c r="AY93">
        <v>4</v>
      </c>
      <c r="AZ93">
        <v>2</v>
      </c>
      <c r="BA93">
        <v>6</v>
      </c>
      <c r="BB93">
        <v>0</v>
      </c>
      <c r="BC93">
        <v>2</v>
      </c>
      <c r="BD93">
        <v>3</v>
      </c>
      <c r="BE93">
        <v>0</v>
      </c>
      <c r="BF93">
        <v>0</v>
      </c>
      <c r="BG93">
        <v>2</v>
      </c>
      <c r="BH93">
        <v>0</v>
      </c>
      <c r="BI93">
        <v>0</v>
      </c>
      <c r="BJ93">
        <v>1</v>
      </c>
      <c r="BK93">
        <v>5</v>
      </c>
      <c r="BL93">
        <v>0</v>
      </c>
      <c r="BM93">
        <v>0</v>
      </c>
      <c r="BN93">
        <v>8</v>
      </c>
      <c r="BO93">
        <v>74</v>
      </c>
      <c r="BP93">
        <v>24</v>
      </c>
      <c r="BQ93">
        <v>6</v>
      </c>
      <c r="BR93">
        <v>3</v>
      </c>
      <c r="BS93">
        <v>1</v>
      </c>
      <c r="BT93">
        <v>1</v>
      </c>
      <c r="BU93">
        <v>2</v>
      </c>
      <c r="BV93">
        <v>4</v>
      </c>
      <c r="BW93">
        <v>1</v>
      </c>
      <c r="BX93">
        <v>2</v>
      </c>
      <c r="BY93">
        <v>1</v>
      </c>
      <c r="BZ93">
        <v>0</v>
      </c>
      <c r="CA93">
        <v>3</v>
      </c>
      <c r="CB93">
        <v>24</v>
      </c>
      <c r="CC93">
        <v>20</v>
      </c>
      <c r="CD93">
        <v>8</v>
      </c>
      <c r="CE93">
        <v>1</v>
      </c>
      <c r="CF93">
        <v>0</v>
      </c>
      <c r="CG93">
        <v>1</v>
      </c>
      <c r="CH93">
        <v>0</v>
      </c>
      <c r="CI93">
        <v>0</v>
      </c>
      <c r="CJ93">
        <v>1</v>
      </c>
      <c r="CK93">
        <v>0</v>
      </c>
      <c r="CL93">
        <v>1</v>
      </c>
      <c r="CM93">
        <v>1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7</v>
      </c>
      <c r="CU93">
        <v>0</v>
      </c>
      <c r="CV93">
        <v>20</v>
      </c>
      <c r="CW93">
        <v>23</v>
      </c>
      <c r="CX93">
        <v>18</v>
      </c>
      <c r="CY93">
        <v>2</v>
      </c>
      <c r="CZ93">
        <v>0</v>
      </c>
      <c r="DA93">
        <v>0</v>
      </c>
      <c r="DB93">
        <v>0</v>
      </c>
      <c r="DC93">
        <v>0</v>
      </c>
      <c r="DD93">
        <v>1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2</v>
      </c>
      <c r="DO93">
        <v>0</v>
      </c>
      <c r="DP93">
        <v>23</v>
      </c>
      <c r="DQ93">
        <v>38</v>
      </c>
      <c r="DR93">
        <v>12</v>
      </c>
      <c r="DS93">
        <v>2</v>
      </c>
      <c r="DT93">
        <v>3</v>
      </c>
      <c r="DU93">
        <v>3</v>
      </c>
      <c r="DV93">
        <v>2</v>
      </c>
      <c r="DW93">
        <v>2</v>
      </c>
      <c r="DX93">
        <v>1</v>
      </c>
      <c r="DY93">
        <v>1</v>
      </c>
      <c r="DZ93">
        <v>0</v>
      </c>
      <c r="EA93">
        <v>1</v>
      </c>
      <c r="EB93">
        <v>3</v>
      </c>
      <c r="EC93">
        <v>0</v>
      </c>
      <c r="ED93">
        <v>0</v>
      </c>
      <c r="EE93">
        <v>1</v>
      </c>
      <c r="EF93">
        <v>0</v>
      </c>
      <c r="EG93">
        <v>1</v>
      </c>
      <c r="EH93">
        <v>2</v>
      </c>
      <c r="EI93">
        <v>4</v>
      </c>
      <c r="EJ93">
        <v>38</v>
      </c>
      <c r="EK93">
        <v>72</v>
      </c>
      <c r="EL93">
        <v>16</v>
      </c>
      <c r="EM93">
        <v>17</v>
      </c>
      <c r="EN93">
        <v>8</v>
      </c>
      <c r="EO93">
        <v>2</v>
      </c>
      <c r="EP93">
        <v>2</v>
      </c>
      <c r="EQ93">
        <v>1</v>
      </c>
      <c r="ER93">
        <v>10</v>
      </c>
      <c r="ES93">
        <v>0</v>
      </c>
      <c r="ET93">
        <v>4</v>
      </c>
      <c r="EU93">
        <v>2</v>
      </c>
      <c r="EV93">
        <v>1</v>
      </c>
      <c r="EW93">
        <v>2</v>
      </c>
      <c r="EX93">
        <v>1</v>
      </c>
      <c r="EY93">
        <v>0</v>
      </c>
      <c r="EZ93">
        <v>1</v>
      </c>
      <c r="FA93">
        <v>2</v>
      </c>
      <c r="FB93">
        <v>1</v>
      </c>
      <c r="FC93">
        <v>2</v>
      </c>
      <c r="FD93">
        <v>72</v>
      </c>
      <c r="FE93">
        <v>36</v>
      </c>
      <c r="FF93">
        <v>16</v>
      </c>
      <c r="FG93">
        <v>1</v>
      </c>
      <c r="FH93">
        <v>2</v>
      </c>
      <c r="FI93">
        <v>0</v>
      </c>
      <c r="FJ93">
        <v>15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2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36</v>
      </c>
      <c r="FY93">
        <v>1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1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1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</row>
    <row r="94" spans="1:220">
      <c r="A94" t="s">
        <v>945</v>
      </c>
      <c r="B94" t="s">
        <v>924</v>
      </c>
      <c r="C94" t="str">
        <f>"140611"</f>
        <v>140611</v>
      </c>
      <c r="D94" t="s">
        <v>944</v>
      </c>
      <c r="E94">
        <v>4</v>
      </c>
      <c r="F94">
        <v>1105</v>
      </c>
      <c r="G94">
        <v>840</v>
      </c>
      <c r="H94">
        <v>297</v>
      </c>
      <c r="I94">
        <v>543</v>
      </c>
      <c r="J94">
        <v>0</v>
      </c>
      <c r="K94">
        <v>3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543</v>
      </c>
      <c r="T94">
        <v>0</v>
      </c>
      <c r="U94">
        <v>0</v>
      </c>
      <c r="V94">
        <v>543</v>
      </c>
      <c r="W94">
        <v>13</v>
      </c>
      <c r="X94">
        <v>12</v>
      </c>
      <c r="Y94">
        <v>1</v>
      </c>
      <c r="Z94">
        <v>0</v>
      </c>
      <c r="AA94">
        <v>530</v>
      </c>
      <c r="AB94">
        <v>222</v>
      </c>
      <c r="AC94">
        <v>101</v>
      </c>
      <c r="AD94">
        <v>7</v>
      </c>
      <c r="AE94">
        <v>6</v>
      </c>
      <c r="AF94">
        <v>57</v>
      </c>
      <c r="AG94">
        <v>15</v>
      </c>
      <c r="AH94">
        <v>7</v>
      </c>
      <c r="AI94">
        <v>1</v>
      </c>
      <c r="AJ94">
        <v>11</v>
      </c>
      <c r="AK94">
        <v>5</v>
      </c>
      <c r="AL94">
        <v>0</v>
      </c>
      <c r="AM94">
        <v>1</v>
      </c>
      <c r="AN94">
        <v>0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6</v>
      </c>
      <c r="AU94">
        <v>222</v>
      </c>
      <c r="AV94">
        <v>69</v>
      </c>
      <c r="AW94">
        <v>13</v>
      </c>
      <c r="AX94">
        <v>15</v>
      </c>
      <c r="AY94">
        <v>7</v>
      </c>
      <c r="AZ94">
        <v>2</v>
      </c>
      <c r="BA94">
        <v>16</v>
      </c>
      <c r="BB94">
        <v>1</v>
      </c>
      <c r="BC94">
        <v>3</v>
      </c>
      <c r="BD94">
        <v>2</v>
      </c>
      <c r="BE94">
        <v>2</v>
      </c>
      <c r="BF94">
        <v>3</v>
      </c>
      <c r="BG94">
        <v>0</v>
      </c>
      <c r="BH94">
        <v>0</v>
      </c>
      <c r="BI94">
        <v>0</v>
      </c>
      <c r="BJ94">
        <v>0</v>
      </c>
      <c r="BK94">
        <v>4</v>
      </c>
      <c r="BL94">
        <v>0</v>
      </c>
      <c r="BM94">
        <v>1</v>
      </c>
      <c r="BN94">
        <v>0</v>
      </c>
      <c r="BO94">
        <v>69</v>
      </c>
      <c r="BP94">
        <v>22</v>
      </c>
      <c r="BQ94">
        <v>6</v>
      </c>
      <c r="BR94">
        <v>5</v>
      </c>
      <c r="BS94">
        <v>0</v>
      </c>
      <c r="BT94">
        <v>1</v>
      </c>
      <c r="BU94">
        <v>1</v>
      </c>
      <c r="BV94">
        <v>0</v>
      </c>
      <c r="BW94">
        <v>1</v>
      </c>
      <c r="BX94">
        <v>4</v>
      </c>
      <c r="BY94">
        <v>2</v>
      </c>
      <c r="BZ94">
        <v>0</v>
      </c>
      <c r="CA94">
        <v>2</v>
      </c>
      <c r="CB94">
        <v>22</v>
      </c>
      <c r="CC94">
        <v>35</v>
      </c>
      <c r="CD94">
        <v>15</v>
      </c>
      <c r="CE94">
        <v>2</v>
      </c>
      <c r="CF94">
        <v>1</v>
      </c>
      <c r="CG94">
        <v>0</v>
      </c>
      <c r="CH94">
        <v>0</v>
      </c>
      <c r="CI94">
        <v>0</v>
      </c>
      <c r="CJ94">
        <v>2</v>
      </c>
      <c r="CK94">
        <v>0</v>
      </c>
      <c r="CL94">
        <v>0</v>
      </c>
      <c r="CM94">
        <v>0</v>
      </c>
      <c r="CN94">
        <v>1</v>
      </c>
      <c r="CO94">
        <v>1</v>
      </c>
      <c r="CP94">
        <v>0</v>
      </c>
      <c r="CQ94">
        <v>0</v>
      </c>
      <c r="CR94">
        <v>1</v>
      </c>
      <c r="CS94">
        <v>0</v>
      </c>
      <c r="CT94">
        <v>11</v>
      </c>
      <c r="CU94">
        <v>1</v>
      </c>
      <c r="CV94">
        <v>35</v>
      </c>
      <c r="CW94">
        <v>39</v>
      </c>
      <c r="CX94">
        <v>34</v>
      </c>
      <c r="CY94">
        <v>2</v>
      </c>
      <c r="CZ94">
        <v>0</v>
      </c>
      <c r="DA94">
        <v>0</v>
      </c>
      <c r="DB94">
        <v>0</v>
      </c>
      <c r="DC94">
        <v>1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1</v>
      </c>
      <c r="DM94">
        <v>0</v>
      </c>
      <c r="DN94">
        <v>1</v>
      </c>
      <c r="DO94">
        <v>0</v>
      </c>
      <c r="DP94">
        <v>39</v>
      </c>
      <c r="DQ94">
        <v>30</v>
      </c>
      <c r="DR94">
        <v>10</v>
      </c>
      <c r="DS94">
        <v>2</v>
      </c>
      <c r="DT94">
        <v>6</v>
      </c>
      <c r="DU94">
        <v>2</v>
      </c>
      <c r="DV94">
        <v>0</v>
      </c>
      <c r="DW94">
        <v>1</v>
      </c>
      <c r="DX94">
        <v>1</v>
      </c>
      <c r="DY94">
        <v>1</v>
      </c>
      <c r="DZ94">
        <v>0</v>
      </c>
      <c r="EA94">
        <v>0</v>
      </c>
      <c r="EB94">
        <v>2</v>
      </c>
      <c r="EC94">
        <v>0</v>
      </c>
      <c r="ED94">
        <v>0</v>
      </c>
      <c r="EE94">
        <v>1</v>
      </c>
      <c r="EF94">
        <v>2</v>
      </c>
      <c r="EG94">
        <v>1</v>
      </c>
      <c r="EH94">
        <v>0</v>
      </c>
      <c r="EI94">
        <v>1</v>
      </c>
      <c r="EJ94">
        <v>30</v>
      </c>
      <c r="EK94">
        <v>57</v>
      </c>
      <c r="EL94">
        <v>16</v>
      </c>
      <c r="EM94">
        <v>13</v>
      </c>
      <c r="EN94">
        <v>5</v>
      </c>
      <c r="EO94">
        <v>1</v>
      </c>
      <c r="EP94">
        <v>1</v>
      </c>
      <c r="EQ94">
        <v>3</v>
      </c>
      <c r="ER94">
        <v>6</v>
      </c>
      <c r="ES94">
        <v>0</v>
      </c>
      <c r="ET94">
        <v>6</v>
      </c>
      <c r="EU94">
        <v>0</v>
      </c>
      <c r="EV94">
        <v>0</v>
      </c>
      <c r="EW94">
        <v>0</v>
      </c>
      <c r="EX94">
        <v>1</v>
      </c>
      <c r="EY94">
        <v>1</v>
      </c>
      <c r="EZ94">
        <v>1</v>
      </c>
      <c r="FA94">
        <v>0</v>
      </c>
      <c r="FB94">
        <v>0</v>
      </c>
      <c r="FC94">
        <v>3</v>
      </c>
      <c r="FD94">
        <v>57</v>
      </c>
      <c r="FE94">
        <v>52</v>
      </c>
      <c r="FF94">
        <v>13</v>
      </c>
      <c r="FG94">
        <v>1</v>
      </c>
      <c r="FH94">
        <v>1</v>
      </c>
      <c r="FI94">
        <v>1</v>
      </c>
      <c r="FJ94">
        <v>29</v>
      </c>
      <c r="FK94">
        <v>0</v>
      </c>
      <c r="FL94">
        <v>2</v>
      </c>
      <c r="FM94">
        <v>0</v>
      </c>
      <c r="FN94">
        <v>1</v>
      </c>
      <c r="FO94">
        <v>2</v>
      </c>
      <c r="FP94">
        <v>0</v>
      </c>
      <c r="FQ94">
        <v>0</v>
      </c>
      <c r="FR94">
        <v>0</v>
      </c>
      <c r="FS94">
        <v>0</v>
      </c>
      <c r="FT94">
        <v>1</v>
      </c>
      <c r="FU94">
        <v>0</v>
      </c>
      <c r="FV94">
        <v>0</v>
      </c>
      <c r="FW94">
        <v>1</v>
      </c>
      <c r="FX94">
        <v>52</v>
      </c>
      <c r="FY94">
        <v>3</v>
      </c>
      <c r="FZ94">
        <v>2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1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3</v>
      </c>
      <c r="GS94">
        <v>1</v>
      </c>
      <c r="GT94">
        <v>1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1</v>
      </c>
    </row>
    <row r="95" spans="1:220">
      <c r="A95" t="s">
        <v>943</v>
      </c>
      <c r="B95" t="s">
        <v>924</v>
      </c>
      <c r="C95" t="str">
        <f>"140611"</f>
        <v>140611</v>
      </c>
      <c r="D95" t="s">
        <v>942</v>
      </c>
      <c r="E95">
        <v>5</v>
      </c>
      <c r="F95">
        <v>1687</v>
      </c>
      <c r="G95">
        <v>1280</v>
      </c>
      <c r="H95">
        <v>356</v>
      </c>
      <c r="I95">
        <v>924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924</v>
      </c>
      <c r="T95">
        <v>0</v>
      </c>
      <c r="U95">
        <v>0</v>
      </c>
      <c r="V95">
        <v>924</v>
      </c>
      <c r="W95">
        <v>45</v>
      </c>
      <c r="X95">
        <v>36</v>
      </c>
      <c r="Y95">
        <v>9</v>
      </c>
      <c r="Z95">
        <v>0</v>
      </c>
      <c r="AA95">
        <v>879</v>
      </c>
      <c r="AB95">
        <v>415</v>
      </c>
      <c r="AC95">
        <v>197</v>
      </c>
      <c r="AD95">
        <v>11</v>
      </c>
      <c r="AE95">
        <v>13</v>
      </c>
      <c r="AF95">
        <v>101</v>
      </c>
      <c r="AG95">
        <v>22</v>
      </c>
      <c r="AH95">
        <v>10</v>
      </c>
      <c r="AI95">
        <v>6</v>
      </c>
      <c r="AJ95">
        <v>13</v>
      </c>
      <c r="AK95">
        <v>15</v>
      </c>
      <c r="AL95">
        <v>0</v>
      </c>
      <c r="AM95">
        <v>2</v>
      </c>
      <c r="AN95">
        <v>3</v>
      </c>
      <c r="AO95">
        <v>5</v>
      </c>
      <c r="AP95">
        <v>2</v>
      </c>
      <c r="AQ95">
        <v>0</v>
      </c>
      <c r="AR95">
        <v>4</v>
      </c>
      <c r="AS95">
        <v>3</v>
      </c>
      <c r="AT95">
        <v>8</v>
      </c>
      <c r="AU95">
        <v>415</v>
      </c>
      <c r="AV95">
        <v>115</v>
      </c>
      <c r="AW95">
        <v>25</v>
      </c>
      <c r="AX95">
        <v>24</v>
      </c>
      <c r="AY95">
        <v>5</v>
      </c>
      <c r="AZ95">
        <v>5</v>
      </c>
      <c r="BA95">
        <v>21</v>
      </c>
      <c r="BB95">
        <v>0</v>
      </c>
      <c r="BC95">
        <v>2</v>
      </c>
      <c r="BD95">
        <v>3</v>
      </c>
      <c r="BE95">
        <v>7</v>
      </c>
      <c r="BF95">
        <v>4</v>
      </c>
      <c r="BG95">
        <v>1</v>
      </c>
      <c r="BH95">
        <v>0</v>
      </c>
      <c r="BI95">
        <v>1</v>
      </c>
      <c r="BJ95">
        <v>1</v>
      </c>
      <c r="BK95">
        <v>1</v>
      </c>
      <c r="BL95">
        <v>0</v>
      </c>
      <c r="BM95">
        <v>1</v>
      </c>
      <c r="BN95">
        <v>14</v>
      </c>
      <c r="BO95">
        <v>115</v>
      </c>
      <c r="BP95">
        <v>49</v>
      </c>
      <c r="BQ95">
        <v>17</v>
      </c>
      <c r="BR95">
        <v>10</v>
      </c>
      <c r="BS95">
        <v>3</v>
      </c>
      <c r="BT95">
        <v>3</v>
      </c>
      <c r="BU95">
        <v>1</v>
      </c>
      <c r="BV95">
        <v>3</v>
      </c>
      <c r="BW95">
        <v>1</v>
      </c>
      <c r="BX95">
        <v>3</v>
      </c>
      <c r="BY95">
        <v>3</v>
      </c>
      <c r="BZ95">
        <v>1</v>
      </c>
      <c r="CA95">
        <v>4</v>
      </c>
      <c r="CB95">
        <v>49</v>
      </c>
      <c r="CC95">
        <v>52</v>
      </c>
      <c r="CD95">
        <v>21</v>
      </c>
      <c r="CE95">
        <v>1</v>
      </c>
      <c r="CF95">
        <v>0</v>
      </c>
      <c r="CG95">
        <v>2</v>
      </c>
      <c r="CH95">
        <v>0</v>
      </c>
      <c r="CI95">
        <v>0</v>
      </c>
      <c r="CJ95">
        <v>1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1</v>
      </c>
      <c r="CQ95">
        <v>0</v>
      </c>
      <c r="CR95">
        <v>1</v>
      </c>
      <c r="CS95">
        <v>1</v>
      </c>
      <c r="CT95">
        <v>21</v>
      </c>
      <c r="CU95">
        <v>3</v>
      </c>
      <c r="CV95">
        <v>52</v>
      </c>
      <c r="CW95">
        <v>47</v>
      </c>
      <c r="CX95">
        <v>38</v>
      </c>
      <c r="CY95">
        <v>4</v>
      </c>
      <c r="CZ95">
        <v>1</v>
      </c>
      <c r="DA95">
        <v>1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1</v>
      </c>
      <c r="DK95">
        <v>0</v>
      </c>
      <c r="DL95">
        <v>0</v>
      </c>
      <c r="DM95">
        <v>0</v>
      </c>
      <c r="DN95">
        <v>1</v>
      </c>
      <c r="DO95">
        <v>1</v>
      </c>
      <c r="DP95">
        <v>47</v>
      </c>
      <c r="DQ95">
        <v>60</v>
      </c>
      <c r="DR95">
        <v>16</v>
      </c>
      <c r="DS95">
        <v>4</v>
      </c>
      <c r="DT95">
        <v>8</v>
      </c>
      <c r="DU95">
        <v>4</v>
      </c>
      <c r="DV95">
        <v>2</v>
      </c>
      <c r="DW95">
        <v>3</v>
      </c>
      <c r="DX95">
        <v>3</v>
      </c>
      <c r="DY95">
        <v>3</v>
      </c>
      <c r="DZ95">
        <v>0</v>
      </c>
      <c r="EA95">
        <v>0</v>
      </c>
      <c r="EB95">
        <v>3</v>
      </c>
      <c r="EC95">
        <v>3</v>
      </c>
      <c r="ED95">
        <v>1</v>
      </c>
      <c r="EE95">
        <v>3</v>
      </c>
      <c r="EF95">
        <v>1</v>
      </c>
      <c r="EG95">
        <v>4</v>
      </c>
      <c r="EH95">
        <v>0</v>
      </c>
      <c r="EI95">
        <v>2</v>
      </c>
      <c r="EJ95">
        <v>60</v>
      </c>
      <c r="EK95">
        <v>78</v>
      </c>
      <c r="EL95">
        <v>23</v>
      </c>
      <c r="EM95">
        <v>20</v>
      </c>
      <c r="EN95">
        <v>4</v>
      </c>
      <c r="EO95">
        <v>2</v>
      </c>
      <c r="EP95">
        <v>3</v>
      </c>
      <c r="EQ95">
        <v>2</v>
      </c>
      <c r="ER95">
        <v>2</v>
      </c>
      <c r="ES95">
        <v>2</v>
      </c>
      <c r="ET95">
        <v>5</v>
      </c>
      <c r="EU95">
        <v>4</v>
      </c>
      <c r="EV95">
        <v>4</v>
      </c>
      <c r="EW95">
        <v>0</v>
      </c>
      <c r="EX95">
        <v>1</v>
      </c>
      <c r="EY95">
        <v>2</v>
      </c>
      <c r="EZ95">
        <v>1</v>
      </c>
      <c r="FA95">
        <v>0</v>
      </c>
      <c r="FB95">
        <v>0</v>
      </c>
      <c r="FC95">
        <v>3</v>
      </c>
      <c r="FD95">
        <v>78</v>
      </c>
      <c r="FE95">
        <v>57</v>
      </c>
      <c r="FF95">
        <v>13</v>
      </c>
      <c r="FG95">
        <v>3</v>
      </c>
      <c r="FH95">
        <v>2</v>
      </c>
      <c r="FI95">
        <v>0</v>
      </c>
      <c r="FJ95">
        <v>29</v>
      </c>
      <c r="FK95">
        <v>0</v>
      </c>
      <c r="FL95">
        <v>2</v>
      </c>
      <c r="FM95">
        <v>1</v>
      </c>
      <c r="FN95">
        <v>3</v>
      </c>
      <c r="FO95">
        <v>0</v>
      </c>
      <c r="FP95">
        <v>0</v>
      </c>
      <c r="FQ95">
        <v>0</v>
      </c>
      <c r="FR95">
        <v>1</v>
      </c>
      <c r="FS95">
        <v>0</v>
      </c>
      <c r="FT95">
        <v>0</v>
      </c>
      <c r="FU95">
        <v>2</v>
      </c>
      <c r="FV95">
        <v>1</v>
      </c>
      <c r="FW95">
        <v>0</v>
      </c>
      <c r="FX95">
        <v>57</v>
      </c>
      <c r="FY95">
        <v>4</v>
      </c>
      <c r="FZ95">
        <v>3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1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4</v>
      </c>
      <c r="GS95">
        <v>2</v>
      </c>
      <c r="GT95">
        <v>1</v>
      </c>
      <c r="GU95">
        <v>0</v>
      </c>
      <c r="GV95">
        <v>0</v>
      </c>
      <c r="GW95">
        <v>0</v>
      </c>
      <c r="GX95">
        <v>0</v>
      </c>
      <c r="GY95">
        <v>1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2</v>
      </c>
    </row>
    <row r="96" spans="1:220">
      <c r="A96" t="s">
        <v>941</v>
      </c>
      <c r="B96" t="s">
        <v>924</v>
      </c>
      <c r="C96" t="str">
        <f>"140611"</f>
        <v>140611</v>
      </c>
      <c r="D96" t="s">
        <v>940</v>
      </c>
      <c r="E96">
        <v>6</v>
      </c>
      <c r="F96">
        <v>1793</v>
      </c>
      <c r="G96">
        <v>1350</v>
      </c>
      <c r="H96">
        <v>352</v>
      </c>
      <c r="I96">
        <v>998</v>
      </c>
      <c r="J96">
        <v>0</v>
      </c>
      <c r="K96">
        <v>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998</v>
      </c>
      <c r="T96">
        <v>0</v>
      </c>
      <c r="U96">
        <v>0</v>
      </c>
      <c r="V96">
        <v>998</v>
      </c>
      <c r="W96">
        <v>32</v>
      </c>
      <c r="X96">
        <v>30</v>
      </c>
      <c r="Y96">
        <v>2</v>
      </c>
      <c r="Z96">
        <v>0</v>
      </c>
      <c r="AA96">
        <v>966</v>
      </c>
      <c r="AB96">
        <v>475</v>
      </c>
      <c r="AC96">
        <v>210</v>
      </c>
      <c r="AD96">
        <v>12</v>
      </c>
      <c r="AE96">
        <v>17</v>
      </c>
      <c r="AF96">
        <v>134</v>
      </c>
      <c r="AG96">
        <v>14</v>
      </c>
      <c r="AH96">
        <v>10</v>
      </c>
      <c r="AI96">
        <v>4</v>
      </c>
      <c r="AJ96">
        <v>20</v>
      </c>
      <c r="AK96">
        <v>18</v>
      </c>
      <c r="AL96">
        <v>5</v>
      </c>
      <c r="AM96">
        <v>0</v>
      </c>
      <c r="AN96">
        <v>1</v>
      </c>
      <c r="AO96">
        <v>10</v>
      </c>
      <c r="AP96">
        <v>1</v>
      </c>
      <c r="AQ96">
        <v>1</v>
      </c>
      <c r="AR96">
        <v>4</v>
      </c>
      <c r="AS96">
        <v>3</v>
      </c>
      <c r="AT96">
        <v>11</v>
      </c>
      <c r="AU96">
        <v>475</v>
      </c>
      <c r="AV96">
        <v>100</v>
      </c>
      <c r="AW96">
        <v>23</v>
      </c>
      <c r="AX96">
        <v>21</v>
      </c>
      <c r="AY96">
        <v>6</v>
      </c>
      <c r="AZ96">
        <v>11</v>
      </c>
      <c r="BA96">
        <v>13</v>
      </c>
      <c r="BB96">
        <v>2</v>
      </c>
      <c r="BC96">
        <v>0</v>
      </c>
      <c r="BD96">
        <v>2</v>
      </c>
      <c r="BE96">
        <v>3</v>
      </c>
      <c r="BF96">
        <v>3</v>
      </c>
      <c r="BG96">
        <v>0</v>
      </c>
      <c r="BH96">
        <v>0</v>
      </c>
      <c r="BI96">
        <v>1</v>
      </c>
      <c r="BJ96">
        <v>0</v>
      </c>
      <c r="BK96">
        <v>5</v>
      </c>
      <c r="BL96">
        <v>0</v>
      </c>
      <c r="BM96">
        <v>3</v>
      </c>
      <c r="BN96">
        <v>7</v>
      </c>
      <c r="BO96">
        <v>100</v>
      </c>
      <c r="BP96">
        <v>36</v>
      </c>
      <c r="BQ96">
        <v>12</v>
      </c>
      <c r="BR96">
        <v>8</v>
      </c>
      <c r="BS96">
        <v>4</v>
      </c>
      <c r="BT96">
        <v>2</v>
      </c>
      <c r="BU96">
        <v>0</v>
      </c>
      <c r="BV96">
        <v>2</v>
      </c>
      <c r="BW96">
        <v>1</v>
      </c>
      <c r="BX96">
        <v>0</v>
      </c>
      <c r="BY96">
        <v>0</v>
      </c>
      <c r="BZ96">
        <v>1</v>
      </c>
      <c r="CA96">
        <v>6</v>
      </c>
      <c r="CB96">
        <v>36</v>
      </c>
      <c r="CC96">
        <v>58</v>
      </c>
      <c r="CD96">
        <v>22</v>
      </c>
      <c r="CE96">
        <v>2</v>
      </c>
      <c r="CF96">
        <v>2</v>
      </c>
      <c r="CG96">
        <v>3</v>
      </c>
      <c r="CH96">
        <v>1</v>
      </c>
      <c r="CI96">
        <v>0</v>
      </c>
      <c r="CJ96">
        <v>3</v>
      </c>
      <c r="CK96">
        <v>2</v>
      </c>
      <c r="CL96">
        <v>0</v>
      </c>
      <c r="CM96">
        <v>0</v>
      </c>
      <c r="CN96">
        <v>1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20</v>
      </c>
      <c r="CU96">
        <v>1</v>
      </c>
      <c r="CV96">
        <v>58</v>
      </c>
      <c r="CW96">
        <v>91</v>
      </c>
      <c r="CX96">
        <v>82</v>
      </c>
      <c r="CY96">
        <v>0</v>
      </c>
      <c r="CZ96">
        <v>0</v>
      </c>
      <c r="DA96">
        <v>1</v>
      </c>
      <c r="DB96">
        <v>2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1</v>
      </c>
      <c r="DI96">
        <v>0</v>
      </c>
      <c r="DJ96">
        <v>0</v>
      </c>
      <c r="DK96">
        <v>0</v>
      </c>
      <c r="DL96">
        <v>4</v>
      </c>
      <c r="DM96">
        <v>0</v>
      </c>
      <c r="DN96">
        <v>1</v>
      </c>
      <c r="DO96">
        <v>0</v>
      </c>
      <c r="DP96">
        <v>91</v>
      </c>
      <c r="DQ96">
        <v>43</v>
      </c>
      <c r="DR96">
        <v>17</v>
      </c>
      <c r="DS96">
        <v>4</v>
      </c>
      <c r="DT96">
        <v>0</v>
      </c>
      <c r="DU96">
        <v>2</v>
      </c>
      <c r="DV96">
        <v>1</v>
      </c>
      <c r="DW96">
        <v>5</v>
      </c>
      <c r="DX96">
        <v>2</v>
      </c>
      <c r="DY96">
        <v>2</v>
      </c>
      <c r="DZ96">
        <v>0</v>
      </c>
      <c r="EA96">
        <v>1</v>
      </c>
      <c r="EB96">
        <v>3</v>
      </c>
      <c r="EC96">
        <v>0</v>
      </c>
      <c r="ED96">
        <v>0</v>
      </c>
      <c r="EE96">
        <v>1</v>
      </c>
      <c r="EF96">
        <v>0</v>
      </c>
      <c r="EG96">
        <v>2</v>
      </c>
      <c r="EH96">
        <v>1</v>
      </c>
      <c r="EI96">
        <v>2</v>
      </c>
      <c r="EJ96">
        <v>43</v>
      </c>
      <c r="EK96">
        <v>86</v>
      </c>
      <c r="EL96">
        <v>24</v>
      </c>
      <c r="EM96">
        <v>20</v>
      </c>
      <c r="EN96">
        <v>8</v>
      </c>
      <c r="EO96">
        <v>2</v>
      </c>
      <c r="EP96">
        <v>1</v>
      </c>
      <c r="EQ96">
        <v>2</v>
      </c>
      <c r="ER96">
        <v>3</v>
      </c>
      <c r="ES96">
        <v>2</v>
      </c>
      <c r="ET96">
        <v>7</v>
      </c>
      <c r="EU96">
        <v>2</v>
      </c>
      <c r="EV96">
        <v>0</v>
      </c>
      <c r="EW96">
        <v>2</v>
      </c>
      <c r="EX96">
        <v>5</v>
      </c>
      <c r="EY96">
        <v>4</v>
      </c>
      <c r="EZ96">
        <v>3</v>
      </c>
      <c r="FA96">
        <v>0</v>
      </c>
      <c r="FB96">
        <v>0</v>
      </c>
      <c r="FC96">
        <v>1</v>
      </c>
      <c r="FD96">
        <v>86</v>
      </c>
      <c r="FE96">
        <v>73</v>
      </c>
      <c r="FF96">
        <v>23</v>
      </c>
      <c r="FG96">
        <v>3</v>
      </c>
      <c r="FH96">
        <v>2</v>
      </c>
      <c r="FI96">
        <v>1</v>
      </c>
      <c r="FJ96">
        <v>25</v>
      </c>
      <c r="FK96">
        <v>0</v>
      </c>
      <c r="FL96">
        <v>2</v>
      </c>
      <c r="FM96">
        <v>0</v>
      </c>
      <c r="FN96">
        <v>2</v>
      </c>
      <c r="FO96">
        <v>0</v>
      </c>
      <c r="FP96">
        <v>0</v>
      </c>
      <c r="FQ96">
        <v>1</v>
      </c>
      <c r="FR96">
        <v>5</v>
      </c>
      <c r="FS96">
        <v>1</v>
      </c>
      <c r="FT96">
        <v>0</v>
      </c>
      <c r="FU96">
        <v>0</v>
      </c>
      <c r="FV96">
        <v>3</v>
      </c>
      <c r="FW96">
        <v>5</v>
      </c>
      <c r="FX96">
        <v>73</v>
      </c>
      <c r="FY96">
        <v>4</v>
      </c>
      <c r="FZ96">
        <v>2</v>
      </c>
      <c r="GA96">
        <v>0</v>
      </c>
      <c r="GB96">
        <v>1</v>
      </c>
      <c r="GC96">
        <v>0</v>
      </c>
      <c r="GD96">
        <v>0</v>
      </c>
      <c r="GE96">
        <v>0</v>
      </c>
      <c r="GF96">
        <v>1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4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</row>
    <row r="97" spans="1:220">
      <c r="A97" t="s">
        <v>939</v>
      </c>
      <c r="B97" t="s">
        <v>924</v>
      </c>
      <c r="C97" t="str">
        <f>"140611"</f>
        <v>140611</v>
      </c>
      <c r="D97" t="s">
        <v>938</v>
      </c>
      <c r="E97">
        <v>7</v>
      </c>
      <c r="F97">
        <v>676</v>
      </c>
      <c r="G97">
        <v>520</v>
      </c>
      <c r="H97">
        <v>295</v>
      </c>
      <c r="I97">
        <v>225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225</v>
      </c>
      <c r="T97">
        <v>0</v>
      </c>
      <c r="U97">
        <v>0</v>
      </c>
      <c r="V97">
        <v>225</v>
      </c>
      <c r="W97">
        <v>16</v>
      </c>
      <c r="X97">
        <v>13</v>
      </c>
      <c r="Y97">
        <v>1</v>
      </c>
      <c r="Z97">
        <v>0</v>
      </c>
      <c r="AA97">
        <v>209</v>
      </c>
      <c r="AB97">
        <v>84</v>
      </c>
      <c r="AC97">
        <v>41</v>
      </c>
      <c r="AD97">
        <v>2</v>
      </c>
      <c r="AE97">
        <v>4</v>
      </c>
      <c r="AF97">
        <v>23</v>
      </c>
      <c r="AG97">
        <v>1</v>
      </c>
      <c r="AH97">
        <v>1</v>
      </c>
      <c r="AI97">
        <v>0</v>
      </c>
      <c r="AJ97">
        <v>4</v>
      </c>
      <c r="AK97">
        <v>5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2</v>
      </c>
      <c r="AT97">
        <v>0</v>
      </c>
      <c r="AU97">
        <v>84</v>
      </c>
      <c r="AV97">
        <v>19</v>
      </c>
      <c r="AW97">
        <v>8</v>
      </c>
      <c r="AX97">
        <v>1</v>
      </c>
      <c r="AY97">
        <v>3</v>
      </c>
      <c r="AZ97">
        <v>0</v>
      </c>
      <c r="BA97">
        <v>2</v>
      </c>
      <c r="BB97">
        <v>0</v>
      </c>
      <c r="BC97">
        <v>0</v>
      </c>
      <c r="BD97">
        <v>1</v>
      </c>
      <c r="BE97">
        <v>1</v>
      </c>
      <c r="BF97">
        <v>0</v>
      </c>
      <c r="BG97">
        <v>0</v>
      </c>
      <c r="BH97">
        <v>0</v>
      </c>
      <c r="BI97">
        <v>1</v>
      </c>
      <c r="BJ97">
        <v>1</v>
      </c>
      <c r="BK97">
        <v>1</v>
      </c>
      <c r="BL97">
        <v>0</v>
      </c>
      <c r="BM97">
        <v>0</v>
      </c>
      <c r="BN97">
        <v>0</v>
      </c>
      <c r="BO97">
        <v>19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9</v>
      </c>
      <c r="CD97">
        <v>0</v>
      </c>
      <c r="CE97">
        <v>1</v>
      </c>
      <c r="CF97">
        <v>0</v>
      </c>
      <c r="CG97">
        <v>0</v>
      </c>
      <c r="CH97">
        <v>0</v>
      </c>
      <c r="CI97">
        <v>0</v>
      </c>
      <c r="CJ97">
        <v>1</v>
      </c>
      <c r="CK97">
        <v>0</v>
      </c>
      <c r="CL97">
        <v>2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4</v>
      </c>
      <c r="CU97">
        <v>1</v>
      </c>
      <c r="CV97">
        <v>9</v>
      </c>
      <c r="CW97">
        <v>77</v>
      </c>
      <c r="CX97">
        <v>70</v>
      </c>
      <c r="CY97">
        <v>2</v>
      </c>
      <c r="CZ97">
        <v>1</v>
      </c>
      <c r="DA97">
        <v>3</v>
      </c>
      <c r="DB97">
        <v>0</v>
      </c>
      <c r="DC97">
        <v>0</v>
      </c>
      <c r="DD97">
        <v>1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77</v>
      </c>
      <c r="DQ97">
        <v>1</v>
      </c>
      <c r="DR97">
        <v>0</v>
      </c>
      <c r="DS97">
        <v>0</v>
      </c>
      <c r="DT97">
        <v>0</v>
      </c>
      <c r="DU97">
        <v>1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1</v>
      </c>
      <c r="EK97">
        <v>17</v>
      </c>
      <c r="EL97">
        <v>3</v>
      </c>
      <c r="EM97">
        <v>5</v>
      </c>
      <c r="EN97">
        <v>0</v>
      </c>
      <c r="EO97">
        <v>0</v>
      </c>
      <c r="EP97">
        <v>5</v>
      </c>
      <c r="EQ97">
        <v>0</v>
      </c>
      <c r="ER97">
        <v>0</v>
      </c>
      <c r="ES97">
        <v>0</v>
      </c>
      <c r="ET97">
        <v>0</v>
      </c>
      <c r="EU97">
        <v>1</v>
      </c>
      <c r="EV97">
        <v>0</v>
      </c>
      <c r="EW97">
        <v>0</v>
      </c>
      <c r="EX97">
        <v>2</v>
      </c>
      <c r="EY97">
        <v>1</v>
      </c>
      <c r="EZ97">
        <v>0</v>
      </c>
      <c r="FA97">
        <v>0</v>
      </c>
      <c r="FB97">
        <v>0</v>
      </c>
      <c r="FC97">
        <v>0</v>
      </c>
      <c r="FD97">
        <v>17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1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1</v>
      </c>
      <c r="GR97">
        <v>1</v>
      </c>
      <c r="GS97">
        <v>1</v>
      </c>
      <c r="GT97">
        <v>1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1</v>
      </c>
    </row>
    <row r="98" spans="1:220">
      <c r="A98" t="s">
        <v>937</v>
      </c>
      <c r="B98" t="s">
        <v>924</v>
      </c>
      <c r="C98" t="str">
        <f>"140611"</f>
        <v>140611</v>
      </c>
      <c r="D98" t="s">
        <v>936</v>
      </c>
      <c r="E98">
        <v>8</v>
      </c>
      <c r="F98">
        <v>1204</v>
      </c>
      <c r="G98">
        <v>910</v>
      </c>
      <c r="H98">
        <v>449</v>
      </c>
      <c r="I98">
        <v>461</v>
      </c>
      <c r="J98">
        <v>0</v>
      </c>
      <c r="K98">
        <v>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461</v>
      </c>
      <c r="T98">
        <v>0</v>
      </c>
      <c r="U98">
        <v>0</v>
      </c>
      <c r="V98">
        <v>461</v>
      </c>
      <c r="W98">
        <v>12</v>
      </c>
      <c r="X98">
        <v>7</v>
      </c>
      <c r="Y98">
        <v>5</v>
      </c>
      <c r="Z98">
        <v>0</v>
      </c>
      <c r="AA98">
        <v>449</v>
      </c>
      <c r="AB98">
        <v>106</v>
      </c>
      <c r="AC98">
        <v>59</v>
      </c>
      <c r="AD98">
        <v>1</v>
      </c>
      <c r="AE98">
        <v>4</v>
      </c>
      <c r="AF98">
        <v>30</v>
      </c>
      <c r="AG98">
        <v>2</v>
      </c>
      <c r="AH98">
        <v>1</v>
      </c>
      <c r="AI98">
        <v>0</v>
      </c>
      <c r="AJ98">
        <v>4</v>
      </c>
      <c r="AK98">
        <v>2</v>
      </c>
      <c r="AL98">
        <v>0</v>
      </c>
      <c r="AM98">
        <v>0</v>
      </c>
      <c r="AN98">
        <v>0</v>
      </c>
      <c r="AO98">
        <v>1</v>
      </c>
      <c r="AP98">
        <v>1</v>
      </c>
      <c r="AQ98">
        <v>0</v>
      </c>
      <c r="AR98">
        <v>0</v>
      </c>
      <c r="AS98">
        <v>1</v>
      </c>
      <c r="AT98">
        <v>0</v>
      </c>
      <c r="AU98">
        <v>106</v>
      </c>
      <c r="AV98">
        <v>24</v>
      </c>
      <c r="AW98">
        <v>2</v>
      </c>
      <c r="AX98">
        <v>3</v>
      </c>
      <c r="AY98">
        <v>4</v>
      </c>
      <c r="AZ98">
        <v>3</v>
      </c>
      <c r="BA98">
        <v>4</v>
      </c>
      <c r="BB98">
        <v>0</v>
      </c>
      <c r="BC98">
        <v>1</v>
      </c>
      <c r="BD98">
        <v>3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0</v>
      </c>
      <c r="BM98">
        <v>1</v>
      </c>
      <c r="BN98">
        <v>0</v>
      </c>
      <c r="BO98">
        <v>24</v>
      </c>
      <c r="BP98">
        <v>8</v>
      </c>
      <c r="BQ98">
        <v>0</v>
      </c>
      <c r="BR98">
        <v>2</v>
      </c>
      <c r="BS98">
        <v>0</v>
      </c>
      <c r="BT98">
        <v>1</v>
      </c>
      <c r="BU98">
        <v>0</v>
      </c>
      <c r="BV98">
        <v>2</v>
      </c>
      <c r="BW98">
        <v>1</v>
      </c>
      <c r="BX98">
        <v>0</v>
      </c>
      <c r="BY98">
        <v>0</v>
      </c>
      <c r="BZ98">
        <v>1</v>
      </c>
      <c r="CA98">
        <v>1</v>
      </c>
      <c r="CB98">
        <v>8</v>
      </c>
      <c r="CC98">
        <v>13</v>
      </c>
      <c r="CD98">
        <v>6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2</v>
      </c>
      <c r="CN98">
        <v>0</v>
      </c>
      <c r="CO98">
        <v>1</v>
      </c>
      <c r="CP98">
        <v>0</v>
      </c>
      <c r="CQ98">
        <v>0</v>
      </c>
      <c r="CR98">
        <v>0</v>
      </c>
      <c r="CS98">
        <v>1</v>
      </c>
      <c r="CT98">
        <v>3</v>
      </c>
      <c r="CU98">
        <v>0</v>
      </c>
      <c r="CV98">
        <v>13</v>
      </c>
      <c r="CW98">
        <v>237</v>
      </c>
      <c r="CX98">
        <v>233</v>
      </c>
      <c r="CY98">
        <v>0</v>
      </c>
      <c r="CZ98">
        <v>0</v>
      </c>
      <c r="DA98">
        <v>1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1</v>
      </c>
      <c r="DI98">
        <v>0</v>
      </c>
      <c r="DJ98">
        <v>0</v>
      </c>
      <c r="DK98">
        <v>1</v>
      </c>
      <c r="DL98">
        <v>0</v>
      </c>
      <c r="DM98">
        <v>0</v>
      </c>
      <c r="DN98">
        <v>0</v>
      </c>
      <c r="DO98">
        <v>1</v>
      </c>
      <c r="DP98">
        <v>237</v>
      </c>
      <c r="DQ98">
        <v>11</v>
      </c>
      <c r="DR98">
        <v>2</v>
      </c>
      <c r="DS98">
        <v>3</v>
      </c>
      <c r="DT98">
        <v>2</v>
      </c>
      <c r="DU98">
        <v>1</v>
      </c>
      <c r="DV98">
        <v>0</v>
      </c>
      <c r="DW98">
        <v>1</v>
      </c>
      <c r="DX98">
        <v>0</v>
      </c>
      <c r="DY98">
        <v>1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1</v>
      </c>
      <c r="EJ98">
        <v>11</v>
      </c>
      <c r="EK98">
        <v>31</v>
      </c>
      <c r="EL98">
        <v>11</v>
      </c>
      <c r="EM98">
        <v>6</v>
      </c>
      <c r="EN98">
        <v>1</v>
      </c>
      <c r="EO98">
        <v>0</v>
      </c>
      <c r="EP98">
        <v>3</v>
      </c>
      <c r="EQ98">
        <v>2</v>
      </c>
      <c r="ER98">
        <v>2</v>
      </c>
      <c r="ES98">
        <v>0</v>
      </c>
      <c r="ET98">
        <v>1</v>
      </c>
      <c r="EU98">
        <v>1</v>
      </c>
      <c r="EV98">
        <v>1</v>
      </c>
      <c r="EW98">
        <v>0</v>
      </c>
      <c r="EX98">
        <v>1</v>
      </c>
      <c r="EY98">
        <v>0</v>
      </c>
      <c r="EZ98">
        <v>1</v>
      </c>
      <c r="FA98">
        <v>1</v>
      </c>
      <c r="FB98">
        <v>0</v>
      </c>
      <c r="FC98">
        <v>0</v>
      </c>
      <c r="FD98">
        <v>31</v>
      </c>
      <c r="FE98">
        <v>14</v>
      </c>
      <c r="FF98">
        <v>7</v>
      </c>
      <c r="FG98">
        <v>0</v>
      </c>
      <c r="FH98">
        <v>1</v>
      </c>
      <c r="FI98">
        <v>0</v>
      </c>
      <c r="FJ98">
        <v>4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1</v>
      </c>
      <c r="FS98">
        <v>0</v>
      </c>
      <c r="FT98">
        <v>1</v>
      </c>
      <c r="FU98">
        <v>0</v>
      </c>
      <c r="FV98">
        <v>0</v>
      </c>
      <c r="FW98">
        <v>0</v>
      </c>
      <c r="FX98">
        <v>14</v>
      </c>
      <c r="FY98">
        <v>3</v>
      </c>
      <c r="FZ98">
        <v>2</v>
      </c>
      <c r="GA98">
        <v>0</v>
      </c>
      <c r="GB98">
        <v>0</v>
      </c>
      <c r="GC98">
        <v>0</v>
      </c>
      <c r="GD98">
        <v>1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3</v>
      </c>
      <c r="GS98">
        <v>2</v>
      </c>
      <c r="GT98">
        <v>0</v>
      </c>
      <c r="GU98">
        <v>0</v>
      </c>
      <c r="GV98">
        <v>1</v>
      </c>
      <c r="GW98">
        <v>1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2</v>
      </c>
    </row>
    <row r="99" spans="1:220">
      <c r="A99" t="s">
        <v>935</v>
      </c>
      <c r="B99" t="s">
        <v>924</v>
      </c>
      <c r="C99" t="str">
        <f>"140611"</f>
        <v>140611</v>
      </c>
      <c r="D99" t="s">
        <v>934</v>
      </c>
      <c r="E99">
        <v>9</v>
      </c>
      <c r="F99">
        <v>554</v>
      </c>
      <c r="G99">
        <v>430</v>
      </c>
      <c r="H99">
        <v>204</v>
      </c>
      <c r="I99">
        <v>226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226</v>
      </c>
      <c r="T99">
        <v>0</v>
      </c>
      <c r="U99">
        <v>0</v>
      </c>
      <c r="V99">
        <v>226</v>
      </c>
      <c r="W99">
        <v>7</v>
      </c>
      <c r="X99">
        <v>5</v>
      </c>
      <c r="Y99">
        <v>2</v>
      </c>
      <c r="Z99">
        <v>0</v>
      </c>
      <c r="AA99">
        <v>219</v>
      </c>
      <c r="AB99">
        <v>85</v>
      </c>
      <c r="AC99">
        <v>54</v>
      </c>
      <c r="AD99">
        <v>1</v>
      </c>
      <c r="AE99">
        <v>1</v>
      </c>
      <c r="AF99">
        <v>16</v>
      </c>
      <c r="AG99">
        <v>2</v>
      </c>
      <c r="AH99">
        <v>1</v>
      </c>
      <c r="AI99">
        <v>0</v>
      </c>
      <c r="AJ99">
        <v>3</v>
      </c>
      <c r="AK99">
        <v>2</v>
      </c>
      <c r="AL99">
        <v>0</v>
      </c>
      <c r="AM99">
        <v>0</v>
      </c>
      <c r="AN99">
        <v>0</v>
      </c>
      <c r="AO99">
        <v>2</v>
      </c>
      <c r="AP99">
        <v>0</v>
      </c>
      <c r="AQ99">
        <v>0</v>
      </c>
      <c r="AR99">
        <v>0</v>
      </c>
      <c r="AS99">
        <v>1</v>
      </c>
      <c r="AT99">
        <v>2</v>
      </c>
      <c r="AU99">
        <v>85</v>
      </c>
      <c r="AV99">
        <v>17</v>
      </c>
      <c r="AW99">
        <v>5</v>
      </c>
      <c r="AX99">
        <v>2</v>
      </c>
      <c r="AY99">
        <v>0</v>
      </c>
      <c r="AZ99">
        <v>2</v>
      </c>
      <c r="BA99">
        <v>3</v>
      </c>
      <c r="BB99">
        <v>0</v>
      </c>
      <c r="BC99">
        <v>0</v>
      </c>
      <c r="BD99">
        <v>1</v>
      </c>
      <c r="BE99">
        <v>2</v>
      </c>
      <c r="BF99">
        <v>1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0</v>
      </c>
      <c r="BM99">
        <v>0</v>
      </c>
      <c r="BN99">
        <v>0</v>
      </c>
      <c r="BO99">
        <v>17</v>
      </c>
      <c r="BP99">
        <v>7</v>
      </c>
      <c r="BQ99">
        <v>2</v>
      </c>
      <c r="BR99">
        <v>1</v>
      </c>
      <c r="BS99">
        <v>0</v>
      </c>
      <c r="BT99">
        <v>1</v>
      </c>
      <c r="BU99">
        <v>0</v>
      </c>
      <c r="BV99">
        <v>1</v>
      </c>
      <c r="BW99">
        <v>1</v>
      </c>
      <c r="BX99">
        <v>0</v>
      </c>
      <c r="BY99">
        <v>0</v>
      </c>
      <c r="BZ99">
        <v>0</v>
      </c>
      <c r="CA99">
        <v>1</v>
      </c>
      <c r="CB99">
        <v>7</v>
      </c>
      <c r="CC99">
        <v>13</v>
      </c>
      <c r="CD99">
        <v>7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1</v>
      </c>
      <c r="CN99">
        <v>0</v>
      </c>
      <c r="CO99">
        <v>1</v>
      </c>
      <c r="CP99">
        <v>1</v>
      </c>
      <c r="CQ99">
        <v>0</v>
      </c>
      <c r="CR99">
        <v>0</v>
      </c>
      <c r="CS99">
        <v>0</v>
      </c>
      <c r="CT99">
        <v>3</v>
      </c>
      <c r="CU99">
        <v>0</v>
      </c>
      <c r="CV99">
        <v>13</v>
      </c>
      <c r="CW99">
        <v>73</v>
      </c>
      <c r="CX99">
        <v>66</v>
      </c>
      <c r="CY99">
        <v>1</v>
      </c>
      <c r="CZ99">
        <v>0</v>
      </c>
      <c r="DA99">
        <v>0</v>
      </c>
      <c r="DB99">
        <v>4</v>
      </c>
      <c r="DC99">
        <v>1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1</v>
      </c>
      <c r="DN99">
        <v>0</v>
      </c>
      <c r="DO99">
        <v>0</v>
      </c>
      <c r="DP99">
        <v>73</v>
      </c>
      <c r="DQ99">
        <v>8</v>
      </c>
      <c r="DR99">
        <v>4</v>
      </c>
      <c r="DS99">
        <v>1</v>
      </c>
      <c r="DT99">
        <v>0</v>
      </c>
      <c r="DU99">
        <v>1</v>
      </c>
      <c r="DV99">
        <v>0</v>
      </c>
      <c r="DW99">
        <v>1</v>
      </c>
      <c r="DX99">
        <v>1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8</v>
      </c>
      <c r="EK99">
        <v>10</v>
      </c>
      <c r="EL99">
        <v>3</v>
      </c>
      <c r="EM99">
        <v>4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1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2</v>
      </c>
      <c r="EZ99">
        <v>0</v>
      </c>
      <c r="FA99">
        <v>0</v>
      </c>
      <c r="FB99">
        <v>0</v>
      </c>
      <c r="FC99">
        <v>0</v>
      </c>
      <c r="FD99">
        <v>10</v>
      </c>
      <c r="FE99">
        <v>3</v>
      </c>
      <c r="FF99">
        <v>3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3</v>
      </c>
      <c r="FY99">
        <v>1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1</v>
      </c>
      <c r="GP99">
        <v>0</v>
      </c>
      <c r="GQ99">
        <v>0</v>
      </c>
      <c r="GR99">
        <v>1</v>
      </c>
      <c r="GS99">
        <v>2</v>
      </c>
      <c r="GT99">
        <v>0</v>
      </c>
      <c r="GU99">
        <v>0</v>
      </c>
      <c r="GV99">
        <v>0</v>
      </c>
      <c r="GW99">
        <v>2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2</v>
      </c>
    </row>
    <row r="100" spans="1:220">
      <c r="A100" t="s">
        <v>933</v>
      </c>
      <c r="B100" t="s">
        <v>924</v>
      </c>
      <c r="C100" t="str">
        <f>"140611"</f>
        <v>140611</v>
      </c>
      <c r="D100" t="s">
        <v>932</v>
      </c>
      <c r="E100">
        <v>10</v>
      </c>
      <c r="F100">
        <v>678</v>
      </c>
      <c r="G100">
        <v>520</v>
      </c>
      <c r="H100">
        <v>213</v>
      </c>
      <c r="I100">
        <v>307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307</v>
      </c>
      <c r="T100">
        <v>0</v>
      </c>
      <c r="U100">
        <v>0</v>
      </c>
      <c r="V100">
        <v>307</v>
      </c>
      <c r="W100">
        <v>10</v>
      </c>
      <c r="X100">
        <v>6</v>
      </c>
      <c r="Y100">
        <v>4</v>
      </c>
      <c r="Z100">
        <v>0</v>
      </c>
      <c r="AA100">
        <v>297</v>
      </c>
      <c r="AB100">
        <v>149</v>
      </c>
      <c r="AC100">
        <v>97</v>
      </c>
      <c r="AD100">
        <v>0</v>
      </c>
      <c r="AE100">
        <v>6</v>
      </c>
      <c r="AF100">
        <v>30</v>
      </c>
      <c r="AG100">
        <v>3</v>
      </c>
      <c r="AH100">
        <v>1</v>
      </c>
      <c r="AI100">
        <v>0</v>
      </c>
      <c r="AJ100">
        <v>5</v>
      </c>
      <c r="AK100">
        <v>2</v>
      </c>
      <c r="AL100">
        <v>1</v>
      </c>
      <c r="AM100">
        <v>1</v>
      </c>
      <c r="AN100">
        <v>0</v>
      </c>
      <c r="AO100">
        <v>2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149</v>
      </c>
      <c r="AV100">
        <v>28</v>
      </c>
      <c r="AW100">
        <v>5</v>
      </c>
      <c r="AX100">
        <v>3</v>
      </c>
      <c r="AY100">
        <v>5</v>
      </c>
      <c r="AZ100">
        <v>2</v>
      </c>
      <c r="BA100">
        <v>7</v>
      </c>
      <c r="BB100">
        <v>0</v>
      </c>
      <c r="BC100">
        <v>0</v>
      </c>
      <c r="BD100">
        <v>2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2</v>
      </c>
      <c r="BL100">
        <v>0</v>
      </c>
      <c r="BM100">
        <v>0</v>
      </c>
      <c r="BN100">
        <v>1</v>
      </c>
      <c r="BO100">
        <v>28</v>
      </c>
      <c r="BP100">
        <v>8</v>
      </c>
      <c r="BQ100">
        <v>3</v>
      </c>
      <c r="BR100">
        <v>2</v>
      </c>
      <c r="BS100">
        <v>0</v>
      </c>
      <c r="BT100">
        <v>1</v>
      </c>
      <c r="BU100">
        <v>0</v>
      </c>
      <c r="BV100">
        <v>1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8</v>
      </c>
      <c r="CC100">
        <v>14</v>
      </c>
      <c r="CD100">
        <v>2</v>
      </c>
      <c r="CE100">
        <v>2</v>
      </c>
      <c r="CF100">
        <v>0</v>
      </c>
      <c r="CG100">
        <v>1</v>
      </c>
      <c r="CH100">
        <v>1</v>
      </c>
      <c r="CI100">
        <v>0</v>
      </c>
      <c r="CJ100">
        <v>0</v>
      </c>
      <c r="CK100">
        <v>0</v>
      </c>
      <c r="CL100">
        <v>0</v>
      </c>
      <c r="CM100">
        <v>2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6</v>
      </c>
      <c r="CU100">
        <v>0</v>
      </c>
      <c r="CV100">
        <v>14</v>
      </c>
      <c r="CW100">
        <v>68</v>
      </c>
      <c r="CX100">
        <v>68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68</v>
      </c>
      <c r="DQ100">
        <v>4</v>
      </c>
      <c r="DR100">
        <v>1</v>
      </c>
      <c r="DS100">
        <v>3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4</v>
      </c>
      <c r="EK100">
        <v>18</v>
      </c>
      <c r="EL100">
        <v>7</v>
      </c>
      <c r="EM100">
        <v>3</v>
      </c>
      <c r="EN100">
        <v>1</v>
      </c>
      <c r="EO100">
        <v>0</v>
      </c>
      <c r="EP100">
        <v>0</v>
      </c>
      <c r="EQ100">
        <v>2</v>
      </c>
      <c r="ER100">
        <v>0</v>
      </c>
      <c r="ES100">
        <v>1</v>
      </c>
      <c r="ET100">
        <v>2</v>
      </c>
      <c r="EU100">
        <v>0</v>
      </c>
      <c r="EV100">
        <v>1</v>
      </c>
      <c r="EW100">
        <v>0</v>
      </c>
      <c r="EX100">
        <v>0</v>
      </c>
      <c r="EY100">
        <v>1</v>
      </c>
      <c r="EZ100">
        <v>0</v>
      </c>
      <c r="FA100">
        <v>0</v>
      </c>
      <c r="FB100">
        <v>0</v>
      </c>
      <c r="FC100">
        <v>0</v>
      </c>
      <c r="FD100">
        <v>18</v>
      </c>
      <c r="FE100">
        <v>7</v>
      </c>
      <c r="FF100">
        <v>3</v>
      </c>
      <c r="FG100">
        <v>0</v>
      </c>
      <c r="FH100">
        <v>1</v>
      </c>
      <c r="FI100">
        <v>0</v>
      </c>
      <c r="FJ100">
        <v>1</v>
      </c>
      <c r="FK100">
        <v>0</v>
      </c>
      <c r="FL100">
        <v>0</v>
      </c>
      <c r="FM100">
        <v>0</v>
      </c>
      <c r="FN100">
        <v>1</v>
      </c>
      <c r="FO100">
        <v>0</v>
      </c>
      <c r="FP100">
        <v>0</v>
      </c>
      <c r="FQ100">
        <v>1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7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1</v>
      </c>
      <c r="GT100">
        <v>0</v>
      </c>
      <c r="GU100">
        <v>0</v>
      </c>
      <c r="GV100">
        <v>0</v>
      </c>
      <c r="GW100">
        <v>1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1</v>
      </c>
    </row>
    <row r="101" spans="1:220">
      <c r="A101" t="s">
        <v>931</v>
      </c>
      <c r="B101" t="s">
        <v>924</v>
      </c>
      <c r="C101" t="str">
        <f>"140611"</f>
        <v>140611</v>
      </c>
      <c r="D101" t="s">
        <v>930</v>
      </c>
      <c r="E101">
        <v>11</v>
      </c>
      <c r="F101">
        <v>608</v>
      </c>
      <c r="G101">
        <v>470</v>
      </c>
      <c r="H101">
        <v>209</v>
      </c>
      <c r="I101">
        <v>261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261</v>
      </c>
      <c r="T101">
        <v>0</v>
      </c>
      <c r="U101">
        <v>0</v>
      </c>
      <c r="V101">
        <v>261</v>
      </c>
      <c r="W101">
        <v>4</v>
      </c>
      <c r="X101">
        <v>2</v>
      </c>
      <c r="Y101">
        <v>2</v>
      </c>
      <c r="Z101">
        <v>0</v>
      </c>
      <c r="AA101">
        <v>257</v>
      </c>
      <c r="AB101">
        <v>126</v>
      </c>
      <c r="AC101">
        <v>82</v>
      </c>
      <c r="AD101">
        <v>3</v>
      </c>
      <c r="AE101">
        <v>5</v>
      </c>
      <c r="AF101">
        <v>22</v>
      </c>
      <c r="AG101">
        <v>2</v>
      </c>
      <c r="AH101">
        <v>2</v>
      </c>
      <c r="AI101">
        <v>0</v>
      </c>
      <c r="AJ101">
        <v>1</v>
      </c>
      <c r="AK101">
        <v>4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2</v>
      </c>
      <c r="AS101">
        <v>2</v>
      </c>
      <c r="AT101">
        <v>0</v>
      </c>
      <c r="AU101">
        <v>126</v>
      </c>
      <c r="AV101">
        <v>24</v>
      </c>
      <c r="AW101">
        <v>4</v>
      </c>
      <c r="AX101">
        <v>9</v>
      </c>
      <c r="AY101">
        <v>1</v>
      </c>
      <c r="AZ101">
        <v>0</v>
      </c>
      <c r="BA101">
        <v>9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24</v>
      </c>
      <c r="BP101">
        <v>5</v>
      </c>
      <c r="BQ101">
        <v>2</v>
      </c>
      <c r="BR101">
        <v>0</v>
      </c>
      <c r="BS101">
        <v>1</v>
      </c>
      <c r="BT101">
        <v>0</v>
      </c>
      <c r="BU101">
        <v>0</v>
      </c>
      <c r="BV101">
        <v>0</v>
      </c>
      <c r="BW101">
        <v>2</v>
      </c>
      <c r="BX101">
        <v>0</v>
      </c>
      <c r="BY101">
        <v>0</v>
      </c>
      <c r="BZ101">
        <v>0</v>
      </c>
      <c r="CA101">
        <v>0</v>
      </c>
      <c r="CB101">
        <v>5</v>
      </c>
      <c r="CC101">
        <v>11</v>
      </c>
      <c r="CD101">
        <v>2</v>
      </c>
      <c r="CE101">
        <v>1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1</v>
      </c>
      <c r="CL101">
        <v>0</v>
      </c>
      <c r="CM101">
        <v>0</v>
      </c>
      <c r="CN101">
        <v>1</v>
      </c>
      <c r="CO101">
        <v>0</v>
      </c>
      <c r="CP101">
        <v>0</v>
      </c>
      <c r="CQ101">
        <v>0</v>
      </c>
      <c r="CR101">
        <v>1</v>
      </c>
      <c r="CS101">
        <v>0</v>
      </c>
      <c r="CT101">
        <v>3</v>
      </c>
      <c r="CU101">
        <v>2</v>
      </c>
      <c r="CV101">
        <v>11</v>
      </c>
      <c r="CW101">
        <v>64</v>
      </c>
      <c r="CX101">
        <v>61</v>
      </c>
      <c r="CY101">
        <v>2</v>
      </c>
      <c r="CZ101">
        <v>1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64</v>
      </c>
      <c r="DQ101">
        <v>4</v>
      </c>
      <c r="DR101">
        <v>3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1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4</v>
      </c>
      <c r="EK101">
        <v>20</v>
      </c>
      <c r="EL101">
        <v>6</v>
      </c>
      <c r="EM101">
        <v>10</v>
      </c>
      <c r="EN101">
        <v>0</v>
      </c>
      <c r="EO101">
        <v>0</v>
      </c>
      <c r="EP101">
        <v>0</v>
      </c>
      <c r="EQ101">
        <v>1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</v>
      </c>
      <c r="EY101">
        <v>1</v>
      </c>
      <c r="EZ101">
        <v>1</v>
      </c>
      <c r="FA101">
        <v>0</v>
      </c>
      <c r="FB101">
        <v>0</v>
      </c>
      <c r="FC101">
        <v>0</v>
      </c>
      <c r="FD101">
        <v>20</v>
      </c>
      <c r="FE101">
        <v>1</v>
      </c>
      <c r="FF101">
        <v>1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1</v>
      </c>
      <c r="FY101">
        <v>1</v>
      </c>
      <c r="FZ101">
        <v>0</v>
      </c>
      <c r="GA101">
        <v>0</v>
      </c>
      <c r="GB101">
        <v>1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1</v>
      </c>
      <c r="GS101">
        <v>1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1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1</v>
      </c>
    </row>
    <row r="102" spans="1:220">
      <c r="A102" t="s">
        <v>929</v>
      </c>
      <c r="B102" t="s">
        <v>924</v>
      </c>
      <c r="C102" t="str">
        <f>"140611"</f>
        <v>140611</v>
      </c>
      <c r="D102" t="s">
        <v>928</v>
      </c>
      <c r="E102">
        <v>12</v>
      </c>
      <c r="F102">
        <v>863</v>
      </c>
      <c r="G102">
        <v>659</v>
      </c>
      <c r="H102">
        <v>293</v>
      </c>
      <c r="I102">
        <v>366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366</v>
      </c>
      <c r="T102">
        <v>0</v>
      </c>
      <c r="U102">
        <v>0</v>
      </c>
      <c r="V102">
        <v>366</v>
      </c>
      <c r="W102">
        <v>8</v>
      </c>
      <c r="X102">
        <v>7</v>
      </c>
      <c r="Y102">
        <v>1</v>
      </c>
      <c r="Z102">
        <v>0</v>
      </c>
      <c r="AA102">
        <v>358</v>
      </c>
      <c r="AB102">
        <v>128</v>
      </c>
      <c r="AC102">
        <v>76</v>
      </c>
      <c r="AD102">
        <v>0</v>
      </c>
      <c r="AE102">
        <v>5</v>
      </c>
      <c r="AF102">
        <v>23</v>
      </c>
      <c r="AG102">
        <v>1</v>
      </c>
      <c r="AH102">
        <v>0</v>
      </c>
      <c r="AI102">
        <v>0</v>
      </c>
      <c r="AJ102">
        <v>4</v>
      </c>
      <c r="AK102">
        <v>2</v>
      </c>
      <c r="AL102">
        <v>0</v>
      </c>
      <c r="AM102">
        <v>0</v>
      </c>
      <c r="AN102">
        <v>0</v>
      </c>
      <c r="AO102">
        <v>0</v>
      </c>
      <c r="AP102">
        <v>3</v>
      </c>
      <c r="AQ102">
        <v>1</v>
      </c>
      <c r="AR102">
        <v>1</v>
      </c>
      <c r="AS102">
        <v>4</v>
      </c>
      <c r="AT102">
        <v>8</v>
      </c>
      <c r="AU102">
        <v>128</v>
      </c>
      <c r="AV102">
        <v>14</v>
      </c>
      <c r="AW102">
        <v>7</v>
      </c>
      <c r="AX102">
        <v>0</v>
      </c>
      <c r="AY102">
        <v>0</v>
      </c>
      <c r="AZ102">
        <v>1</v>
      </c>
      <c r="BA102">
        <v>3</v>
      </c>
      <c r="BB102">
        <v>0</v>
      </c>
      <c r="BC102">
        <v>0</v>
      </c>
      <c r="BD102">
        <v>1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14</v>
      </c>
      <c r="BP102">
        <v>7</v>
      </c>
      <c r="BQ102">
        <v>2</v>
      </c>
      <c r="BR102">
        <v>3</v>
      </c>
      <c r="BS102">
        <v>1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1</v>
      </c>
      <c r="CB102">
        <v>7</v>
      </c>
      <c r="CC102">
        <v>17</v>
      </c>
      <c r="CD102">
        <v>4</v>
      </c>
      <c r="CE102">
        <v>0</v>
      </c>
      <c r="CF102">
        <v>0</v>
      </c>
      <c r="CG102">
        <v>1</v>
      </c>
      <c r="CH102">
        <v>0</v>
      </c>
      <c r="CI102">
        <v>0</v>
      </c>
      <c r="CJ102">
        <v>1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6</v>
      </c>
      <c r="CU102">
        <v>5</v>
      </c>
      <c r="CV102">
        <v>17</v>
      </c>
      <c r="CW102">
        <v>157</v>
      </c>
      <c r="CX102">
        <v>145</v>
      </c>
      <c r="CY102">
        <v>0</v>
      </c>
      <c r="CZ102">
        <v>0</v>
      </c>
      <c r="DA102">
        <v>7</v>
      </c>
      <c r="DB102">
        <v>1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2</v>
      </c>
      <c r="DI102">
        <v>1</v>
      </c>
      <c r="DJ102">
        <v>1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157</v>
      </c>
      <c r="DQ102">
        <v>8</v>
      </c>
      <c r="DR102">
        <v>5</v>
      </c>
      <c r="DS102">
        <v>1</v>
      </c>
      <c r="DT102">
        <v>0</v>
      </c>
      <c r="DU102">
        <v>1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1</v>
      </c>
      <c r="EH102">
        <v>0</v>
      </c>
      <c r="EI102">
        <v>0</v>
      </c>
      <c r="EJ102">
        <v>8</v>
      </c>
      <c r="EK102">
        <v>25</v>
      </c>
      <c r="EL102">
        <v>12</v>
      </c>
      <c r="EM102">
        <v>3</v>
      </c>
      <c r="EN102">
        <v>1</v>
      </c>
      <c r="EO102">
        <v>0</v>
      </c>
      <c r="EP102">
        <v>3</v>
      </c>
      <c r="EQ102">
        <v>2</v>
      </c>
      <c r="ER102">
        <v>0</v>
      </c>
      <c r="ES102">
        <v>1</v>
      </c>
      <c r="ET102">
        <v>2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1</v>
      </c>
      <c r="FB102">
        <v>0</v>
      </c>
      <c r="FC102">
        <v>0</v>
      </c>
      <c r="FD102">
        <v>25</v>
      </c>
      <c r="FE102">
        <v>2</v>
      </c>
      <c r="FF102">
        <v>1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1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2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</row>
    <row r="103" spans="1:220">
      <c r="A103" t="s">
        <v>927</v>
      </c>
      <c r="B103" t="s">
        <v>924</v>
      </c>
      <c r="C103" t="str">
        <f>"140611"</f>
        <v>140611</v>
      </c>
      <c r="D103" t="s">
        <v>926</v>
      </c>
      <c r="E103">
        <v>13</v>
      </c>
      <c r="F103">
        <v>538</v>
      </c>
      <c r="G103">
        <v>410</v>
      </c>
      <c r="H103">
        <v>185</v>
      </c>
      <c r="I103">
        <v>225</v>
      </c>
      <c r="J103">
        <v>0</v>
      </c>
      <c r="K103">
        <v>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225</v>
      </c>
      <c r="T103">
        <v>0</v>
      </c>
      <c r="U103">
        <v>0</v>
      </c>
      <c r="V103">
        <v>225</v>
      </c>
      <c r="W103">
        <v>9</v>
      </c>
      <c r="X103">
        <v>8</v>
      </c>
      <c r="Y103">
        <v>1</v>
      </c>
      <c r="Z103">
        <v>0</v>
      </c>
      <c r="AA103">
        <v>216</v>
      </c>
      <c r="AB103">
        <v>77</v>
      </c>
      <c r="AC103">
        <v>40</v>
      </c>
      <c r="AD103">
        <v>1</v>
      </c>
      <c r="AE103">
        <v>2</v>
      </c>
      <c r="AF103">
        <v>21</v>
      </c>
      <c r="AG103">
        <v>3</v>
      </c>
      <c r="AH103">
        <v>2</v>
      </c>
      <c r="AI103">
        <v>0</v>
      </c>
      <c r="AJ103">
        <v>0</v>
      </c>
      <c r="AK103">
        <v>4</v>
      </c>
      <c r="AL103">
        <v>0</v>
      </c>
      <c r="AM103">
        <v>0</v>
      </c>
      <c r="AN103">
        <v>0</v>
      </c>
      <c r="AO103">
        <v>2</v>
      </c>
      <c r="AP103">
        <v>0</v>
      </c>
      <c r="AQ103">
        <v>0</v>
      </c>
      <c r="AR103">
        <v>0</v>
      </c>
      <c r="AS103">
        <v>2</v>
      </c>
      <c r="AT103">
        <v>0</v>
      </c>
      <c r="AU103">
        <v>77</v>
      </c>
      <c r="AV103">
        <v>18</v>
      </c>
      <c r="AW103">
        <v>7</v>
      </c>
      <c r="AX103">
        <v>7</v>
      </c>
      <c r="AY103">
        <v>1</v>
      </c>
      <c r="AZ103">
        <v>0</v>
      </c>
      <c r="BA103">
        <v>2</v>
      </c>
      <c r="BB103">
        <v>0</v>
      </c>
      <c r="BC103">
        <v>0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18</v>
      </c>
      <c r="BP103">
        <v>1</v>
      </c>
      <c r="BQ103">
        <v>1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1</v>
      </c>
      <c r="CC103">
        <v>16</v>
      </c>
      <c r="CD103">
        <v>4</v>
      </c>
      <c r="CE103">
        <v>1</v>
      </c>
      <c r="CF103">
        <v>0</v>
      </c>
      <c r="CG103">
        <v>1</v>
      </c>
      <c r="CH103">
        <v>0</v>
      </c>
      <c r="CI103">
        <v>1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7</v>
      </c>
      <c r="CU103">
        <v>2</v>
      </c>
      <c r="CV103">
        <v>16</v>
      </c>
      <c r="CW103">
        <v>77</v>
      </c>
      <c r="CX103">
        <v>71</v>
      </c>
      <c r="CY103">
        <v>4</v>
      </c>
      <c r="CZ103">
        <v>0</v>
      </c>
      <c r="DA103">
        <v>1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1</v>
      </c>
      <c r="DL103">
        <v>0</v>
      </c>
      <c r="DM103">
        <v>0</v>
      </c>
      <c r="DN103">
        <v>0</v>
      </c>
      <c r="DO103">
        <v>0</v>
      </c>
      <c r="DP103">
        <v>77</v>
      </c>
      <c r="DQ103">
        <v>2</v>
      </c>
      <c r="DR103">
        <v>1</v>
      </c>
      <c r="DS103">
        <v>0</v>
      </c>
      <c r="DT103">
        <v>0</v>
      </c>
      <c r="DU103">
        <v>0</v>
      </c>
      <c r="DV103">
        <v>0</v>
      </c>
      <c r="DW103">
        <v>1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2</v>
      </c>
      <c r="EK103">
        <v>17</v>
      </c>
      <c r="EL103">
        <v>3</v>
      </c>
      <c r="EM103">
        <v>4</v>
      </c>
      <c r="EN103">
        <v>2</v>
      </c>
      <c r="EO103">
        <v>0</v>
      </c>
      <c r="EP103">
        <v>2</v>
      </c>
      <c r="EQ103">
        <v>3</v>
      </c>
      <c r="ER103">
        <v>1</v>
      </c>
      <c r="ES103">
        <v>0</v>
      </c>
      <c r="ET103">
        <v>1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1</v>
      </c>
      <c r="FC103">
        <v>0</v>
      </c>
      <c r="FD103">
        <v>17</v>
      </c>
      <c r="FE103">
        <v>8</v>
      </c>
      <c r="FF103">
        <v>5</v>
      </c>
      <c r="FG103">
        <v>0</v>
      </c>
      <c r="FH103">
        <v>0</v>
      </c>
      <c r="FI103">
        <v>0</v>
      </c>
      <c r="FJ103">
        <v>2</v>
      </c>
      <c r="FK103">
        <v>0</v>
      </c>
      <c r="FL103">
        <v>1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8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</row>
    <row r="104" spans="1:220">
      <c r="A104" t="s">
        <v>925</v>
      </c>
      <c r="B104" t="s">
        <v>924</v>
      </c>
      <c r="C104" t="str">
        <f>"140611"</f>
        <v>140611</v>
      </c>
      <c r="D104" t="s">
        <v>923</v>
      </c>
      <c r="E104">
        <v>14</v>
      </c>
      <c r="F104">
        <v>849</v>
      </c>
      <c r="G104">
        <v>650</v>
      </c>
      <c r="H104">
        <v>210</v>
      </c>
      <c r="I104">
        <v>440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440</v>
      </c>
      <c r="T104">
        <v>0</v>
      </c>
      <c r="U104">
        <v>0</v>
      </c>
      <c r="V104">
        <v>440</v>
      </c>
      <c r="W104">
        <v>7</v>
      </c>
      <c r="X104">
        <v>5</v>
      </c>
      <c r="Y104">
        <v>2</v>
      </c>
      <c r="Z104">
        <v>0</v>
      </c>
      <c r="AA104">
        <v>433</v>
      </c>
      <c r="AB104">
        <v>169</v>
      </c>
      <c r="AC104">
        <v>89</v>
      </c>
      <c r="AD104">
        <v>2</v>
      </c>
      <c r="AE104">
        <v>4</v>
      </c>
      <c r="AF104">
        <v>46</v>
      </c>
      <c r="AG104">
        <v>7</v>
      </c>
      <c r="AH104">
        <v>0</v>
      </c>
      <c r="AI104">
        <v>0</v>
      </c>
      <c r="AJ104">
        <v>9</v>
      </c>
      <c r="AK104">
        <v>1</v>
      </c>
      <c r="AL104">
        <v>3</v>
      </c>
      <c r="AM104">
        <v>1</v>
      </c>
      <c r="AN104">
        <v>0</v>
      </c>
      <c r="AO104">
        <v>1</v>
      </c>
      <c r="AP104">
        <v>0</v>
      </c>
      <c r="AQ104">
        <v>0</v>
      </c>
      <c r="AR104">
        <v>2</v>
      </c>
      <c r="AS104">
        <v>2</v>
      </c>
      <c r="AT104">
        <v>2</v>
      </c>
      <c r="AU104">
        <v>169</v>
      </c>
      <c r="AV104">
        <v>31</v>
      </c>
      <c r="AW104">
        <v>8</v>
      </c>
      <c r="AX104">
        <v>10</v>
      </c>
      <c r="AY104">
        <v>2</v>
      </c>
      <c r="AZ104">
        <v>3</v>
      </c>
      <c r="BA104">
        <v>3</v>
      </c>
      <c r="BB104">
        <v>0</v>
      </c>
      <c r="BC104">
        <v>1</v>
      </c>
      <c r="BD104">
        <v>0</v>
      </c>
      <c r="BE104">
        <v>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1</v>
      </c>
      <c r="BO104">
        <v>31</v>
      </c>
      <c r="BP104">
        <v>5</v>
      </c>
      <c r="BQ104">
        <v>3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1</v>
      </c>
      <c r="CB104">
        <v>5</v>
      </c>
      <c r="CC104">
        <v>20</v>
      </c>
      <c r="CD104">
        <v>10</v>
      </c>
      <c r="CE104">
        <v>0</v>
      </c>
      <c r="CF104">
        <v>0</v>
      </c>
      <c r="CG104">
        <v>1</v>
      </c>
      <c r="CH104">
        <v>0</v>
      </c>
      <c r="CI104">
        <v>0</v>
      </c>
      <c r="CJ104">
        <v>0</v>
      </c>
      <c r="CK104">
        <v>1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1</v>
      </c>
      <c r="CT104">
        <v>6</v>
      </c>
      <c r="CU104">
        <v>1</v>
      </c>
      <c r="CV104">
        <v>20</v>
      </c>
      <c r="CW104">
        <v>169</v>
      </c>
      <c r="CX104">
        <v>163</v>
      </c>
      <c r="CY104">
        <v>1</v>
      </c>
      <c r="CZ104">
        <v>0</v>
      </c>
      <c r="DA104">
        <v>1</v>
      </c>
      <c r="DB104">
        <v>0</v>
      </c>
      <c r="DC104">
        <v>0</v>
      </c>
      <c r="DD104">
        <v>2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1</v>
      </c>
      <c r="DN104">
        <v>0</v>
      </c>
      <c r="DO104">
        <v>1</v>
      </c>
      <c r="DP104">
        <v>169</v>
      </c>
      <c r="DQ104">
        <v>4</v>
      </c>
      <c r="DR104">
        <v>1</v>
      </c>
      <c r="DS104">
        <v>0</v>
      </c>
      <c r="DT104">
        <v>0</v>
      </c>
      <c r="DU104">
        <v>1</v>
      </c>
      <c r="DV104">
        <v>1</v>
      </c>
      <c r="DW104">
        <v>0</v>
      </c>
      <c r="DX104">
        <v>1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4</v>
      </c>
      <c r="EK104">
        <v>22</v>
      </c>
      <c r="EL104">
        <v>6</v>
      </c>
      <c r="EM104">
        <v>7</v>
      </c>
      <c r="EN104">
        <v>1</v>
      </c>
      <c r="EO104">
        <v>0</v>
      </c>
      <c r="EP104">
        <v>0</v>
      </c>
      <c r="EQ104">
        <v>2</v>
      </c>
      <c r="ER104">
        <v>0</v>
      </c>
      <c r="ES104">
        <v>0</v>
      </c>
      <c r="ET104">
        <v>3</v>
      </c>
      <c r="EU104">
        <v>0</v>
      </c>
      <c r="EV104">
        <v>0</v>
      </c>
      <c r="EW104">
        <v>0</v>
      </c>
      <c r="EX104">
        <v>0</v>
      </c>
      <c r="EY104">
        <v>1</v>
      </c>
      <c r="EZ104">
        <v>1</v>
      </c>
      <c r="FA104">
        <v>0</v>
      </c>
      <c r="FB104">
        <v>1</v>
      </c>
      <c r="FC104">
        <v>0</v>
      </c>
      <c r="FD104">
        <v>22</v>
      </c>
      <c r="FE104">
        <v>5</v>
      </c>
      <c r="FF104">
        <v>5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5</v>
      </c>
      <c r="FY104">
        <v>8</v>
      </c>
      <c r="FZ104">
        <v>4</v>
      </c>
      <c r="GA104">
        <v>1</v>
      </c>
      <c r="GB104">
        <v>0</v>
      </c>
      <c r="GC104">
        <v>0</v>
      </c>
      <c r="GD104">
        <v>0</v>
      </c>
      <c r="GE104">
        <v>0</v>
      </c>
      <c r="GF104">
        <v>3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8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</row>
    <row r="105" spans="1:220">
      <c r="A105" t="s">
        <v>922</v>
      </c>
      <c r="B105" t="s">
        <v>911</v>
      </c>
      <c r="C105" t="str">
        <f>"140701"</f>
        <v>140701</v>
      </c>
      <c r="D105" t="s">
        <v>921</v>
      </c>
      <c r="E105">
        <v>1</v>
      </c>
      <c r="F105">
        <v>595</v>
      </c>
      <c r="G105">
        <v>450</v>
      </c>
      <c r="H105">
        <v>128</v>
      </c>
      <c r="I105">
        <v>322</v>
      </c>
      <c r="J105">
        <v>0</v>
      </c>
      <c r="K105">
        <v>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322</v>
      </c>
      <c r="T105">
        <v>0</v>
      </c>
      <c r="U105">
        <v>0</v>
      </c>
      <c r="V105">
        <v>322</v>
      </c>
      <c r="W105">
        <v>3</v>
      </c>
      <c r="X105">
        <v>1</v>
      </c>
      <c r="Y105">
        <v>2</v>
      </c>
      <c r="Z105">
        <v>0</v>
      </c>
      <c r="AA105">
        <v>319</v>
      </c>
      <c r="AB105">
        <v>165</v>
      </c>
      <c r="AC105">
        <v>41</v>
      </c>
      <c r="AD105">
        <v>10</v>
      </c>
      <c r="AE105">
        <v>16</v>
      </c>
      <c r="AF105">
        <v>18</v>
      </c>
      <c r="AG105">
        <v>6</v>
      </c>
      <c r="AH105">
        <v>8</v>
      </c>
      <c r="AI105">
        <v>2</v>
      </c>
      <c r="AJ105">
        <v>6</v>
      </c>
      <c r="AK105">
        <v>1</v>
      </c>
      <c r="AL105">
        <v>0</v>
      </c>
      <c r="AM105">
        <v>5</v>
      </c>
      <c r="AN105">
        <v>3</v>
      </c>
      <c r="AO105">
        <v>2</v>
      </c>
      <c r="AP105">
        <v>3</v>
      </c>
      <c r="AQ105">
        <v>30</v>
      </c>
      <c r="AR105">
        <v>1</v>
      </c>
      <c r="AS105">
        <v>10</v>
      </c>
      <c r="AT105">
        <v>3</v>
      </c>
      <c r="AU105">
        <v>165</v>
      </c>
      <c r="AV105">
        <v>73</v>
      </c>
      <c r="AW105">
        <v>10</v>
      </c>
      <c r="AX105">
        <v>11</v>
      </c>
      <c r="AY105">
        <v>1</v>
      </c>
      <c r="AZ105">
        <v>34</v>
      </c>
      <c r="BA105">
        <v>3</v>
      </c>
      <c r="BB105">
        <v>2</v>
      </c>
      <c r="BC105">
        <v>3</v>
      </c>
      <c r="BD105">
        <v>1</v>
      </c>
      <c r="BE105">
        <v>0</v>
      </c>
      <c r="BF105">
        <v>2</v>
      </c>
      <c r="BG105">
        <v>1</v>
      </c>
      <c r="BH105">
        <v>0</v>
      </c>
      <c r="BI105">
        <v>0</v>
      </c>
      <c r="BJ105">
        <v>0</v>
      </c>
      <c r="BK105">
        <v>1</v>
      </c>
      <c r="BL105">
        <v>0</v>
      </c>
      <c r="BM105">
        <v>1</v>
      </c>
      <c r="BN105">
        <v>3</v>
      </c>
      <c r="BO105">
        <v>73</v>
      </c>
      <c r="BP105">
        <v>11</v>
      </c>
      <c r="BQ105">
        <v>5</v>
      </c>
      <c r="BR105">
        <v>1</v>
      </c>
      <c r="BS105">
        <v>2</v>
      </c>
      <c r="BT105">
        <v>0</v>
      </c>
      <c r="BU105">
        <v>1</v>
      </c>
      <c r="BV105">
        <v>1</v>
      </c>
      <c r="BW105">
        <v>0</v>
      </c>
      <c r="BX105">
        <v>1</v>
      </c>
      <c r="BY105">
        <v>0</v>
      </c>
      <c r="BZ105">
        <v>0</v>
      </c>
      <c r="CA105">
        <v>0</v>
      </c>
      <c r="CB105">
        <v>11</v>
      </c>
      <c r="CC105">
        <v>8</v>
      </c>
      <c r="CD105">
        <v>5</v>
      </c>
      <c r="CE105">
        <v>0</v>
      </c>
      <c r="CF105">
        <v>0</v>
      </c>
      <c r="CG105">
        <v>1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2</v>
      </c>
      <c r="CU105">
        <v>0</v>
      </c>
      <c r="CV105">
        <v>8</v>
      </c>
      <c r="CW105">
        <v>12</v>
      </c>
      <c r="CX105">
        <v>2</v>
      </c>
      <c r="CY105">
        <v>5</v>
      </c>
      <c r="CZ105">
        <v>1</v>
      </c>
      <c r="DA105">
        <v>1</v>
      </c>
      <c r="DB105">
        <v>0</v>
      </c>
      <c r="DC105">
        <v>0</v>
      </c>
      <c r="DD105">
        <v>2</v>
      </c>
      <c r="DE105">
        <v>0</v>
      </c>
      <c r="DF105">
        <v>0</v>
      </c>
      <c r="DG105">
        <v>0</v>
      </c>
      <c r="DH105">
        <v>1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12</v>
      </c>
      <c r="DQ105">
        <v>18</v>
      </c>
      <c r="DR105">
        <v>3</v>
      </c>
      <c r="DS105">
        <v>5</v>
      </c>
      <c r="DT105">
        <v>2</v>
      </c>
      <c r="DU105">
        <v>1</v>
      </c>
      <c r="DV105">
        <v>0</v>
      </c>
      <c r="DW105">
        <v>5</v>
      </c>
      <c r="DX105">
        <v>1</v>
      </c>
      <c r="DY105">
        <v>1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18</v>
      </c>
      <c r="EK105">
        <v>26</v>
      </c>
      <c r="EL105">
        <v>12</v>
      </c>
      <c r="EM105">
        <v>1</v>
      </c>
      <c r="EN105">
        <v>1</v>
      </c>
      <c r="EO105">
        <v>3</v>
      </c>
      <c r="EP105">
        <v>2</v>
      </c>
      <c r="EQ105">
        <v>0</v>
      </c>
      <c r="ER105">
        <v>0</v>
      </c>
      <c r="ES105">
        <v>1</v>
      </c>
      <c r="ET105">
        <v>1</v>
      </c>
      <c r="EU105">
        <v>0</v>
      </c>
      <c r="EV105">
        <v>2</v>
      </c>
      <c r="EW105">
        <v>0</v>
      </c>
      <c r="EX105">
        <v>0</v>
      </c>
      <c r="EY105">
        <v>1</v>
      </c>
      <c r="EZ105">
        <v>1</v>
      </c>
      <c r="FA105">
        <v>0</v>
      </c>
      <c r="FB105">
        <v>1</v>
      </c>
      <c r="FC105">
        <v>0</v>
      </c>
      <c r="FD105">
        <v>26</v>
      </c>
      <c r="FE105">
        <v>5</v>
      </c>
      <c r="FF105">
        <v>2</v>
      </c>
      <c r="FG105">
        <v>2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1</v>
      </c>
      <c r="FU105">
        <v>0</v>
      </c>
      <c r="FV105">
        <v>0</v>
      </c>
      <c r="FW105">
        <v>0</v>
      </c>
      <c r="FX105">
        <v>5</v>
      </c>
      <c r="FY105">
        <v>1</v>
      </c>
      <c r="FZ105">
        <v>0</v>
      </c>
      <c r="GA105">
        <v>1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1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</row>
    <row r="106" spans="1:220">
      <c r="A106" t="s">
        <v>920</v>
      </c>
      <c r="B106" t="s">
        <v>911</v>
      </c>
      <c r="C106" t="str">
        <f>"140701"</f>
        <v>140701</v>
      </c>
      <c r="D106" t="s">
        <v>919</v>
      </c>
      <c r="E106">
        <v>2</v>
      </c>
      <c r="F106">
        <v>1251</v>
      </c>
      <c r="G106">
        <v>948</v>
      </c>
      <c r="H106">
        <v>312</v>
      </c>
      <c r="I106">
        <v>636</v>
      </c>
      <c r="J106">
        <v>0</v>
      </c>
      <c r="K106">
        <v>7</v>
      </c>
      <c r="L106">
        <v>2</v>
      </c>
      <c r="M106">
        <v>2</v>
      </c>
      <c r="N106">
        <v>0</v>
      </c>
      <c r="O106">
        <v>0</v>
      </c>
      <c r="P106">
        <v>0</v>
      </c>
      <c r="Q106">
        <v>0</v>
      </c>
      <c r="R106">
        <v>2</v>
      </c>
      <c r="S106">
        <v>638</v>
      </c>
      <c r="T106">
        <v>2</v>
      </c>
      <c r="U106">
        <v>0</v>
      </c>
      <c r="V106">
        <v>638</v>
      </c>
      <c r="W106">
        <v>13</v>
      </c>
      <c r="X106">
        <v>9</v>
      </c>
      <c r="Y106">
        <v>4</v>
      </c>
      <c r="Z106">
        <v>0</v>
      </c>
      <c r="AA106">
        <v>625</v>
      </c>
      <c r="AB106">
        <v>343</v>
      </c>
      <c r="AC106">
        <v>136</v>
      </c>
      <c r="AD106">
        <v>8</v>
      </c>
      <c r="AE106">
        <v>29</v>
      </c>
      <c r="AF106">
        <v>19</v>
      </c>
      <c r="AG106">
        <v>7</v>
      </c>
      <c r="AH106">
        <v>13</v>
      </c>
      <c r="AI106">
        <v>3</v>
      </c>
      <c r="AJ106">
        <v>11</v>
      </c>
      <c r="AK106">
        <v>5</v>
      </c>
      <c r="AL106">
        <v>1</v>
      </c>
      <c r="AM106">
        <v>13</v>
      </c>
      <c r="AN106">
        <v>4</v>
      </c>
      <c r="AO106">
        <v>5</v>
      </c>
      <c r="AP106">
        <v>2</v>
      </c>
      <c r="AQ106">
        <v>72</v>
      </c>
      <c r="AR106">
        <v>1</v>
      </c>
      <c r="AS106">
        <v>7</v>
      </c>
      <c r="AT106">
        <v>7</v>
      </c>
      <c r="AU106">
        <v>343</v>
      </c>
      <c r="AV106">
        <v>88</v>
      </c>
      <c r="AW106">
        <v>21</v>
      </c>
      <c r="AX106">
        <v>6</v>
      </c>
      <c r="AY106">
        <v>8</v>
      </c>
      <c r="AZ106">
        <v>34</v>
      </c>
      <c r="BA106">
        <v>4</v>
      </c>
      <c r="BB106">
        <v>1</v>
      </c>
      <c r="BC106">
        <v>2</v>
      </c>
      <c r="BD106">
        <v>1</v>
      </c>
      <c r="BE106">
        <v>2</v>
      </c>
      <c r="BF106">
        <v>2</v>
      </c>
      <c r="BG106">
        <v>1</v>
      </c>
      <c r="BH106">
        <v>0</v>
      </c>
      <c r="BI106">
        <v>0</v>
      </c>
      <c r="BJ106">
        <v>1</v>
      </c>
      <c r="BK106">
        <v>2</v>
      </c>
      <c r="BL106">
        <v>0</v>
      </c>
      <c r="BM106">
        <v>0</v>
      </c>
      <c r="BN106">
        <v>3</v>
      </c>
      <c r="BO106">
        <v>88</v>
      </c>
      <c r="BP106">
        <v>20</v>
      </c>
      <c r="BQ106">
        <v>9</v>
      </c>
      <c r="BR106">
        <v>0</v>
      </c>
      <c r="BS106">
        <v>2</v>
      </c>
      <c r="BT106">
        <v>0</v>
      </c>
      <c r="BU106">
        <v>0</v>
      </c>
      <c r="BV106">
        <v>2</v>
      </c>
      <c r="BW106">
        <v>0</v>
      </c>
      <c r="BX106">
        <v>4</v>
      </c>
      <c r="BY106">
        <v>0</v>
      </c>
      <c r="BZ106">
        <v>1</v>
      </c>
      <c r="CA106">
        <v>2</v>
      </c>
      <c r="CB106">
        <v>20</v>
      </c>
      <c r="CC106">
        <v>25</v>
      </c>
      <c r="CD106">
        <v>9</v>
      </c>
      <c r="CE106">
        <v>2</v>
      </c>
      <c r="CF106">
        <v>5</v>
      </c>
      <c r="CG106">
        <v>0</v>
      </c>
      <c r="CH106">
        <v>1</v>
      </c>
      <c r="CI106">
        <v>1</v>
      </c>
      <c r="CJ106">
        <v>1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6</v>
      </c>
      <c r="CU106">
        <v>0</v>
      </c>
      <c r="CV106">
        <v>25</v>
      </c>
      <c r="CW106">
        <v>11</v>
      </c>
      <c r="CX106">
        <v>2</v>
      </c>
      <c r="CY106">
        <v>3</v>
      </c>
      <c r="CZ106">
        <v>2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3</v>
      </c>
      <c r="DJ106">
        <v>0</v>
      </c>
      <c r="DK106">
        <v>0</v>
      </c>
      <c r="DL106">
        <v>0</v>
      </c>
      <c r="DM106">
        <v>0</v>
      </c>
      <c r="DN106">
        <v>1</v>
      </c>
      <c r="DO106">
        <v>0</v>
      </c>
      <c r="DP106">
        <v>11</v>
      </c>
      <c r="DQ106">
        <v>33</v>
      </c>
      <c r="DR106">
        <v>8</v>
      </c>
      <c r="DS106">
        <v>8</v>
      </c>
      <c r="DT106">
        <v>1</v>
      </c>
      <c r="DU106">
        <v>2</v>
      </c>
      <c r="DV106">
        <v>1</v>
      </c>
      <c r="DW106">
        <v>7</v>
      </c>
      <c r="DX106">
        <v>3</v>
      </c>
      <c r="DY106">
        <v>0</v>
      </c>
      <c r="DZ106">
        <v>0</v>
      </c>
      <c r="EA106">
        <v>0</v>
      </c>
      <c r="EB106">
        <v>0</v>
      </c>
      <c r="EC106">
        <v>1</v>
      </c>
      <c r="ED106">
        <v>1</v>
      </c>
      <c r="EE106">
        <v>0</v>
      </c>
      <c r="EF106">
        <v>0</v>
      </c>
      <c r="EG106">
        <v>0</v>
      </c>
      <c r="EH106">
        <v>0</v>
      </c>
      <c r="EI106">
        <v>1</v>
      </c>
      <c r="EJ106">
        <v>33</v>
      </c>
      <c r="EK106">
        <v>65</v>
      </c>
      <c r="EL106">
        <v>20</v>
      </c>
      <c r="EM106">
        <v>5</v>
      </c>
      <c r="EN106">
        <v>8</v>
      </c>
      <c r="EO106">
        <v>2</v>
      </c>
      <c r="EP106">
        <v>2</v>
      </c>
      <c r="EQ106">
        <v>5</v>
      </c>
      <c r="ER106">
        <v>1</v>
      </c>
      <c r="ES106">
        <v>2</v>
      </c>
      <c r="ET106">
        <v>2</v>
      </c>
      <c r="EU106">
        <v>1</v>
      </c>
      <c r="EV106">
        <v>2</v>
      </c>
      <c r="EW106">
        <v>4</v>
      </c>
      <c r="EX106">
        <v>1</v>
      </c>
      <c r="EY106">
        <v>3</v>
      </c>
      <c r="EZ106">
        <v>4</v>
      </c>
      <c r="FA106">
        <v>0</v>
      </c>
      <c r="FB106">
        <v>1</v>
      </c>
      <c r="FC106">
        <v>2</v>
      </c>
      <c r="FD106">
        <v>65</v>
      </c>
      <c r="FE106">
        <v>34</v>
      </c>
      <c r="FF106">
        <v>19</v>
      </c>
      <c r="FG106">
        <v>4</v>
      </c>
      <c r="FH106">
        <v>0</v>
      </c>
      <c r="FI106">
        <v>2</v>
      </c>
      <c r="FJ106">
        <v>1</v>
      </c>
      <c r="FK106">
        <v>1</v>
      </c>
      <c r="FL106">
        <v>1</v>
      </c>
      <c r="FM106">
        <v>0</v>
      </c>
      <c r="FN106">
        <v>0</v>
      </c>
      <c r="FO106">
        <v>2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3</v>
      </c>
      <c r="FW106">
        <v>1</v>
      </c>
      <c r="FX106">
        <v>34</v>
      </c>
      <c r="FY106">
        <v>6</v>
      </c>
      <c r="FZ106">
        <v>5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1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6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</row>
    <row r="107" spans="1:220">
      <c r="A107" t="s">
        <v>918</v>
      </c>
      <c r="B107" t="s">
        <v>911</v>
      </c>
      <c r="C107" t="str">
        <f>"140701"</f>
        <v>140701</v>
      </c>
      <c r="D107" t="s">
        <v>917</v>
      </c>
      <c r="E107">
        <v>3</v>
      </c>
      <c r="F107">
        <v>1546</v>
      </c>
      <c r="G107">
        <v>1180</v>
      </c>
      <c r="H107">
        <v>402</v>
      </c>
      <c r="I107">
        <v>778</v>
      </c>
      <c r="J107">
        <v>3</v>
      </c>
      <c r="K107">
        <v>3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778</v>
      </c>
      <c r="T107">
        <v>0</v>
      </c>
      <c r="U107">
        <v>0</v>
      </c>
      <c r="V107">
        <v>778</v>
      </c>
      <c r="W107">
        <v>27</v>
      </c>
      <c r="X107">
        <v>21</v>
      </c>
      <c r="Y107">
        <v>6</v>
      </c>
      <c r="Z107">
        <v>0</v>
      </c>
      <c r="AA107">
        <v>751</v>
      </c>
      <c r="AB107">
        <v>427</v>
      </c>
      <c r="AC107">
        <v>79</v>
      </c>
      <c r="AD107">
        <v>19</v>
      </c>
      <c r="AE107">
        <v>44</v>
      </c>
      <c r="AF107">
        <v>52</v>
      </c>
      <c r="AG107">
        <v>8</v>
      </c>
      <c r="AH107">
        <v>17</v>
      </c>
      <c r="AI107">
        <v>8</v>
      </c>
      <c r="AJ107">
        <v>36</v>
      </c>
      <c r="AK107">
        <v>1</v>
      </c>
      <c r="AL107">
        <v>0</v>
      </c>
      <c r="AM107">
        <v>24</v>
      </c>
      <c r="AN107">
        <v>1</v>
      </c>
      <c r="AO107">
        <v>1</v>
      </c>
      <c r="AP107">
        <v>2</v>
      </c>
      <c r="AQ107">
        <v>124</v>
      </c>
      <c r="AR107">
        <v>3</v>
      </c>
      <c r="AS107">
        <v>6</v>
      </c>
      <c r="AT107">
        <v>2</v>
      </c>
      <c r="AU107">
        <v>427</v>
      </c>
      <c r="AV107">
        <v>120</v>
      </c>
      <c r="AW107">
        <v>23</v>
      </c>
      <c r="AX107">
        <v>21</v>
      </c>
      <c r="AY107">
        <v>10</v>
      </c>
      <c r="AZ107">
        <v>50</v>
      </c>
      <c r="BA107">
        <v>0</v>
      </c>
      <c r="BB107">
        <v>0</v>
      </c>
      <c r="BC107">
        <v>1</v>
      </c>
      <c r="BD107">
        <v>1</v>
      </c>
      <c r="BE107">
        <v>1</v>
      </c>
      <c r="BF107">
        <v>3</v>
      </c>
      <c r="BG107">
        <v>0</v>
      </c>
      <c r="BH107">
        <v>0</v>
      </c>
      <c r="BI107">
        <v>1</v>
      </c>
      <c r="BJ107">
        <v>1</v>
      </c>
      <c r="BK107">
        <v>5</v>
      </c>
      <c r="BL107">
        <v>0</v>
      </c>
      <c r="BM107">
        <v>0</v>
      </c>
      <c r="BN107">
        <v>3</v>
      </c>
      <c r="BO107">
        <v>120</v>
      </c>
      <c r="BP107">
        <v>23</v>
      </c>
      <c r="BQ107">
        <v>14</v>
      </c>
      <c r="BR107">
        <v>0</v>
      </c>
      <c r="BS107">
        <v>1</v>
      </c>
      <c r="BT107">
        <v>1</v>
      </c>
      <c r="BU107">
        <v>1</v>
      </c>
      <c r="BV107">
        <v>1</v>
      </c>
      <c r="BW107">
        <v>0</v>
      </c>
      <c r="BX107">
        <v>2</v>
      </c>
      <c r="BY107">
        <v>1</v>
      </c>
      <c r="BZ107">
        <v>0</v>
      </c>
      <c r="CA107">
        <v>2</v>
      </c>
      <c r="CB107">
        <v>23</v>
      </c>
      <c r="CC107">
        <v>39</v>
      </c>
      <c r="CD107">
        <v>14</v>
      </c>
      <c r="CE107">
        <v>2</v>
      </c>
      <c r="CF107">
        <v>1</v>
      </c>
      <c r="CG107">
        <v>2</v>
      </c>
      <c r="CH107">
        <v>0</v>
      </c>
      <c r="CI107">
        <v>1</v>
      </c>
      <c r="CJ107">
        <v>2</v>
      </c>
      <c r="CK107">
        <v>0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0</v>
      </c>
      <c r="CS107">
        <v>0</v>
      </c>
      <c r="CT107">
        <v>8</v>
      </c>
      <c r="CU107">
        <v>3</v>
      </c>
      <c r="CV107">
        <v>39</v>
      </c>
      <c r="CW107">
        <v>28</v>
      </c>
      <c r="CX107">
        <v>1</v>
      </c>
      <c r="CY107">
        <v>13</v>
      </c>
      <c r="CZ107">
        <v>3</v>
      </c>
      <c r="DA107">
        <v>0</v>
      </c>
      <c r="DB107">
        <v>3</v>
      </c>
      <c r="DC107">
        <v>1</v>
      </c>
      <c r="DD107">
        <v>3</v>
      </c>
      <c r="DE107">
        <v>0</v>
      </c>
      <c r="DF107">
        <v>0</v>
      </c>
      <c r="DG107">
        <v>0</v>
      </c>
      <c r="DH107">
        <v>0</v>
      </c>
      <c r="DI107">
        <v>2</v>
      </c>
      <c r="DJ107">
        <v>0</v>
      </c>
      <c r="DK107">
        <v>0</v>
      </c>
      <c r="DL107">
        <v>2</v>
      </c>
      <c r="DM107">
        <v>0</v>
      </c>
      <c r="DN107">
        <v>0</v>
      </c>
      <c r="DO107">
        <v>0</v>
      </c>
      <c r="DP107">
        <v>28</v>
      </c>
      <c r="DQ107">
        <v>26</v>
      </c>
      <c r="DR107">
        <v>13</v>
      </c>
      <c r="DS107">
        <v>5</v>
      </c>
      <c r="DT107">
        <v>1</v>
      </c>
      <c r="DU107">
        <v>0</v>
      </c>
      <c r="DV107">
        <v>0</v>
      </c>
      <c r="DW107">
        <v>5</v>
      </c>
      <c r="DX107">
        <v>0</v>
      </c>
      <c r="DY107">
        <v>1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1</v>
      </c>
      <c r="EI107">
        <v>0</v>
      </c>
      <c r="EJ107">
        <v>26</v>
      </c>
      <c r="EK107">
        <v>63</v>
      </c>
      <c r="EL107">
        <v>22</v>
      </c>
      <c r="EM107">
        <v>5</v>
      </c>
      <c r="EN107">
        <v>5</v>
      </c>
      <c r="EO107">
        <v>4</v>
      </c>
      <c r="EP107">
        <v>3</v>
      </c>
      <c r="EQ107">
        <v>4</v>
      </c>
      <c r="ER107">
        <v>3</v>
      </c>
      <c r="ES107">
        <v>1</v>
      </c>
      <c r="ET107">
        <v>2</v>
      </c>
      <c r="EU107">
        <v>4</v>
      </c>
      <c r="EV107">
        <v>2</v>
      </c>
      <c r="EW107">
        <v>0</v>
      </c>
      <c r="EX107">
        <v>0</v>
      </c>
      <c r="EY107">
        <v>7</v>
      </c>
      <c r="EZ107">
        <v>1</v>
      </c>
      <c r="FA107">
        <v>0</v>
      </c>
      <c r="FB107">
        <v>0</v>
      </c>
      <c r="FC107">
        <v>0</v>
      </c>
      <c r="FD107">
        <v>63</v>
      </c>
      <c r="FE107">
        <v>21</v>
      </c>
      <c r="FF107">
        <v>7</v>
      </c>
      <c r="FG107">
        <v>5</v>
      </c>
      <c r="FH107">
        <v>1</v>
      </c>
      <c r="FI107">
        <v>0</v>
      </c>
      <c r="FJ107">
        <v>1</v>
      </c>
      <c r="FK107">
        <v>0</v>
      </c>
      <c r="FL107">
        <v>2</v>
      </c>
      <c r="FM107">
        <v>0</v>
      </c>
      <c r="FN107">
        <v>1</v>
      </c>
      <c r="FO107">
        <v>0</v>
      </c>
      <c r="FP107">
        <v>0</v>
      </c>
      <c r="FQ107">
        <v>0</v>
      </c>
      <c r="FR107">
        <v>1</v>
      </c>
      <c r="FS107">
        <v>0</v>
      </c>
      <c r="FT107">
        <v>2</v>
      </c>
      <c r="FU107">
        <v>0</v>
      </c>
      <c r="FV107">
        <v>0</v>
      </c>
      <c r="FW107">
        <v>1</v>
      </c>
      <c r="FX107">
        <v>21</v>
      </c>
      <c r="FY107">
        <v>2</v>
      </c>
      <c r="FZ107">
        <v>1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1</v>
      </c>
      <c r="GO107">
        <v>0</v>
      </c>
      <c r="GP107">
        <v>0</v>
      </c>
      <c r="GQ107">
        <v>0</v>
      </c>
      <c r="GR107">
        <v>2</v>
      </c>
      <c r="GS107">
        <v>2</v>
      </c>
      <c r="GT107">
        <v>1</v>
      </c>
      <c r="GU107">
        <v>1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2</v>
      </c>
    </row>
    <row r="108" spans="1:220">
      <c r="A108" t="s">
        <v>916</v>
      </c>
      <c r="B108" t="s">
        <v>911</v>
      </c>
      <c r="C108" t="str">
        <f>"140701"</f>
        <v>140701</v>
      </c>
      <c r="D108" t="s">
        <v>915</v>
      </c>
      <c r="E108">
        <v>4</v>
      </c>
      <c r="F108">
        <v>491</v>
      </c>
      <c r="G108">
        <v>380</v>
      </c>
      <c r="H108">
        <v>210</v>
      </c>
      <c r="I108">
        <v>170</v>
      </c>
      <c r="J108">
        <v>0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170</v>
      </c>
      <c r="T108">
        <v>0</v>
      </c>
      <c r="U108">
        <v>0</v>
      </c>
      <c r="V108">
        <v>170</v>
      </c>
      <c r="W108">
        <v>7</v>
      </c>
      <c r="X108">
        <v>5</v>
      </c>
      <c r="Y108">
        <v>2</v>
      </c>
      <c r="Z108">
        <v>0</v>
      </c>
      <c r="AA108">
        <v>163</v>
      </c>
      <c r="AB108">
        <v>98</v>
      </c>
      <c r="AC108">
        <v>34</v>
      </c>
      <c r="AD108">
        <v>2</v>
      </c>
      <c r="AE108">
        <v>17</v>
      </c>
      <c r="AF108">
        <v>7</v>
      </c>
      <c r="AG108">
        <v>2</v>
      </c>
      <c r="AH108">
        <v>7</v>
      </c>
      <c r="AI108">
        <v>3</v>
      </c>
      <c r="AJ108">
        <v>4</v>
      </c>
      <c r="AK108">
        <v>1</v>
      </c>
      <c r="AL108">
        <v>2</v>
      </c>
      <c r="AM108">
        <v>3</v>
      </c>
      <c r="AN108">
        <v>0</v>
      </c>
      <c r="AO108">
        <v>2</v>
      </c>
      <c r="AP108">
        <v>0</v>
      </c>
      <c r="AQ108">
        <v>6</v>
      </c>
      <c r="AR108">
        <v>0</v>
      </c>
      <c r="AS108">
        <v>6</v>
      </c>
      <c r="AT108">
        <v>2</v>
      </c>
      <c r="AU108">
        <v>98</v>
      </c>
      <c r="AV108">
        <v>17</v>
      </c>
      <c r="AW108">
        <v>2</v>
      </c>
      <c r="AX108">
        <v>1</v>
      </c>
      <c r="AY108">
        <v>3</v>
      </c>
      <c r="AZ108">
        <v>8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2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17</v>
      </c>
      <c r="BP108">
        <v>9</v>
      </c>
      <c r="BQ108">
        <v>3</v>
      </c>
      <c r="BR108">
        <v>2</v>
      </c>
      <c r="BS108">
        <v>2</v>
      </c>
      <c r="BT108">
        <v>0</v>
      </c>
      <c r="BU108">
        <v>0</v>
      </c>
      <c r="BV108">
        <v>1</v>
      </c>
      <c r="BW108">
        <v>0</v>
      </c>
      <c r="BX108">
        <v>0</v>
      </c>
      <c r="BY108">
        <v>1</v>
      </c>
      <c r="BZ108">
        <v>0</v>
      </c>
      <c r="CA108">
        <v>0</v>
      </c>
      <c r="CB108">
        <v>9</v>
      </c>
      <c r="CC108">
        <v>5</v>
      </c>
      <c r="CD108">
        <v>2</v>
      </c>
      <c r="CE108">
        <v>1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1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1</v>
      </c>
      <c r="CT108">
        <v>0</v>
      </c>
      <c r="CU108">
        <v>0</v>
      </c>
      <c r="CV108">
        <v>5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12</v>
      </c>
      <c r="DR108">
        <v>5</v>
      </c>
      <c r="DS108">
        <v>3</v>
      </c>
      <c r="DT108">
        <v>1</v>
      </c>
      <c r="DU108">
        <v>0</v>
      </c>
      <c r="DV108">
        <v>1</v>
      </c>
      <c r="DW108">
        <v>1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1</v>
      </c>
      <c r="EJ108">
        <v>12</v>
      </c>
      <c r="EK108">
        <v>18</v>
      </c>
      <c r="EL108">
        <v>7</v>
      </c>
      <c r="EM108">
        <v>2</v>
      </c>
      <c r="EN108">
        <v>2</v>
      </c>
      <c r="EO108">
        <v>1</v>
      </c>
      <c r="EP108">
        <v>0</v>
      </c>
      <c r="EQ108">
        <v>3</v>
      </c>
      <c r="ER108">
        <v>0</v>
      </c>
      <c r="ES108">
        <v>1</v>
      </c>
      <c r="ET108">
        <v>1</v>
      </c>
      <c r="EU108">
        <v>0</v>
      </c>
      <c r="EV108">
        <v>0</v>
      </c>
      <c r="EW108">
        <v>0</v>
      </c>
      <c r="EX108">
        <v>0</v>
      </c>
      <c r="EY108">
        <v>1</v>
      </c>
      <c r="EZ108">
        <v>0</v>
      </c>
      <c r="FA108">
        <v>0</v>
      </c>
      <c r="FB108">
        <v>0</v>
      </c>
      <c r="FC108">
        <v>0</v>
      </c>
      <c r="FD108">
        <v>18</v>
      </c>
      <c r="FE108">
        <v>2</v>
      </c>
      <c r="FF108">
        <v>0</v>
      </c>
      <c r="FG108">
        <v>0</v>
      </c>
      <c r="FH108">
        <v>2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2</v>
      </c>
      <c r="FY108">
        <v>1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1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1</v>
      </c>
      <c r="GS108">
        <v>1</v>
      </c>
      <c r="GT108">
        <v>1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1</v>
      </c>
    </row>
    <row r="109" spans="1:220">
      <c r="A109" t="s">
        <v>914</v>
      </c>
      <c r="B109" t="s">
        <v>911</v>
      </c>
      <c r="C109" t="str">
        <f>"140701"</f>
        <v>140701</v>
      </c>
      <c r="D109" t="s">
        <v>913</v>
      </c>
      <c r="E109">
        <v>5</v>
      </c>
      <c r="F109">
        <v>473</v>
      </c>
      <c r="G109">
        <v>360</v>
      </c>
      <c r="H109">
        <v>154</v>
      </c>
      <c r="I109">
        <v>206</v>
      </c>
      <c r="J109">
        <v>4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206</v>
      </c>
      <c r="T109">
        <v>0</v>
      </c>
      <c r="U109">
        <v>0</v>
      </c>
      <c r="V109">
        <v>206</v>
      </c>
      <c r="W109">
        <v>8</v>
      </c>
      <c r="X109">
        <v>5</v>
      </c>
      <c r="Y109">
        <v>2</v>
      </c>
      <c r="Z109">
        <v>0</v>
      </c>
      <c r="AA109">
        <v>198</v>
      </c>
      <c r="AB109">
        <v>130</v>
      </c>
      <c r="AC109">
        <v>35</v>
      </c>
      <c r="AD109">
        <v>13</v>
      </c>
      <c r="AE109">
        <v>8</v>
      </c>
      <c r="AF109">
        <v>12</v>
      </c>
      <c r="AG109">
        <v>8</v>
      </c>
      <c r="AH109">
        <v>2</v>
      </c>
      <c r="AI109">
        <v>1</v>
      </c>
      <c r="AJ109">
        <v>5</v>
      </c>
      <c r="AK109">
        <v>1</v>
      </c>
      <c r="AL109">
        <v>0</v>
      </c>
      <c r="AM109">
        <v>12</v>
      </c>
      <c r="AN109">
        <v>0</v>
      </c>
      <c r="AO109">
        <v>0</v>
      </c>
      <c r="AP109">
        <v>0</v>
      </c>
      <c r="AQ109">
        <v>19</v>
      </c>
      <c r="AR109">
        <v>0</v>
      </c>
      <c r="AS109">
        <v>12</v>
      </c>
      <c r="AT109">
        <v>2</v>
      </c>
      <c r="AU109">
        <v>130</v>
      </c>
      <c r="AV109">
        <v>18</v>
      </c>
      <c r="AW109">
        <v>6</v>
      </c>
      <c r="AX109">
        <v>4</v>
      </c>
      <c r="AY109">
        <v>0</v>
      </c>
      <c r="AZ109">
        <v>6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</v>
      </c>
      <c r="BO109">
        <v>18</v>
      </c>
      <c r="BP109">
        <v>3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3</v>
      </c>
      <c r="CA109">
        <v>0</v>
      </c>
      <c r="CB109">
        <v>3</v>
      </c>
      <c r="CC109">
        <v>8</v>
      </c>
      <c r="CD109">
        <v>1</v>
      </c>
      <c r="CE109">
        <v>0</v>
      </c>
      <c r="CF109">
        <v>0</v>
      </c>
      <c r="CG109">
        <v>1</v>
      </c>
      <c r="CH109">
        <v>1</v>
      </c>
      <c r="CI109">
        <v>0</v>
      </c>
      <c r="CJ109">
        <v>0</v>
      </c>
      <c r="CK109">
        <v>1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4</v>
      </c>
      <c r="CU109">
        <v>0</v>
      </c>
      <c r="CV109">
        <v>8</v>
      </c>
      <c r="CW109">
        <v>11</v>
      </c>
      <c r="CX109">
        <v>3</v>
      </c>
      <c r="CY109">
        <v>3</v>
      </c>
      <c r="CZ109">
        <v>0</v>
      </c>
      <c r="DA109">
        <v>0</v>
      </c>
      <c r="DB109">
        <v>2</v>
      </c>
      <c r="DC109">
        <v>0</v>
      </c>
      <c r="DD109">
        <v>0</v>
      </c>
      <c r="DE109">
        <v>0</v>
      </c>
      <c r="DF109">
        <v>1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2</v>
      </c>
      <c r="DP109">
        <v>11</v>
      </c>
      <c r="DQ109">
        <v>4</v>
      </c>
      <c r="DR109">
        <v>0</v>
      </c>
      <c r="DS109">
        <v>0</v>
      </c>
      <c r="DT109">
        <v>1</v>
      </c>
      <c r="DU109">
        <v>0</v>
      </c>
      <c r="DV109">
        <v>0</v>
      </c>
      <c r="DW109">
        <v>1</v>
      </c>
      <c r="DX109">
        <v>0</v>
      </c>
      <c r="DY109">
        <v>0</v>
      </c>
      <c r="DZ109">
        <v>0</v>
      </c>
      <c r="EA109">
        <v>0</v>
      </c>
      <c r="EB109">
        <v>1</v>
      </c>
      <c r="EC109">
        <v>0</v>
      </c>
      <c r="ED109">
        <v>0</v>
      </c>
      <c r="EE109">
        <v>0</v>
      </c>
      <c r="EF109">
        <v>1</v>
      </c>
      <c r="EG109">
        <v>0</v>
      </c>
      <c r="EH109">
        <v>0</v>
      </c>
      <c r="EI109">
        <v>0</v>
      </c>
      <c r="EJ109">
        <v>4</v>
      </c>
      <c r="EK109">
        <v>18</v>
      </c>
      <c r="EL109">
        <v>7</v>
      </c>
      <c r="EM109">
        <v>2</v>
      </c>
      <c r="EN109">
        <v>2</v>
      </c>
      <c r="EO109">
        <v>1</v>
      </c>
      <c r="EP109">
        <v>1</v>
      </c>
      <c r="EQ109">
        <v>0</v>
      </c>
      <c r="ER109">
        <v>0</v>
      </c>
      <c r="ES109">
        <v>2</v>
      </c>
      <c r="ET109">
        <v>1</v>
      </c>
      <c r="EU109">
        <v>0</v>
      </c>
      <c r="EV109">
        <v>1</v>
      </c>
      <c r="EW109">
        <v>0</v>
      </c>
      <c r="EX109">
        <v>0</v>
      </c>
      <c r="EY109">
        <v>1</v>
      </c>
      <c r="EZ109">
        <v>0</v>
      </c>
      <c r="FA109">
        <v>0</v>
      </c>
      <c r="FB109">
        <v>0</v>
      </c>
      <c r="FC109">
        <v>0</v>
      </c>
      <c r="FD109">
        <v>18</v>
      </c>
      <c r="FE109">
        <v>5</v>
      </c>
      <c r="FF109">
        <v>0</v>
      </c>
      <c r="FG109">
        <v>1</v>
      </c>
      <c r="FH109">
        <v>1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2</v>
      </c>
      <c r="FO109">
        <v>1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5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1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1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1</v>
      </c>
    </row>
    <row r="110" spans="1:220">
      <c r="A110" t="s">
        <v>912</v>
      </c>
      <c r="B110" t="s">
        <v>911</v>
      </c>
      <c r="C110" t="str">
        <f>"140701"</f>
        <v>140701</v>
      </c>
      <c r="D110" t="s">
        <v>910</v>
      </c>
      <c r="E110">
        <v>6</v>
      </c>
      <c r="F110">
        <v>394</v>
      </c>
      <c r="G110">
        <v>394</v>
      </c>
      <c r="H110">
        <v>233</v>
      </c>
      <c r="I110">
        <v>161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161</v>
      </c>
      <c r="T110">
        <v>0</v>
      </c>
      <c r="U110">
        <v>0</v>
      </c>
      <c r="V110">
        <v>161</v>
      </c>
      <c r="W110">
        <v>22</v>
      </c>
      <c r="X110">
        <v>16</v>
      </c>
      <c r="Y110">
        <v>0</v>
      </c>
      <c r="Z110">
        <v>0</v>
      </c>
      <c r="AA110">
        <v>139</v>
      </c>
      <c r="AB110">
        <v>7</v>
      </c>
      <c r="AC110">
        <v>3</v>
      </c>
      <c r="AD110">
        <v>0</v>
      </c>
      <c r="AE110">
        <v>0</v>
      </c>
      <c r="AF110">
        <v>2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7</v>
      </c>
      <c r="AV110">
        <v>95</v>
      </c>
      <c r="AW110">
        <v>20</v>
      </c>
      <c r="AX110">
        <v>27</v>
      </c>
      <c r="AY110">
        <v>8</v>
      </c>
      <c r="AZ110">
        <v>4</v>
      </c>
      <c r="BA110">
        <v>2</v>
      </c>
      <c r="BB110">
        <v>2</v>
      </c>
      <c r="BC110">
        <v>3</v>
      </c>
      <c r="BD110">
        <v>2</v>
      </c>
      <c r="BE110">
        <v>2</v>
      </c>
      <c r="BF110">
        <v>0</v>
      </c>
      <c r="BG110">
        <v>3</v>
      </c>
      <c r="BH110">
        <v>1</v>
      </c>
      <c r="BI110">
        <v>2</v>
      </c>
      <c r="BJ110">
        <v>2</v>
      </c>
      <c r="BK110">
        <v>6</v>
      </c>
      <c r="BL110">
        <v>1</v>
      </c>
      <c r="BM110">
        <v>0</v>
      </c>
      <c r="BN110">
        <v>10</v>
      </c>
      <c r="BO110">
        <v>95</v>
      </c>
      <c r="BP110">
        <v>3</v>
      </c>
      <c r="BQ110">
        <v>1</v>
      </c>
      <c r="BR110">
        <v>0</v>
      </c>
      <c r="BS110">
        <v>0</v>
      </c>
      <c r="BT110">
        <v>1</v>
      </c>
      <c r="BU110">
        <v>0</v>
      </c>
      <c r="BV110">
        <v>0</v>
      </c>
      <c r="BW110">
        <v>0</v>
      </c>
      <c r="BX110">
        <v>1</v>
      </c>
      <c r="BY110">
        <v>0</v>
      </c>
      <c r="BZ110">
        <v>0</v>
      </c>
      <c r="CA110">
        <v>0</v>
      </c>
      <c r="CB110">
        <v>3</v>
      </c>
      <c r="CC110">
        <v>6</v>
      </c>
      <c r="CD110">
        <v>3</v>
      </c>
      <c r="CE110">
        <v>1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2</v>
      </c>
      <c r="CU110">
        <v>0</v>
      </c>
      <c r="CV110">
        <v>6</v>
      </c>
      <c r="CW110">
        <v>2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1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1</v>
      </c>
      <c r="DP110">
        <v>2</v>
      </c>
      <c r="DQ110">
        <v>5</v>
      </c>
      <c r="DR110">
        <v>4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1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5</v>
      </c>
      <c r="EK110">
        <v>13</v>
      </c>
      <c r="EL110">
        <v>5</v>
      </c>
      <c r="EM110">
        <v>0</v>
      </c>
      <c r="EN110">
        <v>2</v>
      </c>
      <c r="EO110">
        <v>0</v>
      </c>
      <c r="EP110">
        <v>1</v>
      </c>
      <c r="EQ110">
        <v>0</v>
      </c>
      <c r="ER110">
        <v>0</v>
      </c>
      <c r="ES110">
        <v>1</v>
      </c>
      <c r="ET110">
        <v>1</v>
      </c>
      <c r="EU110">
        <v>0</v>
      </c>
      <c r="EV110">
        <v>2</v>
      </c>
      <c r="EW110">
        <v>0</v>
      </c>
      <c r="EX110">
        <v>1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13</v>
      </c>
      <c r="FE110">
        <v>5</v>
      </c>
      <c r="FF110">
        <v>3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1</v>
      </c>
      <c r="FR110">
        <v>0</v>
      </c>
      <c r="FS110">
        <v>0</v>
      </c>
      <c r="FT110">
        <v>0</v>
      </c>
      <c r="FU110">
        <v>0</v>
      </c>
      <c r="FV110">
        <v>1</v>
      </c>
      <c r="FW110">
        <v>0</v>
      </c>
      <c r="FX110">
        <v>5</v>
      </c>
      <c r="FY110">
        <v>2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2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2</v>
      </c>
      <c r="GS110">
        <v>1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1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1</v>
      </c>
    </row>
    <row r="111" spans="1:220">
      <c r="A111" t="s">
        <v>909</v>
      </c>
      <c r="B111" t="s">
        <v>898</v>
      </c>
      <c r="C111" t="str">
        <f>"140702"</f>
        <v>140702</v>
      </c>
      <c r="D111" t="s">
        <v>908</v>
      </c>
      <c r="E111">
        <v>1</v>
      </c>
      <c r="F111">
        <v>1640</v>
      </c>
      <c r="G111">
        <v>1248</v>
      </c>
      <c r="H111">
        <v>411</v>
      </c>
      <c r="I111">
        <v>837</v>
      </c>
      <c r="J111">
        <v>3</v>
      </c>
      <c r="K111">
        <v>5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838</v>
      </c>
      <c r="T111">
        <v>1</v>
      </c>
      <c r="U111">
        <v>0</v>
      </c>
      <c r="V111">
        <v>838</v>
      </c>
      <c r="W111">
        <v>13</v>
      </c>
      <c r="X111">
        <v>10</v>
      </c>
      <c r="Y111">
        <v>3</v>
      </c>
      <c r="Z111">
        <v>0</v>
      </c>
      <c r="AA111">
        <v>825</v>
      </c>
      <c r="AB111">
        <v>458</v>
      </c>
      <c r="AC111">
        <v>139</v>
      </c>
      <c r="AD111">
        <v>14</v>
      </c>
      <c r="AE111">
        <v>49</v>
      </c>
      <c r="AF111">
        <v>98</v>
      </c>
      <c r="AG111">
        <v>32</v>
      </c>
      <c r="AH111">
        <v>10</v>
      </c>
      <c r="AI111">
        <v>9</v>
      </c>
      <c r="AJ111">
        <v>26</v>
      </c>
      <c r="AK111">
        <v>16</v>
      </c>
      <c r="AL111">
        <v>3</v>
      </c>
      <c r="AM111">
        <v>5</v>
      </c>
      <c r="AN111">
        <v>1</v>
      </c>
      <c r="AO111">
        <v>11</v>
      </c>
      <c r="AP111">
        <v>4</v>
      </c>
      <c r="AQ111">
        <v>3</v>
      </c>
      <c r="AR111">
        <v>3</v>
      </c>
      <c r="AS111">
        <v>23</v>
      </c>
      <c r="AT111">
        <v>12</v>
      </c>
      <c r="AU111">
        <v>458</v>
      </c>
      <c r="AV111">
        <v>87</v>
      </c>
      <c r="AW111">
        <v>10</v>
      </c>
      <c r="AX111">
        <v>5</v>
      </c>
      <c r="AY111">
        <v>5</v>
      </c>
      <c r="AZ111">
        <v>51</v>
      </c>
      <c r="BA111">
        <v>0</v>
      </c>
      <c r="BB111">
        <v>2</v>
      </c>
      <c r="BC111">
        <v>2</v>
      </c>
      <c r="BD111">
        <v>2</v>
      </c>
      <c r="BE111">
        <v>2</v>
      </c>
      <c r="BF111">
        <v>0</v>
      </c>
      <c r="BG111">
        <v>1</v>
      </c>
      <c r="BH111">
        <v>0</v>
      </c>
      <c r="BI111">
        <v>0</v>
      </c>
      <c r="BJ111">
        <v>0</v>
      </c>
      <c r="BK111">
        <v>5</v>
      </c>
      <c r="BL111">
        <v>0</v>
      </c>
      <c r="BM111">
        <v>0</v>
      </c>
      <c r="BN111">
        <v>2</v>
      </c>
      <c r="BO111">
        <v>87</v>
      </c>
      <c r="BP111">
        <v>29</v>
      </c>
      <c r="BQ111">
        <v>4</v>
      </c>
      <c r="BR111">
        <v>3</v>
      </c>
      <c r="BS111">
        <v>4</v>
      </c>
      <c r="BT111">
        <v>0</v>
      </c>
      <c r="BU111">
        <v>1</v>
      </c>
      <c r="BV111">
        <v>4</v>
      </c>
      <c r="BW111">
        <v>1</v>
      </c>
      <c r="BX111">
        <v>6</v>
      </c>
      <c r="BY111">
        <v>0</v>
      </c>
      <c r="BZ111">
        <v>2</v>
      </c>
      <c r="CA111">
        <v>4</v>
      </c>
      <c r="CB111">
        <v>29</v>
      </c>
      <c r="CC111">
        <v>22</v>
      </c>
      <c r="CD111">
        <v>10</v>
      </c>
      <c r="CE111">
        <v>0</v>
      </c>
      <c r="CF111">
        <v>1</v>
      </c>
      <c r="CG111">
        <v>1</v>
      </c>
      <c r="CH111">
        <v>0</v>
      </c>
      <c r="CI111">
        <v>0</v>
      </c>
      <c r="CJ111">
        <v>1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2</v>
      </c>
      <c r="CQ111">
        <v>1</v>
      </c>
      <c r="CR111">
        <v>0</v>
      </c>
      <c r="CS111">
        <v>1</v>
      </c>
      <c r="CT111">
        <v>5</v>
      </c>
      <c r="CU111">
        <v>0</v>
      </c>
      <c r="CV111">
        <v>22</v>
      </c>
      <c r="CW111">
        <v>75</v>
      </c>
      <c r="CX111">
        <v>22</v>
      </c>
      <c r="CY111">
        <v>11</v>
      </c>
      <c r="CZ111">
        <v>2</v>
      </c>
      <c r="DA111">
        <v>1</v>
      </c>
      <c r="DB111">
        <v>0</v>
      </c>
      <c r="DC111">
        <v>5</v>
      </c>
      <c r="DD111">
        <v>4</v>
      </c>
      <c r="DE111">
        <v>1</v>
      </c>
      <c r="DF111">
        <v>1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23</v>
      </c>
      <c r="DM111">
        <v>3</v>
      </c>
      <c r="DN111">
        <v>1</v>
      </c>
      <c r="DO111">
        <v>1</v>
      </c>
      <c r="DP111">
        <v>75</v>
      </c>
      <c r="DQ111">
        <v>35</v>
      </c>
      <c r="DR111">
        <v>7</v>
      </c>
      <c r="DS111">
        <v>6</v>
      </c>
      <c r="DT111">
        <v>4</v>
      </c>
      <c r="DU111">
        <v>3</v>
      </c>
      <c r="DV111">
        <v>0</v>
      </c>
      <c r="DW111">
        <v>7</v>
      </c>
      <c r="DX111">
        <v>1</v>
      </c>
      <c r="DY111">
        <v>1</v>
      </c>
      <c r="DZ111">
        <v>0</v>
      </c>
      <c r="EA111">
        <v>0</v>
      </c>
      <c r="EB111">
        <v>0</v>
      </c>
      <c r="EC111">
        <v>1</v>
      </c>
      <c r="ED111">
        <v>1</v>
      </c>
      <c r="EE111">
        <v>1</v>
      </c>
      <c r="EF111">
        <v>1</v>
      </c>
      <c r="EG111">
        <v>0</v>
      </c>
      <c r="EH111">
        <v>2</v>
      </c>
      <c r="EI111">
        <v>0</v>
      </c>
      <c r="EJ111">
        <v>35</v>
      </c>
      <c r="EK111">
        <v>91</v>
      </c>
      <c r="EL111">
        <v>26</v>
      </c>
      <c r="EM111">
        <v>8</v>
      </c>
      <c r="EN111">
        <v>13</v>
      </c>
      <c r="EO111">
        <v>5</v>
      </c>
      <c r="EP111">
        <v>1</v>
      </c>
      <c r="EQ111">
        <v>9</v>
      </c>
      <c r="ER111">
        <v>2</v>
      </c>
      <c r="ES111">
        <v>1</v>
      </c>
      <c r="ET111">
        <v>3</v>
      </c>
      <c r="EU111">
        <v>2</v>
      </c>
      <c r="EV111">
        <v>2</v>
      </c>
      <c r="EW111">
        <v>3</v>
      </c>
      <c r="EX111">
        <v>1</v>
      </c>
      <c r="EY111">
        <v>10</v>
      </c>
      <c r="EZ111">
        <v>3</v>
      </c>
      <c r="FA111">
        <v>0</v>
      </c>
      <c r="FB111">
        <v>1</v>
      </c>
      <c r="FC111">
        <v>1</v>
      </c>
      <c r="FD111">
        <v>91</v>
      </c>
      <c r="FE111">
        <v>24</v>
      </c>
      <c r="FF111">
        <v>7</v>
      </c>
      <c r="FG111">
        <v>2</v>
      </c>
      <c r="FH111">
        <v>1</v>
      </c>
      <c r="FI111">
        <v>1</v>
      </c>
      <c r="FJ111">
        <v>0</v>
      </c>
      <c r="FK111">
        <v>4</v>
      </c>
      <c r="FL111">
        <v>0</v>
      </c>
      <c r="FM111">
        <v>0</v>
      </c>
      <c r="FN111">
        <v>3</v>
      </c>
      <c r="FO111">
        <v>1</v>
      </c>
      <c r="FP111">
        <v>1</v>
      </c>
      <c r="FQ111">
        <v>0</v>
      </c>
      <c r="FR111">
        <v>1</v>
      </c>
      <c r="FS111">
        <v>1</v>
      </c>
      <c r="FT111">
        <v>0</v>
      </c>
      <c r="FU111">
        <v>1</v>
      </c>
      <c r="FV111">
        <v>0</v>
      </c>
      <c r="FW111">
        <v>1</v>
      </c>
      <c r="FX111">
        <v>24</v>
      </c>
      <c r="FY111">
        <v>3</v>
      </c>
      <c r="FZ111">
        <v>0</v>
      </c>
      <c r="GA111">
        <v>0</v>
      </c>
      <c r="GB111">
        <v>1</v>
      </c>
      <c r="GC111">
        <v>0</v>
      </c>
      <c r="GD111">
        <v>1</v>
      </c>
      <c r="GE111">
        <v>0</v>
      </c>
      <c r="GF111">
        <v>0</v>
      </c>
      <c r="GG111">
        <v>0</v>
      </c>
      <c r="GH111">
        <v>1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3</v>
      </c>
      <c r="GS111">
        <v>1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1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1</v>
      </c>
    </row>
    <row r="112" spans="1:220">
      <c r="A112" t="s">
        <v>907</v>
      </c>
      <c r="B112" t="s">
        <v>898</v>
      </c>
      <c r="C112" t="str">
        <f>"140702"</f>
        <v>140702</v>
      </c>
      <c r="D112" t="s">
        <v>906</v>
      </c>
      <c r="E112">
        <v>2</v>
      </c>
      <c r="F112">
        <v>596</v>
      </c>
      <c r="G112">
        <v>460</v>
      </c>
      <c r="H112">
        <v>249</v>
      </c>
      <c r="I112">
        <v>211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211</v>
      </c>
      <c r="T112">
        <v>0</v>
      </c>
      <c r="U112">
        <v>0</v>
      </c>
      <c r="V112">
        <v>211</v>
      </c>
      <c r="W112">
        <v>8</v>
      </c>
      <c r="X112">
        <v>8</v>
      </c>
      <c r="Y112">
        <v>0</v>
      </c>
      <c r="Z112">
        <v>0</v>
      </c>
      <c r="AA112">
        <v>203</v>
      </c>
      <c r="AB112">
        <v>129</v>
      </c>
      <c r="AC112">
        <v>38</v>
      </c>
      <c r="AD112">
        <v>0</v>
      </c>
      <c r="AE112">
        <v>4</v>
      </c>
      <c r="AF112">
        <v>51</v>
      </c>
      <c r="AG112">
        <v>5</v>
      </c>
      <c r="AH112">
        <v>2</v>
      </c>
      <c r="AI112">
        <v>2</v>
      </c>
      <c r="AJ112">
        <v>8</v>
      </c>
      <c r="AK112">
        <v>2</v>
      </c>
      <c r="AL112">
        <v>0</v>
      </c>
      <c r="AM112">
        <v>1</v>
      </c>
      <c r="AN112">
        <v>4</v>
      </c>
      <c r="AO112">
        <v>1</v>
      </c>
      <c r="AP112">
        <v>0</v>
      </c>
      <c r="AQ112">
        <v>3</v>
      </c>
      <c r="AR112">
        <v>1</v>
      </c>
      <c r="AS112">
        <v>3</v>
      </c>
      <c r="AT112">
        <v>4</v>
      </c>
      <c r="AU112">
        <v>129</v>
      </c>
      <c r="AV112">
        <v>23</v>
      </c>
      <c r="AW112">
        <v>3</v>
      </c>
      <c r="AX112">
        <v>2</v>
      </c>
      <c r="AY112">
        <v>0</v>
      </c>
      <c r="AZ112">
        <v>11</v>
      </c>
      <c r="BA112">
        <v>2</v>
      </c>
      <c r="BB112">
        <v>1</v>
      </c>
      <c r="BC112">
        <v>0</v>
      </c>
      <c r="BD112">
        <v>2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1</v>
      </c>
      <c r="BO112">
        <v>23</v>
      </c>
      <c r="BP112">
        <v>7</v>
      </c>
      <c r="BQ112">
        <v>2</v>
      </c>
      <c r="BR112">
        <v>1</v>
      </c>
      <c r="BS112">
        <v>0</v>
      </c>
      <c r="BT112">
        <v>1</v>
      </c>
      <c r="BU112">
        <v>1</v>
      </c>
      <c r="BV112">
        <v>0</v>
      </c>
      <c r="BW112">
        <v>0</v>
      </c>
      <c r="BX112">
        <v>0</v>
      </c>
      <c r="BY112">
        <v>0</v>
      </c>
      <c r="BZ112">
        <v>2</v>
      </c>
      <c r="CA112">
        <v>0</v>
      </c>
      <c r="CB112">
        <v>7</v>
      </c>
      <c r="CC112">
        <v>7</v>
      </c>
      <c r="CD112">
        <v>6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1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7</v>
      </c>
      <c r="CW112">
        <v>13</v>
      </c>
      <c r="CX112">
        <v>7</v>
      </c>
      <c r="CY112">
        <v>0</v>
      </c>
      <c r="CZ112">
        <v>0</v>
      </c>
      <c r="DA112">
        <v>1</v>
      </c>
      <c r="DB112">
        <v>0</v>
      </c>
      <c r="DC112">
        <v>0</v>
      </c>
      <c r="DD112">
        <v>2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1</v>
      </c>
      <c r="DL112">
        <v>0</v>
      </c>
      <c r="DM112">
        <v>2</v>
      </c>
      <c r="DN112">
        <v>0</v>
      </c>
      <c r="DO112">
        <v>0</v>
      </c>
      <c r="DP112">
        <v>13</v>
      </c>
      <c r="DQ112">
        <v>3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2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1</v>
      </c>
      <c r="EJ112">
        <v>3</v>
      </c>
      <c r="EK112">
        <v>11</v>
      </c>
      <c r="EL112">
        <v>4</v>
      </c>
      <c r="EM112">
        <v>1</v>
      </c>
      <c r="EN112">
        <v>1</v>
      </c>
      <c r="EO112">
        <v>0</v>
      </c>
      <c r="EP112">
        <v>1</v>
      </c>
      <c r="EQ112">
        <v>0</v>
      </c>
      <c r="ER112">
        <v>0</v>
      </c>
      <c r="ES112">
        <v>0</v>
      </c>
      <c r="ET112">
        <v>1</v>
      </c>
      <c r="EU112">
        <v>0</v>
      </c>
      <c r="EV112">
        <v>0</v>
      </c>
      <c r="EW112">
        <v>0</v>
      </c>
      <c r="EX112">
        <v>3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11</v>
      </c>
      <c r="FE112">
        <v>4</v>
      </c>
      <c r="FF112">
        <v>0</v>
      </c>
      <c r="FG112">
        <v>0</v>
      </c>
      <c r="FH112">
        <v>1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3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4</v>
      </c>
      <c r="FY112">
        <v>4</v>
      </c>
      <c r="FZ112">
        <v>1</v>
      </c>
      <c r="GA112">
        <v>1</v>
      </c>
      <c r="GB112">
        <v>0</v>
      </c>
      <c r="GC112">
        <v>1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1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4</v>
      </c>
      <c r="GS112">
        <v>2</v>
      </c>
      <c r="GT112">
        <v>1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1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2</v>
      </c>
    </row>
    <row r="113" spans="1:220">
      <c r="A113" t="s">
        <v>905</v>
      </c>
      <c r="B113" t="s">
        <v>898</v>
      </c>
      <c r="C113" t="str">
        <f>"140702"</f>
        <v>140702</v>
      </c>
      <c r="D113" t="s">
        <v>904</v>
      </c>
      <c r="E113">
        <v>3</v>
      </c>
      <c r="F113">
        <v>1418</v>
      </c>
      <c r="G113">
        <v>1086</v>
      </c>
      <c r="H113">
        <v>321</v>
      </c>
      <c r="I113">
        <v>765</v>
      </c>
      <c r="J113">
        <v>4</v>
      </c>
      <c r="K113">
        <v>14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766</v>
      </c>
      <c r="T113">
        <v>1</v>
      </c>
      <c r="U113">
        <v>0</v>
      </c>
      <c r="V113">
        <v>766</v>
      </c>
      <c r="W113">
        <v>20</v>
      </c>
      <c r="X113">
        <v>20</v>
      </c>
      <c r="Y113">
        <v>0</v>
      </c>
      <c r="Z113">
        <v>0</v>
      </c>
      <c r="AA113">
        <v>746</v>
      </c>
      <c r="AB113">
        <v>413</v>
      </c>
      <c r="AC113">
        <v>97</v>
      </c>
      <c r="AD113">
        <v>15</v>
      </c>
      <c r="AE113">
        <v>46</v>
      </c>
      <c r="AF113">
        <v>170</v>
      </c>
      <c r="AG113">
        <v>13</v>
      </c>
      <c r="AH113">
        <v>15</v>
      </c>
      <c r="AI113">
        <v>1</v>
      </c>
      <c r="AJ113">
        <v>15</v>
      </c>
      <c r="AK113">
        <v>4</v>
      </c>
      <c r="AL113">
        <v>1</v>
      </c>
      <c r="AM113">
        <v>2</v>
      </c>
      <c r="AN113">
        <v>1</v>
      </c>
      <c r="AO113">
        <v>3</v>
      </c>
      <c r="AP113">
        <v>0</v>
      </c>
      <c r="AQ113">
        <v>0</v>
      </c>
      <c r="AR113">
        <v>5</v>
      </c>
      <c r="AS113">
        <v>18</v>
      </c>
      <c r="AT113">
        <v>7</v>
      </c>
      <c r="AU113">
        <v>413</v>
      </c>
      <c r="AV113">
        <v>66</v>
      </c>
      <c r="AW113">
        <v>11</v>
      </c>
      <c r="AX113">
        <v>13</v>
      </c>
      <c r="AY113">
        <v>0</v>
      </c>
      <c r="AZ113">
        <v>29</v>
      </c>
      <c r="BA113">
        <v>1</v>
      </c>
      <c r="BB113">
        <v>2</v>
      </c>
      <c r="BC113">
        <v>0</v>
      </c>
      <c r="BD113">
        <v>2</v>
      </c>
      <c r="BE113">
        <v>1</v>
      </c>
      <c r="BF113">
        <v>1</v>
      </c>
      <c r="BG113">
        <v>0</v>
      </c>
      <c r="BH113">
        <v>1</v>
      </c>
      <c r="BI113">
        <v>0</v>
      </c>
      <c r="BJ113">
        <v>0</v>
      </c>
      <c r="BK113">
        <v>1</v>
      </c>
      <c r="BL113">
        <v>0</v>
      </c>
      <c r="BM113">
        <v>1</v>
      </c>
      <c r="BN113">
        <v>3</v>
      </c>
      <c r="BO113">
        <v>66</v>
      </c>
      <c r="BP113">
        <v>20</v>
      </c>
      <c r="BQ113">
        <v>12</v>
      </c>
      <c r="BR113">
        <v>1</v>
      </c>
      <c r="BS113">
        <v>2</v>
      </c>
      <c r="BT113">
        <v>0</v>
      </c>
      <c r="BU113">
        <v>1</v>
      </c>
      <c r="BV113">
        <v>0</v>
      </c>
      <c r="BW113">
        <v>1</v>
      </c>
      <c r="BX113">
        <v>0</v>
      </c>
      <c r="BY113">
        <v>1</v>
      </c>
      <c r="BZ113">
        <v>1</v>
      </c>
      <c r="CA113">
        <v>1</v>
      </c>
      <c r="CB113">
        <v>20</v>
      </c>
      <c r="CC113">
        <v>36</v>
      </c>
      <c r="CD113">
        <v>14</v>
      </c>
      <c r="CE113">
        <v>3</v>
      </c>
      <c r="CF113">
        <v>4</v>
      </c>
      <c r="CG113">
        <v>0</v>
      </c>
      <c r="CH113">
        <v>0</v>
      </c>
      <c r="CI113">
        <v>1</v>
      </c>
      <c r="CJ113">
        <v>0</v>
      </c>
      <c r="CK113">
        <v>0</v>
      </c>
      <c r="CL113">
        <v>1</v>
      </c>
      <c r="CM113">
        <v>0</v>
      </c>
      <c r="CN113">
        <v>3</v>
      </c>
      <c r="CO113">
        <v>0</v>
      </c>
      <c r="CP113">
        <v>0</v>
      </c>
      <c r="CQ113">
        <v>2</v>
      </c>
      <c r="CR113">
        <v>0</v>
      </c>
      <c r="CS113">
        <v>3</v>
      </c>
      <c r="CT113">
        <v>4</v>
      </c>
      <c r="CU113">
        <v>1</v>
      </c>
      <c r="CV113">
        <v>36</v>
      </c>
      <c r="CW113">
        <v>85</v>
      </c>
      <c r="CX113">
        <v>31</v>
      </c>
      <c r="CY113">
        <v>10</v>
      </c>
      <c r="CZ113">
        <v>2</v>
      </c>
      <c r="DA113">
        <v>1</v>
      </c>
      <c r="DB113">
        <v>1</v>
      </c>
      <c r="DC113">
        <v>1</v>
      </c>
      <c r="DD113">
        <v>9</v>
      </c>
      <c r="DE113">
        <v>0</v>
      </c>
      <c r="DF113">
        <v>0</v>
      </c>
      <c r="DG113">
        <v>0</v>
      </c>
      <c r="DH113">
        <v>1</v>
      </c>
      <c r="DI113">
        <v>0</v>
      </c>
      <c r="DJ113">
        <v>0</v>
      </c>
      <c r="DK113">
        <v>4</v>
      </c>
      <c r="DL113">
        <v>13</v>
      </c>
      <c r="DM113">
        <v>8</v>
      </c>
      <c r="DN113">
        <v>2</v>
      </c>
      <c r="DO113">
        <v>2</v>
      </c>
      <c r="DP113">
        <v>85</v>
      </c>
      <c r="DQ113">
        <v>20</v>
      </c>
      <c r="DR113">
        <v>3</v>
      </c>
      <c r="DS113">
        <v>0</v>
      </c>
      <c r="DT113">
        <v>2</v>
      </c>
      <c r="DU113">
        <v>1</v>
      </c>
      <c r="DV113">
        <v>0</v>
      </c>
      <c r="DW113">
        <v>8</v>
      </c>
      <c r="DX113">
        <v>0</v>
      </c>
      <c r="DY113">
        <v>1</v>
      </c>
      <c r="DZ113">
        <v>1</v>
      </c>
      <c r="EA113">
        <v>0</v>
      </c>
      <c r="EB113">
        <v>0</v>
      </c>
      <c r="EC113">
        <v>0</v>
      </c>
      <c r="ED113">
        <v>0</v>
      </c>
      <c r="EE113">
        <v>1</v>
      </c>
      <c r="EF113">
        <v>1</v>
      </c>
      <c r="EG113">
        <v>0</v>
      </c>
      <c r="EH113">
        <v>2</v>
      </c>
      <c r="EI113">
        <v>0</v>
      </c>
      <c r="EJ113">
        <v>20</v>
      </c>
      <c r="EK113">
        <v>73</v>
      </c>
      <c r="EL113">
        <v>28</v>
      </c>
      <c r="EM113">
        <v>3</v>
      </c>
      <c r="EN113">
        <v>7</v>
      </c>
      <c r="EO113">
        <v>1</v>
      </c>
      <c r="EP113">
        <v>5</v>
      </c>
      <c r="EQ113">
        <v>9</v>
      </c>
      <c r="ER113">
        <v>3</v>
      </c>
      <c r="ES113">
        <v>0</v>
      </c>
      <c r="ET113">
        <v>3</v>
      </c>
      <c r="EU113">
        <v>1</v>
      </c>
      <c r="EV113">
        <v>2</v>
      </c>
      <c r="EW113">
        <v>0</v>
      </c>
      <c r="EX113">
        <v>0</v>
      </c>
      <c r="EY113">
        <v>5</v>
      </c>
      <c r="EZ113">
        <v>3</v>
      </c>
      <c r="FA113">
        <v>0</v>
      </c>
      <c r="FB113">
        <v>0</v>
      </c>
      <c r="FC113">
        <v>3</v>
      </c>
      <c r="FD113">
        <v>73</v>
      </c>
      <c r="FE113">
        <v>24</v>
      </c>
      <c r="FF113">
        <v>12</v>
      </c>
      <c r="FG113">
        <v>0</v>
      </c>
      <c r="FH113">
        <v>4</v>
      </c>
      <c r="FI113">
        <v>0</v>
      </c>
      <c r="FJ113">
        <v>0</v>
      </c>
      <c r="FK113">
        <v>0</v>
      </c>
      <c r="FL113">
        <v>0</v>
      </c>
      <c r="FM113">
        <v>1</v>
      </c>
      <c r="FN113">
        <v>2</v>
      </c>
      <c r="FO113">
        <v>3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2</v>
      </c>
      <c r="FX113">
        <v>24</v>
      </c>
      <c r="FY113">
        <v>5</v>
      </c>
      <c r="FZ113">
        <v>2</v>
      </c>
      <c r="GA113">
        <v>1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1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1</v>
      </c>
      <c r="GP113">
        <v>0</v>
      </c>
      <c r="GQ113">
        <v>0</v>
      </c>
      <c r="GR113">
        <v>5</v>
      </c>
      <c r="GS113">
        <v>4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3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1</v>
      </c>
      <c r="HK113">
        <v>0</v>
      </c>
      <c r="HL113">
        <v>4</v>
      </c>
    </row>
    <row r="114" spans="1:220">
      <c r="A114" t="s">
        <v>903</v>
      </c>
      <c r="B114" t="s">
        <v>898</v>
      </c>
      <c r="C114" t="str">
        <f>"140702"</f>
        <v>140702</v>
      </c>
      <c r="D114" t="s">
        <v>902</v>
      </c>
      <c r="E114">
        <v>4</v>
      </c>
      <c r="F114">
        <v>618</v>
      </c>
      <c r="G114">
        <v>480</v>
      </c>
      <c r="H114">
        <v>239</v>
      </c>
      <c r="I114">
        <v>241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241</v>
      </c>
      <c r="T114">
        <v>0</v>
      </c>
      <c r="U114">
        <v>0</v>
      </c>
      <c r="V114">
        <v>241</v>
      </c>
      <c r="W114">
        <v>12</v>
      </c>
      <c r="X114">
        <v>9</v>
      </c>
      <c r="Y114">
        <v>3</v>
      </c>
      <c r="Z114">
        <v>0</v>
      </c>
      <c r="AA114">
        <v>229</v>
      </c>
      <c r="AB114">
        <v>119</v>
      </c>
      <c r="AC114">
        <v>25</v>
      </c>
      <c r="AD114">
        <v>0</v>
      </c>
      <c r="AE114">
        <v>21</v>
      </c>
      <c r="AF114">
        <v>34</v>
      </c>
      <c r="AG114">
        <v>5</v>
      </c>
      <c r="AH114">
        <v>1</v>
      </c>
      <c r="AI114">
        <v>13</v>
      </c>
      <c r="AJ114">
        <v>3</v>
      </c>
      <c r="AK114">
        <v>2</v>
      </c>
      <c r="AL114">
        <v>0</v>
      </c>
      <c r="AM114">
        <v>1</v>
      </c>
      <c r="AN114">
        <v>0</v>
      </c>
      <c r="AO114">
        <v>3</v>
      </c>
      <c r="AP114">
        <v>0</v>
      </c>
      <c r="AQ114">
        <v>0</v>
      </c>
      <c r="AR114">
        <v>1</v>
      </c>
      <c r="AS114">
        <v>8</v>
      </c>
      <c r="AT114">
        <v>2</v>
      </c>
      <c r="AU114">
        <v>119</v>
      </c>
      <c r="AV114">
        <v>7</v>
      </c>
      <c r="AW114">
        <v>0</v>
      </c>
      <c r="AX114">
        <v>0</v>
      </c>
      <c r="AY114">
        <v>1</v>
      </c>
      <c r="AZ114">
        <v>2</v>
      </c>
      <c r="BA114">
        <v>1</v>
      </c>
      <c r="BB114">
        <v>0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1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1</v>
      </c>
      <c r="BO114">
        <v>7</v>
      </c>
      <c r="BP114">
        <v>5</v>
      </c>
      <c r="BQ114">
        <v>2</v>
      </c>
      <c r="BR114">
        <v>2</v>
      </c>
      <c r="BS114">
        <v>0</v>
      </c>
      <c r="BT114">
        <v>0</v>
      </c>
      <c r="BU114">
        <v>0</v>
      </c>
      <c r="BV114">
        <v>0</v>
      </c>
      <c r="BW114">
        <v>1</v>
      </c>
      <c r="BX114">
        <v>0</v>
      </c>
      <c r="BY114">
        <v>0</v>
      </c>
      <c r="BZ114">
        <v>0</v>
      </c>
      <c r="CA114">
        <v>0</v>
      </c>
      <c r="CB114">
        <v>5</v>
      </c>
      <c r="CC114">
        <v>4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1</v>
      </c>
      <c r="CT114">
        <v>3</v>
      </c>
      <c r="CU114">
        <v>0</v>
      </c>
      <c r="CV114">
        <v>4</v>
      </c>
      <c r="CW114">
        <v>66</v>
      </c>
      <c r="CX114">
        <v>7</v>
      </c>
      <c r="CY114">
        <v>2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3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7</v>
      </c>
      <c r="DM114">
        <v>47</v>
      </c>
      <c r="DN114">
        <v>0</v>
      </c>
      <c r="DO114">
        <v>0</v>
      </c>
      <c r="DP114">
        <v>66</v>
      </c>
      <c r="DQ114">
        <v>5</v>
      </c>
      <c r="DR114">
        <v>3</v>
      </c>
      <c r="DS114">
        <v>1</v>
      </c>
      <c r="DT114">
        <v>1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5</v>
      </c>
      <c r="EK114">
        <v>17</v>
      </c>
      <c r="EL114">
        <v>4</v>
      </c>
      <c r="EM114">
        <v>2</v>
      </c>
      <c r="EN114">
        <v>3</v>
      </c>
      <c r="EO114">
        <v>0</v>
      </c>
      <c r="EP114">
        <v>0</v>
      </c>
      <c r="EQ114">
        <v>0</v>
      </c>
      <c r="ER114">
        <v>2</v>
      </c>
      <c r="ES114">
        <v>1</v>
      </c>
      <c r="ET114">
        <v>1</v>
      </c>
      <c r="EU114">
        <v>0</v>
      </c>
      <c r="EV114">
        <v>3</v>
      </c>
      <c r="EW114">
        <v>0</v>
      </c>
      <c r="EX114">
        <v>0</v>
      </c>
      <c r="EY114">
        <v>0</v>
      </c>
      <c r="EZ114">
        <v>1</v>
      </c>
      <c r="FA114">
        <v>0</v>
      </c>
      <c r="FB114">
        <v>0</v>
      </c>
      <c r="FC114">
        <v>0</v>
      </c>
      <c r="FD114">
        <v>17</v>
      </c>
      <c r="FE114">
        <v>1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1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1</v>
      </c>
      <c r="FY114">
        <v>3</v>
      </c>
      <c r="FZ114">
        <v>0</v>
      </c>
      <c r="GA114">
        <v>0</v>
      </c>
      <c r="GB114">
        <v>0</v>
      </c>
      <c r="GC114">
        <v>0</v>
      </c>
      <c r="GD114">
        <v>3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3</v>
      </c>
      <c r="GS114">
        <v>2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1</v>
      </c>
      <c r="HA114">
        <v>0</v>
      </c>
      <c r="HB114">
        <v>0</v>
      </c>
      <c r="HC114">
        <v>1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2</v>
      </c>
    </row>
    <row r="115" spans="1:220">
      <c r="A115" t="s">
        <v>901</v>
      </c>
      <c r="B115" t="s">
        <v>898</v>
      </c>
      <c r="C115" t="str">
        <f>"140702"</f>
        <v>140702</v>
      </c>
      <c r="D115" t="s">
        <v>900</v>
      </c>
      <c r="E115">
        <v>5</v>
      </c>
      <c r="F115">
        <v>1227</v>
      </c>
      <c r="G115">
        <v>940</v>
      </c>
      <c r="H115">
        <v>382</v>
      </c>
      <c r="I115">
        <v>558</v>
      </c>
      <c r="J115">
        <v>3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558</v>
      </c>
      <c r="T115">
        <v>0</v>
      </c>
      <c r="U115">
        <v>0</v>
      </c>
      <c r="V115">
        <v>558</v>
      </c>
      <c r="W115">
        <v>20</v>
      </c>
      <c r="X115">
        <v>16</v>
      </c>
      <c r="Y115">
        <v>4</v>
      </c>
      <c r="Z115">
        <v>0</v>
      </c>
      <c r="AA115">
        <v>538</v>
      </c>
      <c r="AB115">
        <v>320</v>
      </c>
      <c r="AC115">
        <v>90</v>
      </c>
      <c r="AD115">
        <v>24</v>
      </c>
      <c r="AE115">
        <v>43</v>
      </c>
      <c r="AF115">
        <v>46</v>
      </c>
      <c r="AG115">
        <v>16</v>
      </c>
      <c r="AH115">
        <v>8</v>
      </c>
      <c r="AI115">
        <v>9</v>
      </c>
      <c r="AJ115">
        <v>5</v>
      </c>
      <c r="AK115">
        <v>9</v>
      </c>
      <c r="AL115">
        <v>4</v>
      </c>
      <c r="AM115">
        <v>1</v>
      </c>
      <c r="AN115">
        <v>2</v>
      </c>
      <c r="AO115">
        <v>24</v>
      </c>
      <c r="AP115">
        <v>0</v>
      </c>
      <c r="AQ115">
        <v>1</v>
      </c>
      <c r="AR115">
        <v>4</v>
      </c>
      <c r="AS115">
        <v>18</v>
      </c>
      <c r="AT115">
        <v>16</v>
      </c>
      <c r="AU115">
        <v>320</v>
      </c>
      <c r="AV115">
        <v>38</v>
      </c>
      <c r="AW115">
        <v>8</v>
      </c>
      <c r="AX115">
        <v>0</v>
      </c>
      <c r="AY115">
        <v>2</v>
      </c>
      <c r="AZ115">
        <v>18</v>
      </c>
      <c r="BA115">
        <v>3</v>
      </c>
      <c r="BB115">
        <v>0</v>
      </c>
      <c r="BC115">
        <v>1</v>
      </c>
      <c r="BD115">
        <v>0</v>
      </c>
      <c r="BE115">
        <v>0</v>
      </c>
      <c r="BF115">
        <v>2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4</v>
      </c>
      <c r="BO115">
        <v>38</v>
      </c>
      <c r="BP115">
        <v>12</v>
      </c>
      <c r="BQ115">
        <v>6</v>
      </c>
      <c r="BR115">
        <v>1</v>
      </c>
      <c r="BS115">
        <v>1</v>
      </c>
      <c r="BT115">
        <v>0</v>
      </c>
      <c r="BU115">
        <v>1</v>
      </c>
      <c r="BV115">
        <v>0</v>
      </c>
      <c r="BW115">
        <v>1</v>
      </c>
      <c r="BX115">
        <v>0</v>
      </c>
      <c r="BY115">
        <v>0</v>
      </c>
      <c r="BZ115">
        <v>2</v>
      </c>
      <c r="CA115">
        <v>0</v>
      </c>
      <c r="CB115">
        <v>12</v>
      </c>
      <c r="CC115">
        <v>17</v>
      </c>
      <c r="CD115">
        <v>8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2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1</v>
      </c>
      <c r="CT115">
        <v>6</v>
      </c>
      <c r="CU115">
        <v>0</v>
      </c>
      <c r="CV115">
        <v>17</v>
      </c>
      <c r="CW115">
        <v>61</v>
      </c>
      <c r="CX115">
        <v>19</v>
      </c>
      <c r="CY115">
        <v>5</v>
      </c>
      <c r="CZ115">
        <v>4</v>
      </c>
      <c r="DA115">
        <v>0</v>
      </c>
      <c r="DB115">
        <v>4</v>
      </c>
      <c r="DC115">
        <v>0</v>
      </c>
      <c r="DD115">
        <v>15</v>
      </c>
      <c r="DE115">
        <v>1</v>
      </c>
      <c r="DF115">
        <v>1</v>
      </c>
      <c r="DG115">
        <v>0</v>
      </c>
      <c r="DH115">
        <v>0</v>
      </c>
      <c r="DI115">
        <v>2</v>
      </c>
      <c r="DJ115">
        <v>0</v>
      </c>
      <c r="DK115">
        <v>0</v>
      </c>
      <c r="DL115">
        <v>5</v>
      </c>
      <c r="DM115">
        <v>3</v>
      </c>
      <c r="DN115">
        <v>0</v>
      </c>
      <c r="DO115">
        <v>2</v>
      </c>
      <c r="DP115">
        <v>61</v>
      </c>
      <c r="DQ115">
        <v>19</v>
      </c>
      <c r="DR115">
        <v>2</v>
      </c>
      <c r="DS115">
        <v>0</v>
      </c>
      <c r="DT115">
        <v>1</v>
      </c>
      <c r="DU115">
        <v>2</v>
      </c>
      <c r="DV115">
        <v>1</v>
      </c>
      <c r="DW115">
        <v>7</v>
      </c>
      <c r="DX115">
        <v>4</v>
      </c>
      <c r="DY115">
        <v>0</v>
      </c>
      <c r="DZ115">
        <v>1</v>
      </c>
      <c r="EA115">
        <v>1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19</v>
      </c>
      <c r="EK115">
        <v>47</v>
      </c>
      <c r="EL115">
        <v>14</v>
      </c>
      <c r="EM115">
        <v>7</v>
      </c>
      <c r="EN115">
        <v>3</v>
      </c>
      <c r="EO115">
        <v>4</v>
      </c>
      <c r="EP115">
        <v>3</v>
      </c>
      <c r="EQ115">
        <v>7</v>
      </c>
      <c r="ER115">
        <v>1</v>
      </c>
      <c r="ES115">
        <v>0</v>
      </c>
      <c r="ET115">
        <v>0</v>
      </c>
      <c r="EU115">
        <v>0</v>
      </c>
      <c r="EV115">
        <v>1</v>
      </c>
      <c r="EW115">
        <v>0</v>
      </c>
      <c r="EX115">
        <v>0</v>
      </c>
      <c r="EY115">
        <v>2</v>
      </c>
      <c r="EZ115">
        <v>4</v>
      </c>
      <c r="FA115">
        <v>0</v>
      </c>
      <c r="FB115">
        <v>1</v>
      </c>
      <c r="FC115">
        <v>0</v>
      </c>
      <c r="FD115">
        <v>47</v>
      </c>
      <c r="FE115">
        <v>22</v>
      </c>
      <c r="FF115">
        <v>8</v>
      </c>
      <c r="FG115">
        <v>0</v>
      </c>
      <c r="FH115">
        <v>3</v>
      </c>
      <c r="FI115">
        <v>0</v>
      </c>
      <c r="FJ115">
        <v>0</v>
      </c>
      <c r="FK115">
        <v>0</v>
      </c>
      <c r="FL115">
        <v>1</v>
      </c>
      <c r="FM115">
        <v>1</v>
      </c>
      <c r="FN115">
        <v>1</v>
      </c>
      <c r="FO115">
        <v>0</v>
      </c>
      <c r="FP115">
        <v>1</v>
      </c>
      <c r="FQ115">
        <v>0</v>
      </c>
      <c r="FR115">
        <v>1</v>
      </c>
      <c r="FS115">
        <v>1</v>
      </c>
      <c r="FT115">
        <v>1</v>
      </c>
      <c r="FU115">
        <v>0</v>
      </c>
      <c r="FV115">
        <v>2</v>
      </c>
      <c r="FW115">
        <v>2</v>
      </c>
      <c r="FX115">
        <v>22</v>
      </c>
      <c r="FY115">
        <v>2</v>
      </c>
      <c r="FZ115">
        <v>1</v>
      </c>
      <c r="GA115">
        <v>0</v>
      </c>
      <c r="GB115">
        <v>1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2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</row>
    <row r="116" spans="1:220">
      <c r="A116" t="s">
        <v>899</v>
      </c>
      <c r="B116" t="s">
        <v>898</v>
      </c>
      <c r="C116" t="str">
        <f>"140702"</f>
        <v>140702</v>
      </c>
      <c r="D116" t="s">
        <v>897</v>
      </c>
      <c r="E116">
        <v>6</v>
      </c>
      <c r="F116">
        <v>616</v>
      </c>
      <c r="G116">
        <v>470</v>
      </c>
      <c r="H116">
        <v>222</v>
      </c>
      <c r="I116">
        <v>248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248</v>
      </c>
      <c r="T116">
        <v>0</v>
      </c>
      <c r="U116">
        <v>0</v>
      </c>
      <c r="V116">
        <v>248</v>
      </c>
      <c r="W116">
        <v>13</v>
      </c>
      <c r="X116">
        <v>12</v>
      </c>
      <c r="Y116">
        <v>1</v>
      </c>
      <c r="Z116">
        <v>0</v>
      </c>
      <c r="AA116">
        <v>235</v>
      </c>
      <c r="AB116">
        <v>171</v>
      </c>
      <c r="AC116">
        <v>38</v>
      </c>
      <c r="AD116">
        <v>10</v>
      </c>
      <c r="AE116">
        <v>32</v>
      </c>
      <c r="AF116">
        <v>47</v>
      </c>
      <c r="AG116">
        <v>2</v>
      </c>
      <c r="AH116">
        <v>4</v>
      </c>
      <c r="AI116">
        <v>25</v>
      </c>
      <c r="AJ116">
        <v>6</v>
      </c>
      <c r="AK116">
        <v>1</v>
      </c>
      <c r="AL116">
        <v>0</v>
      </c>
      <c r="AM116">
        <v>0</v>
      </c>
      <c r="AN116">
        <v>0</v>
      </c>
      <c r="AO116">
        <v>2</v>
      </c>
      <c r="AP116">
        <v>0</v>
      </c>
      <c r="AQ116">
        <v>1</v>
      </c>
      <c r="AR116">
        <v>0</v>
      </c>
      <c r="AS116">
        <v>1</v>
      </c>
      <c r="AT116">
        <v>2</v>
      </c>
      <c r="AU116">
        <v>171</v>
      </c>
      <c r="AV116">
        <v>13</v>
      </c>
      <c r="AW116">
        <v>3</v>
      </c>
      <c r="AX116">
        <v>5</v>
      </c>
      <c r="AY116">
        <v>2</v>
      </c>
      <c r="AZ116">
        <v>2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13</v>
      </c>
      <c r="BP116">
        <v>4</v>
      </c>
      <c r="BQ116">
        <v>0</v>
      </c>
      <c r="BR116">
        <v>3</v>
      </c>
      <c r="BS116">
        <v>1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4</v>
      </c>
      <c r="CC116">
        <v>3</v>
      </c>
      <c r="CD116">
        <v>1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1</v>
      </c>
      <c r="CR116">
        <v>0</v>
      </c>
      <c r="CS116">
        <v>0</v>
      </c>
      <c r="CT116">
        <v>1</v>
      </c>
      <c r="CU116">
        <v>0</v>
      </c>
      <c r="CV116">
        <v>3</v>
      </c>
      <c r="CW116">
        <v>12</v>
      </c>
      <c r="CX116">
        <v>4</v>
      </c>
      <c r="CY116">
        <v>1</v>
      </c>
      <c r="CZ116">
        <v>0</v>
      </c>
      <c r="DA116">
        <v>0</v>
      </c>
      <c r="DB116">
        <v>0</v>
      </c>
      <c r="DC116">
        <v>0</v>
      </c>
      <c r="DD116">
        <v>3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4</v>
      </c>
      <c r="DN116">
        <v>0</v>
      </c>
      <c r="DO116">
        <v>0</v>
      </c>
      <c r="DP116">
        <v>12</v>
      </c>
      <c r="DQ116">
        <v>3</v>
      </c>
      <c r="DR116">
        <v>0</v>
      </c>
      <c r="DS116">
        <v>0</v>
      </c>
      <c r="DT116">
        <v>1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2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3</v>
      </c>
      <c r="EK116">
        <v>16</v>
      </c>
      <c r="EL116">
        <v>11</v>
      </c>
      <c r="EM116">
        <v>2</v>
      </c>
      <c r="EN116">
        <v>0</v>
      </c>
      <c r="EO116">
        <v>0</v>
      </c>
      <c r="EP116">
        <v>0</v>
      </c>
      <c r="EQ116">
        <v>1</v>
      </c>
      <c r="ER116">
        <v>0</v>
      </c>
      <c r="ES116">
        <v>0</v>
      </c>
      <c r="ET116">
        <v>2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16</v>
      </c>
      <c r="FE116">
        <v>12</v>
      </c>
      <c r="FF116">
        <v>8</v>
      </c>
      <c r="FG116">
        <v>0</v>
      </c>
      <c r="FH116">
        <v>2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2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12</v>
      </c>
      <c r="FY116">
        <v>1</v>
      </c>
      <c r="FZ116">
        <v>1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1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</row>
    <row r="117" spans="1:220">
      <c r="A117" t="s">
        <v>896</v>
      </c>
      <c r="B117" t="s">
        <v>889</v>
      </c>
      <c r="C117" t="str">
        <f>"140703"</f>
        <v>140703</v>
      </c>
      <c r="D117" t="s">
        <v>895</v>
      </c>
      <c r="E117">
        <v>1</v>
      </c>
      <c r="F117">
        <v>554</v>
      </c>
      <c r="G117">
        <v>420</v>
      </c>
      <c r="H117">
        <v>152</v>
      </c>
      <c r="I117">
        <v>268</v>
      </c>
      <c r="J117">
        <v>2</v>
      </c>
      <c r="K117">
        <v>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268</v>
      </c>
      <c r="T117">
        <v>0</v>
      </c>
      <c r="U117">
        <v>0</v>
      </c>
      <c r="V117">
        <v>268</v>
      </c>
      <c r="W117">
        <v>3</v>
      </c>
      <c r="X117">
        <v>3</v>
      </c>
      <c r="Y117">
        <v>0</v>
      </c>
      <c r="Z117">
        <v>0</v>
      </c>
      <c r="AA117">
        <v>265</v>
      </c>
      <c r="AB117">
        <v>135</v>
      </c>
      <c r="AC117">
        <v>40</v>
      </c>
      <c r="AD117">
        <v>6</v>
      </c>
      <c r="AE117">
        <v>11</v>
      </c>
      <c r="AF117">
        <v>19</v>
      </c>
      <c r="AG117">
        <v>4</v>
      </c>
      <c r="AH117">
        <v>12</v>
      </c>
      <c r="AI117">
        <v>3</v>
      </c>
      <c r="AJ117">
        <v>4</v>
      </c>
      <c r="AK117">
        <v>0</v>
      </c>
      <c r="AL117">
        <v>0</v>
      </c>
      <c r="AM117">
        <v>10</v>
      </c>
      <c r="AN117">
        <v>0</v>
      </c>
      <c r="AO117">
        <v>1</v>
      </c>
      <c r="AP117">
        <v>1</v>
      </c>
      <c r="AQ117">
        <v>10</v>
      </c>
      <c r="AR117">
        <v>2</v>
      </c>
      <c r="AS117">
        <v>5</v>
      </c>
      <c r="AT117">
        <v>7</v>
      </c>
      <c r="AU117">
        <v>135</v>
      </c>
      <c r="AV117">
        <v>42</v>
      </c>
      <c r="AW117">
        <v>6</v>
      </c>
      <c r="AX117">
        <v>7</v>
      </c>
      <c r="AY117">
        <v>0</v>
      </c>
      <c r="AZ117">
        <v>28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42</v>
      </c>
      <c r="BP117">
        <v>8</v>
      </c>
      <c r="BQ117">
        <v>3</v>
      </c>
      <c r="BR117">
        <v>0</v>
      </c>
      <c r="BS117">
        <v>1</v>
      </c>
      <c r="BT117">
        <v>0</v>
      </c>
      <c r="BU117">
        <v>1</v>
      </c>
      <c r="BV117">
        <v>0</v>
      </c>
      <c r="BW117">
        <v>1</v>
      </c>
      <c r="BX117">
        <v>1</v>
      </c>
      <c r="BY117">
        <v>0</v>
      </c>
      <c r="BZ117">
        <v>1</v>
      </c>
      <c r="CA117">
        <v>0</v>
      </c>
      <c r="CB117">
        <v>8</v>
      </c>
      <c r="CC117">
        <v>19</v>
      </c>
      <c r="CD117">
        <v>11</v>
      </c>
      <c r="CE117">
        <v>1</v>
      </c>
      <c r="CF117">
        <v>0</v>
      </c>
      <c r="CG117">
        <v>0</v>
      </c>
      <c r="CH117">
        <v>1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1</v>
      </c>
      <c r="CP117">
        <v>0</v>
      </c>
      <c r="CQ117">
        <v>2</v>
      </c>
      <c r="CR117">
        <v>0</v>
      </c>
      <c r="CS117">
        <v>0</v>
      </c>
      <c r="CT117">
        <v>3</v>
      </c>
      <c r="CU117">
        <v>0</v>
      </c>
      <c r="CV117">
        <v>19</v>
      </c>
      <c r="CW117">
        <v>22</v>
      </c>
      <c r="CX117">
        <v>6</v>
      </c>
      <c r="CY117">
        <v>9</v>
      </c>
      <c r="CZ117">
        <v>0</v>
      </c>
      <c r="DA117">
        <v>2</v>
      </c>
      <c r="DB117">
        <v>2</v>
      </c>
      <c r="DC117">
        <v>0</v>
      </c>
      <c r="DD117">
        <v>0</v>
      </c>
      <c r="DE117">
        <v>0</v>
      </c>
      <c r="DF117">
        <v>0</v>
      </c>
      <c r="DG117">
        <v>1</v>
      </c>
      <c r="DH117">
        <v>1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1</v>
      </c>
      <c r="DP117">
        <v>22</v>
      </c>
      <c r="DQ117">
        <v>12</v>
      </c>
      <c r="DR117">
        <v>0</v>
      </c>
      <c r="DS117">
        <v>2</v>
      </c>
      <c r="DT117">
        <v>0</v>
      </c>
      <c r="DU117">
        <v>0</v>
      </c>
      <c r="DV117">
        <v>1</v>
      </c>
      <c r="DW117">
        <v>8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1</v>
      </c>
      <c r="EJ117">
        <v>12</v>
      </c>
      <c r="EK117">
        <v>16</v>
      </c>
      <c r="EL117">
        <v>5</v>
      </c>
      <c r="EM117">
        <v>1</v>
      </c>
      <c r="EN117">
        <v>1</v>
      </c>
      <c r="EO117">
        <v>0</v>
      </c>
      <c r="EP117">
        <v>0</v>
      </c>
      <c r="EQ117">
        <v>1</v>
      </c>
      <c r="ER117">
        <v>0</v>
      </c>
      <c r="ES117">
        <v>0</v>
      </c>
      <c r="ET117">
        <v>1</v>
      </c>
      <c r="EU117">
        <v>0</v>
      </c>
      <c r="EV117">
        <v>0</v>
      </c>
      <c r="EW117">
        <v>0</v>
      </c>
      <c r="EX117">
        <v>0</v>
      </c>
      <c r="EY117">
        <v>5</v>
      </c>
      <c r="EZ117">
        <v>0</v>
      </c>
      <c r="FA117">
        <v>2</v>
      </c>
      <c r="FB117">
        <v>0</v>
      </c>
      <c r="FC117">
        <v>0</v>
      </c>
      <c r="FD117">
        <v>16</v>
      </c>
      <c r="FE117">
        <v>6</v>
      </c>
      <c r="FF117">
        <v>2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1</v>
      </c>
      <c r="FP117">
        <v>0</v>
      </c>
      <c r="FQ117">
        <v>1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2</v>
      </c>
      <c r="FX117">
        <v>6</v>
      </c>
      <c r="FY117">
        <v>5</v>
      </c>
      <c r="FZ117">
        <v>2</v>
      </c>
      <c r="GA117">
        <v>0</v>
      </c>
      <c r="GB117">
        <v>1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1</v>
      </c>
      <c r="GI117">
        <v>0</v>
      </c>
      <c r="GJ117">
        <v>0</v>
      </c>
      <c r="GK117">
        <v>0</v>
      </c>
      <c r="GL117">
        <v>1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5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</row>
    <row r="118" spans="1:220">
      <c r="A118" t="s">
        <v>894</v>
      </c>
      <c r="B118" t="s">
        <v>889</v>
      </c>
      <c r="C118" t="str">
        <f>"140703"</f>
        <v>140703</v>
      </c>
      <c r="D118" t="s">
        <v>893</v>
      </c>
      <c r="E118">
        <v>2</v>
      </c>
      <c r="F118">
        <v>1106</v>
      </c>
      <c r="G118">
        <v>840</v>
      </c>
      <c r="H118">
        <v>334</v>
      </c>
      <c r="I118">
        <v>506</v>
      </c>
      <c r="J118">
        <v>0</v>
      </c>
      <c r="K118">
        <v>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506</v>
      </c>
      <c r="T118">
        <v>0</v>
      </c>
      <c r="U118">
        <v>0</v>
      </c>
      <c r="V118">
        <v>506</v>
      </c>
      <c r="W118">
        <v>19</v>
      </c>
      <c r="X118">
        <v>15</v>
      </c>
      <c r="Y118">
        <v>4</v>
      </c>
      <c r="Z118">
        <v>0</v>
      </c>
      <c r="AA118">
        <v>487</v>
      </c>
      <c r="AB118">
        <v>276</v>
      </c>
      <c r="AC118">
        <v>84</v>
      </c>
      <c r="AD118">
        <v>19</v>
      </c>
      <c r="AE118">
        <v>11</v>
      </c>
      <c r="AF118">
        <v>43</v>
      </c>
      <c r="AG118">
        <v>17</v>
      </c>
      <c r="AH118">
        <v>14</v>
      </c>
      <c r="AI118">
        <v>1</v>
      </c>
      <c r="AJ118">
        <v>7</v>
      </c>
      <c r="AK118">
        <v>7</v>
      </c>
      <c r="AL118">
        <v>0</v>
      </c>
      <c r="AM118">
        <v>18</v>
      </c>
      <c r="AN118">
        <v>1</v>
      </c>
      <c r="AO118">
        <v>6</v>
      </c>
      <c r="AP118">
        <v>1</v>
      </c>
      <c r="AQ118">
        <v>13</v>
      </c>
      <c r="AR118">
        <v>3</v>
      </c>
      <c r="AS118">
        <v>14</v>
      </c>
      <c r="AT118">
        <v>17</v>
      </c>
      <c r="AU118">
        <v>276</v>
      </c>
      <c r="AV118">
        <v>42</v>
      </c>
      <c r="AW118">
        <v>8</v>
      </c>
      <c r="AX118">
        <v>7</v>
      </c>
      <c r="AY118">
        <v>1</v>
      </c>
      <c r="AZ118">
        <v>12</v>
      </c>
      <c r="BA118">
        <v>6</v>
      </c>
      <c r="BB118">
        <v>0</v>
      </c>
      <c r="BC118">
        <v>3</v>
      </c>
      <c r="BD118">
        <v>1</v>
      </c>
      <c r="BE118">
        <v>0</v>
      </c>
      <c r="BF118">
        <v>0</v>
      </c>
      <c r="BG118">
        <v>2</v>
      </c>
      <c r="BH118">
        <v>1</v>
      </c>
      <c r="BI118">
        <v>1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42</v>
      </c>
      <c r="BP118">
        <v>11</v>
      </c>
      <c r="BQ118">
        <v>7</v>
      </c>
      <c r="BR118">
        <v>1</v>
      </c>
      <c r="BS118">
        <v>1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1</v>
      </c>
      <c r="BZ118">
        <v>0</v>
      </c>
      <c r="CA118">
        <v>1</v>
      </c>
      <c r="CB118">
        <v>11</v>
      </c>
      <c r="CC118">
        <v>13</v>
      </c>
      <c r="CD118">
        <v>4</v>
      </c>
      <c r="CE118">
        <v>1</v>
      </c>
      <c r="CF118">
        <v>2</v>
      </c>
      <c r="CG118">
        <v>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5</v>
      </c>
      <c r="CU118">
        <v>0</v>
      </c>
      <c r="CV118">
        <v>13</v>
      </c>
      <c r="CW118">
        <v>48</v>
      </c>
      <c r="CX118">
        <v>13</v>
      </c>
      <c r="CY118">
        <v>14</v>
      </c>
      <c r="CZ118">
        <v>4</v>
      </c>
      <c r="DA118">
        <v>1</v>
      </c>
      <c r="DB118">
        <v>3</v>
      </c>
      <c r="DC118">
        <v>1</v>
      </c>
      <c r="DD118">
        <v>5</v>
      </c>
      <c r="DE118">
        <v>0</v>
      </c>
      <c r="DF118">
        <v>1</v>
      </c>
      <c r="DG118">
        <v>0</v>
      </c>
      <c r="DH118">
        <v>0</v>
      </c>
      <c r="DI118">
        <v>1</v>
      </c>
      <c r="DJ118">
        <v>2</v>
      </c>
      <c r="DK118">
        <v>1</v>
      </c>
      <c r="DL118">
        <v>0</v>
      </c>
      <c r="DM118">
        <v>0</v>
      </c>
      <c r="DN118">
        <v>0</v>
      </c>
      <c r="DO118">
        <v>2</v>
      </c>
      <c r="DP118">
        <v>48</v>
      </c>
      <c r="DQ118">
        <v>13</v>
      </c>
      <c r="DR118">
        <v>5</v>
      </c>
      <c r="DS118">
        <v>1</v>
      </c>
      <c r="DT118">
        <v>3</v>
      </c>
      <c r="DU118">
        <v>0</v>
      </c>
      <c r="DV118">
        <v>0</v>
      </c>
      <c r="DW118">
        <v>1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1</v>
      </c>
      <c r="ED118">
        <v>1</v>
      </c>
      <c r="EE118">
        <v>1</v>
      </c>
      <c r="EF118">
        <v>0</v>
      </c>
      <c r="EG118">
        <v>0</v>
      </c>
      <c r="EH118">
        <v>0</v>
      </c>
      <c r="EI118">
        <v>0</v>
      </c>
      <c r="EJ118">
        <v>13</v>
      </c>
      <c r="EK118">
        <v>76</v>
      </c>
      <c r="EL118">
        <v>26</v>
      </c>
      <c r="EM118">
        <v>4</v>
      </c>
      <c r="EN118">
        <v>11</v>
      </c>
      <c r="EO118">
        <v>2</v>
      </c>
      <c r="EP118">
        <v>8</v>
      </c>
      <c r="EQ118">
        <v>3</v>
      </c>
      <c r="ER118">
        <v>2</v>
      </c>
      <c r="ES118">
        <v>2</v>
      </c>
      <c r="ET118">
        <v>3</v>
      </c>
      <c r="EU118">
        <v>4</v>
      </c>
      <c r="EV118">
        <v>0</v>
      </c>
      <c r="EW118">
        <v>1</v>
      </c>
      <c r="EX118">
        <v>3</v>
      </c>
      <c r="EY118">
        <v>4</v>
      </c>
      <c r="EZ118">
        <v>2</v>
      </c>
      <c r="FA118">
        <v>1</v>
      </c>
      <c r="FB118">
        <v>0</v>
      </c>
      <c r="FC118">
        <v>0</v>
      </c>
      <c r="FD118">
        <v>76</v>
      </c>
      <c r="FE118">
        <v>5</v>
      </c>
      <c r="FF118">
        <v>1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1</v>
      </c>
      <c r="FM118">
        <v>1</v>
      </c>
      <c r="FN118">
        <v>1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1</v>
      </c>
      <c r="FW118">
        <v>0</v>
      </c>
      <c r="FX118">
        <v>5</v>
      </c>
      <c r="FY118">
        <v>2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1</v>
      </c>
      <c r="GF118">
        <v>1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2</v>
      </c>
      <c r="GS118">
        <v>1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1</v>
      </c>
      <c r="HJ118">
        <v>0</v>
      </c>
      <c r="HK118">
        <v>0</v>
      </c>
      <c r="HL118">
        <v>1</v>
      </c>
    </row>
    <row r="119" spans="1:220">
      <c r="A119" t="s">
        <v>892</v>
      </c>
      <c r="B119" t="s">
        <v>889</v>
      </c>
      <c r="C119" t="str">
        <f>"140703"</f>
        <v>140703</v>
      </c>
      <c r="D119" t="s">
        <v>891</v>
      </c>
      <c r="E119">
        <v>3</v>
      </c>
      <c r="F119">
        <v>1034</v>
      </c>
      <c r="G119">
        <v>800</v>
      </c>
      <c r="H119">
        <v>329</v>
      </c>
      <c r="I119">
        <v>471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471</v>
      </c>
      <c r="T119">
        <v>0</v>
      </c>
      <c r="U119">
        <v>0</v>
      </c>
      <c r="V119">
        <v>471</v>
      </c>
      <c r="W119">
        <v>14</v>
      </c>
      <c r="X119">
        <v>13</v>
      </c>
      <c r="Y119">
        <v>1</v>
      </c>
      <c r="Z119">
        <v>0</v>
      </c>
      <c r="AA119">
        <v>457</v>
      </c>
      <c r="AB119">
        <v>232</v>
      </c>
      <c r="AC119">
        <v>56</v>
      </c>
      <c r="AD119">
        <v>5</v>
      </c>
      <c r="AE119">
        <v>22</v>
      </c>
      <c r="AF119">
        <v>32</v>
      </c>
      <c r="AG119">
        <v>9</v>
      </c>
      <c r="AH119">
        <v>14</v>
      </c>
      <c r="AI119">
        <v>1</v>
      </c>
      <c r="AJ119">
        <v>9</v>
      </c>
      <c r="AK119">
        <v>7</v>
      </c>
      <c r="AL119">
        <v>1</v>
      </c>
      <c r="AM119">
        <v>23</v>
      </c>
      <c r="AN119">
        <v>1</v>
      </c>
      <c r="AO119">
        <v>5</v>
      </c>
      <c r="AP119">
        <v>1</v>
      </c>
      <c r="AQ119">
        <v>28</v>
      </c>
      <c r="AR119">
        <v>8</v>
      </c>
      <c r="AS119">
        <v>6</v>
      </c>
      <c r="AT119">
        <v>4</v>
      </c>
      <c r="AU119">
        <v>232</v>
      </c>
      <c r="AV119">
        <v>41</v>
      </c>
      <c r="AW119">
        <v>5</v>
      </c>
      <c r="AX119">
        <v>2</v>
      </c>
      <c r="AY119">
        <v>4</v>
      </c>
      <c r="AZ119">
        <v>21</v>
      </c>
      <c r="BA119">
        <v>1</v>
      </c>
      <c r="BB119">
        <v>1</v>
      </c>
      <c r="BC119">
        <v>2</v>
      </c>
      <c r="BD119">
        <v>0</v>
      </c>
      <c r="BE119">
        <v>0</v>
      </c>
      <c r="BF119">
        <v>0</v>
      </c>
      <c r="BG119">
        <v>1</v>
      </c>
      <c r="BH119">
        <v>0</v>
      </c>
      <c r="BI119">
        <v>2</v>
      </c>
      <c r="BJ119">
        <v>0</v>
      </c>
      <c r="BK119">
        <v>0</v>
      </c>
      <c r="BL119">
        <v>0</v>
      </c>
      <c r="BM119">
        <v>0</v>
      </c>
      <c r="BN119">
        <v>2</v>
      </c>
      <c r="BO119">
        <v>41</v>
      </c>
      <c r="BP119">
        <v>10</v>
      </c>
      <c r="BQ119">
        <v>6</v>
      </c>
      <c r="BR119">
        <v>1</v>
      </c>
      <c r="BS119">
        <v>0</v>
      </c>
      <c r="BT119">
        <v>0</v>
      </c>
      <c r="BU119">
        <v>1</v>
      </c>
      <c r="BV119">
        <v>0</v>
      </c>
      <c r="BW119">
        <v>0</v>
      </c>
      <c r="BX119">
        <v>1</v>
      </c>
      <c r="BY119">
        <v>1</v>
      </c>
      <c r="BZ119">
        <v>0</v>
      </c>
      <c r="CA119">
        <v>0</v>
      </c>
      <c r="CB119">
        <v>10</v>
      </c>
      <c r="CC119">
        <v>21</v>
      </c>
      <c r="CD119">
        <v>5</v>
      </c>
      <c r="CE119">
        <v>3</v>
      </c>
      <c r="CF119">
        <v>0</v>
      </c>
      <c r="CG119">
        <v>0</v>
      </c>
      <c r="CH119">
        <v>0</v>
      </c>
      <c r="CI119">
        <v>1</v>
      </c>
      <c r="CJ119">
        <v>0</v>
      </c>
      <c r="CK119">
        <v>2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10</v>
      </c>
      <c r="CU119">
        <v>0</v>
      </c>
      <c r="CV119">
        <v>21</v>
      </c>
      <c r="CW119">
        <v>75</v>
      </c>
      <c r="CX119">
        <v>40</v>
      </c>
      <c r="CY119">
        <v>12</v>
      </c>
      <c r="CZ119">
        <v>8</v>
      </c>
      <c r="DA119">
        <v>0</v>
      </c>
      <c r="DB119">
        <v>6</v>
      </c>
      <c r="DC119">
        <v>3</v>
      </c>
      <c r="DD119">
        <v>0</v>
      </c>
      <c r="DE119">
        <v>0</v>
      </c>
      <c r="DF119">
        <v>1</v>
      </c>
      <c r="DG119">
        <v>0</v>
      </c>
      <c r="DH119">
        <v>1</v>
      </c>
      <c r="DI119">
        <v>1</v>
      </c>
      <c r="DJ119">
        <v>1</v>
      </c>
      <c r="DK119">
        <v>0</v>
      </c>
      <c r="DL119">
        <v>0</v>
      </c>
      <c r="DM119">
        <v>1</v>
      </c>
      <c r="DN119">
        <v>0</v>
      </c>
      <c r="DO119">
        <v>1</v>
      </c>
      <c r="DP119">
        <v>75</v>
      </c>
      <c r="DQ119">
        <v>10</v>
      </c>
      <c r="DR119">
        <v>4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1</v>
      </c>
      <c r="EA119">
        <v>0</v>
      </c>
      <c r="EB119">
        <v>0</v>
      </c>
      <c r="EC119">
        <v>0</v>
      </c>
      <c r="ED119">
        <v>3</v>
      </c>
      <c r="EE119">
        <v>0</v>
      </c>
      <c r="EF119">
        <v>1</v>
      </c>
      <c r="EG119">
        <v>1</v>
      </c>
      <c r="EH119">
        <v>0</v>
      </c>
      <c r="EI119">
        <v>0</v>
      </c>
      <c r="EJ119">
        <v>10</v>
      </c>
      <c r="EK119">
        <v>46</v>
      </c>
      <c r="EL119">
        <v>19</v>
      </c>
      <c r="EM119">
        <v>0</v>
      </c>
      <c r="EN119">
        <v>2</v>
      </c>
      <c r="EO119">
        <v>1</v>
      </c>
      <c r="EP119">
        <v>4</v>
      </c>
      <c r="EQ119">
        <v>2</v>
      </c>
      <c r="ER119">
        <v>1</v>
      </c>
      <c r="ES119">
        <v>0</v>
      </c>
      <c r="ET119">
        <v>3</v>
      </c>
      <c r="EU119">
        <v>4</v>
      </c>
      <c r="EV119">
        <v>0</v>
      </c>
      <c r="EW119">
        <v>2</v>
      </c>
      <c r="EX119">
        <v>3</v>
      </c>
      <c r="EY119">
        <v>4</v>
      </c>
      <c r="EZ119">
        <v>1</v>
      </c>
      <c r="FA119">
        <v>0</v>
      </c>
      <c r="FB119">
        <v>0</v>
      </c>
      <c r="FC119">
        <v>0</v>
      </c>
      <c r="FD119">
        <v>46</v>
      </c>
      <c r="FE119">
        <v>18</v>
      </c>
      <c r="FF119">
        <v>8</v>
      </c>
      <c r="FG119">
        <v>0</v>
      </c>
      <c r="FH119">
        <v>1</v>
      </c>
      <c r="FI119">
        <v>0</v>
      </c>
      <c r="FJ119">
        <v>1</v>
      </c>
      <c r="FK119">
        <v>0</v>
      </c>
      <c r="FL119">
        <v>1</v>
      </c>
      <c r="FM119">
        <v>0</v>
      </c>
      <c r="FN119">
        <v>3</v>
      </c>
      <c r="FO119">
        <v>0</v>
      </c>
      <c r="FP119">
        <v>0</v>
      </c>
      <c r="FQ119">
        <v>0</v>
      </c>
      <c r="FR119">
        <v>1</v>
      </c>
      <c r="FS119">
        <v>0</v>
      </c>
      <c r="FT119">
        <v>0</v>
      </c>
      <c r="FU119">
        <v>0</v>
      </c>
      <c r="FV119">
        <v>1</v>
      </c>
      <c r="FW119">
        <v>2</v>
      </c>
      <c r="FX119">
        <v>18</v>
      </c>
      <c r="FY119">
        <v>3</v>
      </c>
      <c r="FZ119">
        <v>0</v>
      </c>
      <c r="GA119">
        <v>2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1</v>
      </c>
      <c r="GO119">
        <v>0</v>
      </c>
      <c r="GP119">
        <v>0</v>
      </c>
      <c r="GQ119">
        <v>0</v>
      </c>
      <c r="GR119">
        <v>3</v>
      </c>
      <c r="GS119">
        <v>1</v>
      </c>
      <c r="GT119">
        <v>1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1</v>
      </c>
    </row>
    <row r="120" spans="1:220">
      <c r="A120" t="s">
        <v>890</v>
      </c>
      <c r="B120" t="s">
        <v>889</v>
      </c>
      <c r="C120" t="str">
        <f>"140703"</f>
        <v>140703</v>
      </c>
      <c r="D120" t="s">
        <v>888</v>
      </c>
      <c r="E120">
        <v>4</v>
      </c>
      <c r="F120">
        <v>615</v>
      </c>
      <c r="G120">
        <v>470</v>
      </c>
      <c r="H120">
        <v>262</v>
      </c>
      <c r="I120">
        <v>208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208</v>
      </c>
      <c r="T120">
        <v>0</v>
      </c>
      <c r="U120">
        <v>0</v>
      </c>
      <c r="V120">
        <v>208</v>
      </c>
      <c r="W120">
        <v>7</v>
      </c>
      <c r="X120">
        <v>5</v>
      </c>
      <c r="Y120">
        <v>2</v>
      </c>
      <c r="Z120">
        <v>0</v>
      </c>
      <c r="AA120">
        <v>201</v>
      </c>
      <c r="AB120">
        <v>110</v>
      </c>
      <c r="AC120">
        <v>29</v>
      </c>
      <c r="AD120">
        <v>9</v>
      </c>
      <c r="AE120">
        <v>6</v>
      </c>
      <c r="AF120">
        <v>7</v>
      </c>
      <c r="AG120">
        <v>2</v>
      </c>
      <c r="AH120">
        <v>4</v>
      </c>
      <c r="AI120">
        <v>0</v>
      </c>
      <c r="AJ120">
        <v>6</v>
      </c>
      <c r="AK120">
        <v>3</v>
      </c>
      <c r="AL120">
        <v>0</v>
      </c>
      <c r="AM120">
        <v>10</v>
      </c>
      <c r="AN120">
        <v>2</v>
      </c>
      <c r="AO120">
        <v>1</v>
      </c>
      <c r="AP120">
        <v>1</v>
      </c>
      <c r="AQ120">
        <v>25</v>
      </c>
      <c r="AR120">
        <v>2</v>
      </c>
      <c r="AS120">
        <v>2</v>
      </c>
      <c r="AT120">
        <v>1</v>
      </c>
      <c r="AU120">
        <v>110</v>
      </c>
      <c r="AV120">
        <v>29</v>
      </c>
      <c r="AW120">
        <v>2</v>
      </c>
      <c r="AX120">
        <v>6</v>
      </c>
      <c r="AY120">
        <v>0</v>
      </c>
      <c r="AZ120">
        <v>12</v>
      </c>
      <c r="BA120">
        <v>3</v>
      </c>
      <c r="BB120">
        <v>0</v>
      </c>
      <c r="BC120">
        <v>1</v>
      </c>
      <c r="BD120">
        <v>0</v>
      </c>
      <c r="BE120">
        <v>1</v>
      </c>
      <c r="BF120">
        <v>2</v>
      </c>
      <c r="BG120">
        <v>0</v>
      </c>
      <c r="BH120">
        <v>0</v>
      </c>
      <c r="BI120">
        <v>2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29</v>
      </c>
      <c r="BP120">
        <v>4</v>
      </c>
      <c r="BQ120">
        <v>1</v>
      </c>
      <c r="BR120">
        <v>2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1</v>
      </c>
      <c r="BY120">
        <v>0</v>
      </c>
      <c r="BZ120">
        <v>0</v>
      </c>
      <c r="CA120">
        <v>0</v>
      </c>
      <c r="CB120">
        <v>4</v>
      </c>
      <c r="CC120">
        <v>6</v>
      </c>
      <c r="CD120">
        <v>2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4</v>
      </c>
      <c r="CU120">
        <v>0</v>
      </c>
      <c r="CV120">
        <v>6</v>
      </c>
      <c r="CW120">
        <v>30</v>
      </c>
      <c r="CX120">
        <v>12</v>
      </c>
      <c r="CY120">
        <v>9</v>
      </c>
      <c r="CZ120">
        <v>0</v>
      </c>
      <c r="DA120">
        <v>0</v>
      </c>
      <c r="DB120">
        <v>1</v>
      </c>
      <c r="DC120">
        <v>2</v>
      </c>
      <c r="DD120">
        <v>3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2</v>
      </c>
      <c r="DM120">
        <v>0</v>
      </c>
      <c r="DN120">
        <v>0</v>
      </c>
      <c r="DO120">
        <v>1</v>
      </c>
      <c r="DP120">
        <v>30</v>
      </c>
      <c r="DQ120">
        <v>2</v>
      </c>
      <c r="DR120">
        <v>2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2</v>
      </c>
      <c r="EK120">
        <v>17</v>
      </c>
      <c r="EL120">
        <v>2</v>
      </c>
      <c r="EM120">
        <v>1</v>
      </c>
      <c r="EN120">
        <v>3</v>
      </c>
      <c r="EO120">
        <v>0</v>
      </c>
      <c r="EP120">
        <v>1</v>
      </c>
      <c r="EQ120">
        <v>0</v>
      </c>
      <c r="ER120">
        <v>1</v>
      </c>
      <c r="ES120">
        <v>0</v>
      </c>
      <c r="ET120">
        <v>1</v>
      </c>
      <c r="EU120">
        <v>0</v>
      </c>
      <c r="EV120">
        <v>0</v>
      </c>
      <c r="EW120">
        <v>0</v>
      </c>
      <c r="EX120">
        <v>1</v>
      </c>
      <c r="EY120">
        <v>3</v>
      </c>
      <c r="EZ120">
        <v>1</v>
      </c>
      <c r="FA120">
        <v>3</v>
      </c>
      <c r="FB120">
        <v>0</v>
      </c>
      <c r="FC120">
        <v>0</v>
      </c>
      <c r="FD120">
        <v>17</v>
      </c>
      <c r="FE120">
        <v>2</v>
      </c>
      <c r="FF120">
        <v>2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2</v>
      </c>
      <c r="FY120">
        <v>1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1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1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</row>
    <row r="121" spans="1:220">
      <c r="A121" t="s">
        <v>887</v>
      </c>
      <c r="B121" t="s">
        <v>880</v>
      </c>
      <c r="C121" t="str">
        <f>"140704"</f>
        <v>140704</v>
      </c>
      <c r="D121" t="s">
        <v>886</v>
      </c>
      <c r="E121">
        <v>1</v>
      </c>
      <c r="F121">
        <v>1268</v>
      </c>
      <c r="G121">
        <v>984</v>
      </c>
      <c r="H121">
        <v>350</v>
      </c>
      <c r="I121">
        <v>634</v>
      </c>
      <c r="J121">
        <v>2</v>
      </c>
      <c r="K121">
        <v>3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635</v>
      </c>
      <c r="T121">
        <v>1</v>
      </c>
      <c r="U121">
        <v>0</v>
      </c>
      <c r="V121">
        <v>635</v>
      </c>
      <c r="W121">
        <v>24</v>
      </c>
      <c r="X121">
        <v>14</v>
      </c>
      <c r="Y121">
        <v>6</v>
      </c>
      <c r="Z121">
        <v>0</v>
      </c>
      <c r="AA121">
        <v>611</v>
      </c>
      <c r="AB121">
        <v>362</v>
      </c>
      <c r="AC121">
        <v>123</v>
      </c>
      <c r="AD121">
        <v>8</v>
      </c>
      <c r="AE121">
        <v>16</v>
      </c>
      <c r="AF121">
        <v>109</v>
      </c>
      <c r="AG121">
        <v>18</v>
      </c>
      <c r="AH121">
        <v>11</v>
      </c>
      <c r="AI121">
        <v>12</v>
      </c>
      <c r="AJ121">
        <v>17</v>
      </c>
      <c r="AK121">
        <v>16</v>
      </c>
      <c r="AL121">
        <v>2</v>
      </c>
      <c r="AM121">
        <v>0</v>
      </c>
      <c r="AN121">
        <v>0</v>
      </c>
      <c r="AO121">
        <v>5</v>
      </c>
      <c r="AP121">
        <v>3</v>
      </c>
      <c r="AQ121">
        <v>0</v>
      </c>
      <c r="AR121">
        <v>3</v>
      </c>
      <c r="AS121">
        <v>2</v>
      </c>
      <c r="AT121">
        <v>17</v>
      </c>
      <c r="AU121">
        <v>362</v>
      </c>
      <c r="AV121">
        <v>73</v>
      </c>
      <c r="AW121">
        <v>18</v>
      </c>
      <c r="AX121">
        <v>12</v>
      </c>
      <c r="AY121">
        <v>8</v>
      </c>
      <c r="AZ121">
        <v>13</v>
      </c>
      <c r="BA121">
        <v>4</v>
      </c>
      <c r="BB121">
        <v>0</v>
      </c>
      <c r="BC121">
        <v>2</v>
      </c>
      <c r="BD121">
        <v>1</v>
      </c>
      <c r="BE121">
        <v>2</v>
      </c>
      <c r="BF121">
        <v>1</v>
      </c>
      <c r="BG121">
        <v>0</v>
      </c>
      <c r="BH121">
        <v>3</v>
      </c>
      <c r="BI121">
        <v>1</v>
      </c>
      <c r="BJ121">
        <v>2</v>
      </c>
      <c r="BK121">
        <v>1</v>
      </c>
      <c r="BL121">
        <v>1</v>
      </c>
      <c r="BM121">
        <v>0</v>
      </c>
      <c r="BN121">
        <v>4</v>
      </c>
      <c r="BO121">
        <v>73</v>
      </c>
      <c r="BP121">
        <v>17</v>
      </c>
      <c r="BQ121">
        <v>6</v>
      </c>
      <c r="BR121">
        <v>2</v>
      </c>
      <c r="BS121">
        <v>2</v>
      </c>
      <c r="BT121">
        <v>0</v>
      </c>
      <c r="BU121">
        <v>1</v>
      </c>
      <c r="BV121">
        <v>2</v>
      </c>
      <c r="BW121">
        <v>1</v>
      </c>
      <c r="BX121">
        <v>0</v>
      </c>
      <c r="BY121">
        <v>0</v>
      </c>
      <c r="BZ121">
        <v>2</v>
      </c>
      <c r="CA121">
        <v>1</v>
      </c>
      <c r="CB121">
        <v>17</v>
      </c>
      <c r="CC121">
        <v>22</v>
      </c>
      <c r="CD121">
        <v>10</v>
      </c>
      <c r="CE121">
        <v>5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1</v>
      </c>
      <c r="CO121">
        <v>0</v>
      </c>
      <c r="CP121">
        <v>0</v>
      </c>
      <c r="CQ121">
        <v>0</v>
      </c>
      <c r="CR121">
        <v>0</v>
      </c>
      <c r="CS121">
        <v>6</v>
      </c>
      <c r="CT121">
        <v>0</v>
      </c>
      <c r="CU121">
        <v>0</v>
      </c>
      <c r="CV121">
        <v>22</v>
      </c>
      <c r="CW121">
        <v>38</v>
      </c>
      <c r="CX121">
        <v>20</v>
      </c>
      <c r="CY121">
        <v>10</v>
      </c>
      <c r="CZ121">
        <v>3</v>
      </c>
      <c r="DA121">
        <v>0</v>
      </c>
      <c r="DB121">
        <v>1</v>
      </c>
      <c r="DC121">
        <v>1</v>
      </c>
      <c r="DD121">
        <v>0</v>
      </c>
      <c r="DE121">
        <v>0</v>
      </c>
      <c r="DF121">
        <v>0</v>
      </c>
      <c r="DG121">
        <v>0</v>
      </c>
      <c r="DH121">
        <v>1</v>
      </c>
      <c r="DI121">
        <v>0</v>
      </c>
      <c r="DJ121">
        <v>1</v>
      </c>
      <c r="DK121">
        <v>0</v>
      </c>
      <c r="DL121">
        <v>1</v>
      </c>
      <c r="DM121">
        <v>0</v>
      </c>
      <c r="DN121">
        <v>0</v>
      </c>
      <c r="DO121">
        <v>0</v>
      </c>
      <c r="DP121">
        <v>38</v>
      </c>
      <c r="DQ121">
        <v>27</v>
      </c>
      <c r="DR121">
        <v>9</v>
      </c>
      <c r="DS121">
        <v>2</v>
      </c>
      <c r="DT121">
        <v>5</v>
      </c>
      <c r="DU121">
        <v>1</v>
      </c>
      <c r="DV121">
        <v>0</v>
      </c>
      <c r="DW121">
        <v>4</v>
      </c>
      <c r="DX121">
        <v>1</v>
      </c>
      <c r="DY121">
        <v>1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1</v>
      </c>
      <c r="EF121">
        <v>0</v>
      </c>
      <c r="EG121">
        <v>1</v>
      </c>
      <c r="EH121">
        <v>1</v>
      </c>
      <c r="EI121">
        <v>1</v>
      </c>
      <c r="EJ121">
        <v>27</v>
      </c>
      <c r="EK121">
        <v>48</v>
      </c>
      <c r="EL121">
        <v>18</v>
      </c>
      <c r="EM121">
        <v>5</v>
      </c>
      <c r="EN121">
        <v>6</v>
      </c>
      <c r="EO121">
        <v>1</v>
      </c>
      <c r="EP121">
        <v>0</v>
      </c>
      <c r="EQ121">
        <v>6</v>
      </c>
      <c r="ER121">
        <v>2</v>
      </c>
      <c r="ES121">
        <v>0</v>
      </c>
      <c r="ET121">
        <v>2</v>
      </c>
      <c r="EU121">
        <v>1</v>
      </c>
      <c r="EV121">
        <v>0</v>
      </c>
      <c r="EW121">
        <v>0</v>
      </c>
      <c r="EX121">
        <v>1</v>
      </c>
      <c r="EY121">
        <v>4</v>
      </c>
      <c r="EZ121">
        <v>0</v>
      </c>
      <c r="FA121">
        <v>0</v>
      </c>
      <c r="FB121">
        <v>1</v>
      </c>
      <c r="FC121">
        <v>1</v>
      </c>
      <c r="FD121">
        <v>48</v>
      </c>
      <c r="FE121">
        <v>22</v>
      </c>
      <c r="FF121">
        <v>8</v>
      </c>
      <c r="FG121">
        <v>1</v>
      </c>
      <c r="FH121">
        <v>2</v>
      </c>
      <c r="FI121">
        <v>0</v>
      </c>
      <c r="FJ121">
        <v>2</v>
      </c>
      <c r="FK121">
        <v>0</v>
      </c>
      <c r="FL121">
        <v>1</v>
      </c>
      <c r="FM121">
        <v>0</v>
      </c>
      <c r="FN121">
        <v>0</v>
      </c>
      <c r="FO121">
        <v>1</v>
      </c>
      <c r="FP121">
        <v>0</v>
      </c>
      <c r="FQ121">
        <v>0</v>
      </c>
      <c r="FR121">
        <v>0</v>
      </c>
      <c r="FS121">
        <v>1</v>
      </c>
      <c r="FT121">
        <v>1</v>
      </c>
      <c r="FU121">
        <v>2</v>
      </c>
      <c r="FV121">
        <v>1</v>
      </c>
      <c r="FW121">
        <v>2</v>
      </c>
      <c r="FX121">
        <v>22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2</v>
      </c>
      <c r="GT121">
        <v>2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2</v>
      </c>
    </row>
    <row r="122" spans="1:220">
      <c r="A122" t="s">
        <v>885</v>
      </c>
      <c r="B122" t="s">
        <v>880</v>
      </c>
      <c r="C122" t="str">
        <f>"140704"</f>
        <v>140704</v>
      </c>
      <c r="D122" t="s">
        <v>884</v>
      </c>
      <c r="E122">
        <v>2</v>
      </c>
      <c r="F122">
        <v>935</v>
      </c>
      <c r="G122">
        <v>708</v>
      </c>
      <c r="H122">
        <v>287</v>
      </c>
      <c r="I122">
        <v>421</v>
      </c>
      <c r="J122">
        <v>0</v>
      </c>
      <c r="K122">
        <v>3</v>
      </c>
      <c r="L122">
        <v>2</v>
      </c>
      <c r="M122">
        <v>2</v>
      </c>
      <c r="N122">
        <v>0</v>
      </c>
      <c r="O122">
        <v>0</v>
      </c>
      <c r="P122">
        <v>0</v>
      </c>
      <c r="Q122">
        <v>0</v>
      </c>
      <c r="R122">
        <v>2</v>
      </c>
      <c r="S122">
        <v>423</v>
      </c>
      <c r="T122">
        <v>2</v>
      </c>
      <c r="U122">
        <v>0</v>
      </c>
      <c r="V122">
        <v>423</v>
      </c>
      <c r="W122">
        <v>26</v>
      </c>
      <c r="X122">
        <v>2</v>
      </c>
      <c r="Y122">
        <v>24</v>
      </c>
      <c r="Z122">
        <v>0</v>
      </c>
      <c r="AA122">
        <v>397</v>
      </c>
      <c r="AB122">
        <v>271</v>
      </c>
      <c r="AC122">
        <v>88</v>
      </c>
      <c r="AD122">
        <v>10</v>
      </c>
      <c r="AE122">
        <v>12</v>
      </c>
      <c r="AF122">
        <v>81</v>
      </c>
      <c r="AG122">
        <v>20</v>
      </c>
      <c r="AH122">
        <v>11</v>
      </c>
      <c r="AI122">
        <v>6</v>
      </c>
      <c r="AJ122">
        <v>11</v>
      </c>
      <c r="AK122">
        <v>15</v>
      </c>
      <c r="AL122">
        <v>0</v>
      </c>
      <c r="AM122">
        <v>0</v>
      </c>
      <c r="AN122">
        <v>1</v>
      </c>
      <c r="AO122">
        <v>3</v>
      </c>
      <c r="AP122">
        <v>0</v>
      </c>
      <c r="AQ122">
        <v>1</v>
      </c>
      <c r="AR122">
        <v>1</v>
      </c>
      <c r="AS122">
        <v>2</v>
      </c>
      <c r="AT122">
        <v>9</v>
      </c>
      <c r="AU122">
        <v>271</v>
      </c>
      <c r="AV122">
        <v>30</v>
      </c>
      <c r="AW122">
        <v>4</v>
      </c>
      <c r="AX122">
        <v>5</v>
      </c>
      <c r="AY122">
        <v>3</v>
      </c>
      <c r="AZ122">
        <v>8</v>
      </c>
      <c r="BA122">
        <v>3</v>
      </c>
      <c r="BB122">
        <v>0</v>
      </c>
      <c r="BC122">
        <v>0</v>
      </c>
      <c r="BD122">
        <v>0</v>
      </c>
      <c r="BE122">
        <v>1</v>
      </c>
      <c r="BF122">
        <v>0</v>
      </c>
      <c r="BG122">
        <v>0</v>
      </c>
      <c r="BH122">
        <v>1</v>
      </c>
      <c r="BI122">
        <v>1</v>
      </c>
      <c r="BJ122">
        <v>0</v>
      </c>
      <c r="BK122">
        <v>3</v>
      </c>
      <c r="BL122">
        <v>0</v>
      </c>
      <c r="BM122">
        <v>0</v>
      </c>
      <c r="BN122">
        <v>1</v>
      </c>
      <c r="BO122">
        <v>30</v>
      </c>
      <c r="BP122">
        <v>10</v>
      </c>
      <c r="BQ122">
        <v>4</v>
      </c>
      <c r="BR122">
        <v>1</v>
      </c>
      <c r="BS122">
        <v>0</v>
      </c>
      <c r="BT122">
        <v>1</v>
      </c>
      <c r="BU122">
        <v>0</v>
      </c>
      <c r="BV122">
        <v>1</v>
      </c>
      <c r="BW122">
        <v>0</v>
      </c>
      <c r="BX122">
        <v>0</v>
      </c>
      <c r="BY122">
        <v>0</v>
      </c>
      <c r="BZ122">
        <v>2</v>
      </c>
      <c r="CA122">
        <v>1</v>
      </c>
      <c r="CB122">
        <v>10</v>
      </c>
      <c r="CC122">
        <v>9</v>
      </c>
      <c r="CD122">
        <v>2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1</v>
      </c>
      <c r="CK122">
        <v>0</v>
      </c>
      <c r="CL122">
        <v>0</v>
      </c>
      <c r="CM122">
        <v>1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1</v>
      </c>
      <c r="CT122">
        <v>3</v>
      </c>
      <c r="CU122">
        <v>1</v>
      </c>
      <c r="CV122">
        <v>9</v>
      </c>
      <c r="CW122">
        <v>24</v>
      </c>
      <c r="CX122">
        <v>13</v>
      </c>
      <c r="CY122">
        <v>6</v>
      </c>
      <c r="CZ122">
        <v>0</v>
      </c>
      <c r="DA122">
        <v>3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1</v>
      </c>
      <c r="DM122">
        <v>0</v>
      </c>
      <c r="DN122">
        <v>0</v>
      </c>
      <c r="DO122">
        <v>1</v>
      </c>
      <c r="DP122">
        <v>24</v>
      </c>
      <c r="DQ122">
        <v>10</v>
      </c>
      <c r="DR122">
        <v>2</v>
      </c>
      <c r="DS122">
        <v>0</v>
      </c>
      <c r="DT122">
        <v>1</v>
      </c>
      <c r="DU122">
        <v>0</v>
      </c>
      <c r="DV122">
        <v>0</v>
      </c>
      <c r="DW122">
        <v>5</v>
      </c>
      <c r="DX122">
        <v>0</v>
      </c>
      <c r="DY122">
        <v>1</v>
      </c>
      <c r="DZ122">
        <v>0</v>
      </c>
      <c r="EA122">
        <v>0</v>
      </c>
      <c r="EB122">
        <v>1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10</v>
      </c>
      <c r="EK122">
        <v>37</v>
      </c>
      <c r="EL122">
        <v>11</v>
      </c>
      <c r="EM122">
        <v>3</v>
      </c>
      <c r="EN122">
        <v>2</v>
      </c>
      <c r="EO122">
        <v>2</v>
      </c>
      <c r="EP122">
        <v>3</v>
      </c>
      <c r="EQ122">
        <v>1</v>
      </c>
      <c r="ER122">
        <v>2</v>
      </c>
      <c r="ES122">
        <v>2</v>
      </c>
      <c r="ET122">
        <v>7</v>
      </c>
      <c r="EU122">
        <v>1</v>
      </c>
      <c r="EV122">
        <v>0</v>
      </c>
      <c r="EW122">
        <v>1</v>
      </c>
      <c r="EX122">
        <v>0</v>
      </c>
      <c r="EY122">
        <v>0</v>
      </c>
      <c r="EZ122">
        <v>0</v>
      </c>
      <c r="FA122">
        <v>1</v>
      </c>
      <c r="FB122">
        <v>1</v>
      </c>
      <c r="FC122">
        <v>0</v>
      </c>
      <c r="FD122">
        <v>37</v>
      </c>
      <c r="FE122">
        <v>5</v>
      </c>
      <c r="FF122">
        <v>2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3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5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1</v>
      </c>
      <c r="GT122">
        <v>0</v>
      </c>
      <c r="GU122">
        <v>0</v>
      </c>
      <c r="GV122">
        <v>1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1</v>
      </c>
    </row>
    <row r="123" spans="1:220">
      <c r="A123" t="s">
        <v>883</v>
      </c>
      <c r="B123" t="s">
        <v>880</v>
      </c>
      <c r="C123" t="str">
        <f>"140704"</f>
        <v>140704</v>
      </c>
      <c r="D123" t="s">
        <v>882</v>
      </c>
      <c r="E123">
        <v>3</v>
      </c>
      <c r="F123">
        <v>567</v>
      </c>
      <c r="G123">
        <v>430</v>
      </c>
      <c r="H123">
        <v>238</v>
      </c>
      <c r="I123">
        <v>192</v>
      </c>
      <c r="J123">
        <v>0</v>
      </c>
      <c r="K123">
        <v>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192</v>
      </c>
      <c r="T123">
        <v>0</v>
      </c>
      <c r="U123">
        <v>0</v>
      </c>
      <c r="V123">
        <v>192</v>
      </c>
      <c r="W123">
        <v>10</v>
      </c>
      <c r="X123">
        <v>10</v>
      </c>
      <c r="Y123">
        <v>0</v>
      </c>
      <c r="Z123">
        <v>0</v>
      </c>
      <c r="AA123">
        <v>182</v>
      </c>
      <c r="AB123">
        <v>116</v>
      </c>
      <c r="AC123">
        <v>37</v>
      </c>
      <c r="AD123">
        <v>3</v>
      </c>
      <c r="AE123">
        <v>4</v>
      </c>
      <c r="AF123">
        <v>15</v>
      </c>
      <c r="AG123">
        <v>10</v>
      </c>
      <c r="AH123">
        <v>4</v>
      </c>
      <c r="AI123">
        <v>2</v>
      </c>
      <c r="AJ123">
        <v>29</v>
      </c>
      <c r="AK123">
        <v>3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3</v>
      </c>
      <c r="AT123">
        <v>5</v>
      </c>
      <c r="AU123">
        <v>116</v>
      </c>
      <c r="AV123">
        <v>21</v>
      </c>
      <c r="AW123">
        <v>4</v>
      </c>
      <c r="AX123">
        <v>2</v>
      </c>
      <c r="AY123">
        <v>3</v>
      </c>
      <c r="AZ123">
        <v>8</v>
      </c>
      <c r="BA123">
        <v>0</v>
      </c>
      <c r="BB123">
        <v>0</v>
      </c>
      <c r="BC123">
        <v>0</v>
      </c>
      <c r="BD123">
        <v>2</v>
      </c>
      <c r="BE123">
        <v>0</v>
      </c>
      <c r="BF123">
        <v>0</v>
      </c>
      <c r="BG123">
        <v>0</v>
      </c>
      <c r="BH123">
        <v>0</v>
      </c>
      <c r="BI123">
        <v>1</v>
      </c>
      <c r="BJ123">
        <v>0</v>
      </c>
      <c r="BK123">
        <v>0</v>
      </c>
      <c r="BL123">
        <v>0</v>
      </c>
      <c r="BM123">
        <v>0</v>
      </c>
      <c r="BN123">
        <v>1</v>
      </c>
      <c r="BO123">
        <v>21</v>
      </c>
      <c r="BP123">
        <v>3</v>
      </c>
      <c r="BQ123">
        <v>1</v>
      </c>
      <c r="BR123">
        <v>0</v>
      </c>
      <c r="BS123">
        <v>1</v>
      </c>
      <c r="BT123">
        <v>0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3</v>
      </c>
      <c r="CC123">
        <v>4</v>
      </c>
      <c r="CD123">
        <v>3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1</v>
      </c>
      <c r="CU123">
        <v>0</v>
      </c>
      <c r="CV123">
        <v>4</v>
      </c>
      <c r="CW123">
        <v>22</v>
      </c>
      <c r="CX123">
        <v>17</v>
      </c>
      <c r="CY123">
        <v>2</v>
      </c>
      <c r="CZ123">
        <v>0</v>
      </c>
      <c r="DA123">
        <v>0</v>
      </c>
      <c r="DB123">
        <v>1</v>
      </c>
      <c r="DC123">
        <v>0</v>
      </c>
      <c r="DD123">
        <v>1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1</v>
      </c>
      <c r="DP123">
        <v>22</v>
      </c>
      <c r="DQ123">
        <v>7</v>
      </c>
      <c r="DR123">
        <v>5</v>
      </c>
      <c r="DS123">
        <v>1</v>
      </c>
      <c r="DT123">
        <v>0</v>
      </c>
      <c r="DU123">
        <v>0</v>
      </c>
      <c r="DV123">
        <v>1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7</v>
      </c>
      <c r="EK123">
        <v>5</v>
      </c>
      <c r="EL123">
        <v>1</v>
      </c>
      <c r="EM123">
        <v>0</v>
      </c>
      <c r="EN123">
        <v>1</v>
      </c>
      <c r="EO123">
        <v>0</v>
      </c>
      <c r="EP123">
        <v>1</v>
      </c>
      <c r="EQ123">
        <v>0</v>
      </c>
      <c r="ER123">
        <v>0</v>
      </c>
      <c r="ES123">
        <v>0</v>
      </c>
      <c r="ET123">
        <v>1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1</v>
      </c>
      <c r="FD123">
        <v>5</v>
      </c>
      <c r="FE123">
        <v>3</v>
      </c>
      <c r="FF123">
        <v>2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1</v>
      </c>
      <c r="FU123">
        <v>0</v>
      </c>
      <c r="FV123">
        <v>0</v>
      </c>
      <c r="FW123">
        <v>0</v>
      </c>
      <c r="FX123">
        <v>3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1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1</v>
      </c>
      <c r="HL123">
        <v>1</v>
      </c>
    </row>
    <row r="124" spans="1:220">
      <c r="A124" t="s">
        <v>881</v>
      </c>
      <c r="B124" t="s">
        <v>880</v>
      </c>
      <c r="C124" t="str">
        <f>"140704"</f>
        <v>140704</v>
      </c>
      <c r="D124" t="s">
        <v>491</v>
      </c>
      <c r="E124">
        <v>4</v>
      </c>
      <c r="F124">
        <v>426</v>
      </c>
      <c r="G124">
        <v>330</v>
      </c>
      <c r="H124">
        <v>120</v>
      </c>
      <c r="I124">
        <v>210</v>
      </c>
      <c r="J124">
        <v>0</v>
      </c>
      <c r="K124">
        <v>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210</v>
      </c>
      <c r="T124">
        <v>0</v>
      </c>
      <c r="U124">
        <v>0</v>
      </c>
      <c r="V124">
        <v>210</v>
      </c>
      <c r="W124">
        <v>16</v>
      </c>
      <c r="X124">
        <v>10</v>
      </c>
      <c r="Y124">
        <v>6</v>
      </c>
      <c r="Z124">
        <v>0</v>
      </c>
      <c r="AA124">
        <v>194</v>
      </c>
      <c r="AB124">
        <v>112</v>
      </c>
      <c r="AC124">
        <v>22</v>
      </c>
      <c r="AD124">
        <v>0</v>
      </c>
      <c r="AE124">
        <v>9</v>
      </c>
      <c r="AF124">
        <v>43</v>
      </c>
      <c r="AG124">
        <v>3</v>
      </c>
      <c r="AH124">
        <v>3</v>
      </c>
      <c r="AI124">
        <v>6</v>
      </c>
      <c r="AJ124">
        <v>14</v>
      </c>
      <c r="AK124">
        <v>6</v>
      </c>
      <c r="AL124">
        <v>0</v>
      </c>
      <c r="AM124">
        <v>0</v>
      </c>
      <c r="AN124">
        <v>0</v>
      </c>
      <c r="AO124">
        <v>0</v>
      </c>
      <c r="AP124">
        <v>2</v>
      </c>
      <c r="AQ124">
        <v>0</v>
      </c>
      <c r="AR124">
        <v>3</v>
      </c>
      <c r="AS124">
        <v>0</v>
      </c>
      <c r="AT124">
        <v>1</v>
      </c>
      <c r="AU124">
        <v>112</v>
      </c>
      <c r="AV124">
        <v>27</v>
      </c>
      <c r="AW124">
        <v>7</v>
      </c>
      <c r="AX124">
        <v>11</v>
      </c>
      <c r="AY124">
        <v>1</v>
      </c>
      <c r="AZ124">
        <v>1</v>
      </c>
      <c r="BA124">
        <v>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1</v>
      </c>
      <c r="BJ124">
        <v>0</v>
      </c>
      <c r="BK124">
        <v>0</v>
      </c>
      <c r="BL124">
        <v>0</v>
      </c>
      <c r="BM124">
        <v>0</v>
      </c>
      <c r="BN124">
        <v>2</v>
      </c>
      <c r="BO124">
        <v>27</v>
      </c>
      <c r="BP124">
        <v>5</v>
      </c>
      <c r="BQ124">
        <v>4</v>
      </c>
      <c r="BR124">
        <v>0</v>
      </c>
      <c r="BS124">
        <v>1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5</v>
      </c>
      <c r="CC124">
        <v>10</v>
      </c>
      <c r="CD124">
        <v>4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1</v>
      </c>
      <c r="CQ124">
        <v>0</v>
      </c>
      <c r="CR124">
        <v>0</v>
      </c>
      <c r="CS124">
        <v>0</v>
      </c>
      <c r="CT124">
        <v>5</v>
      </c>
      <c r="CU124">
        <v>0</v>
      </c>
      <c r="CV124">
        <v>10</v>
      </c>
      <c r="CW124">
        <v>12</v>
      </c>
      <c r="CX124">
        <v>1</v>
      </c>
      <c r="CY124">
        <v>8</v>
      </c>
      <c r="CZ124">
        <v>0</v>
      </c>
      <c r="DA124">
        <v>1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1</v>
      </c>
      <c r="DJ124">
        <v>0</v>
      </c>
      <c r="DK124">
        <v>0</v>
      </c>
      <c r="DL124">
        <v>0</v>
      </c>
      <c r="DM124">
        <v>0</v>
      </c>
      <c r="DN124">
        <v>1</v>
      </c>
      <c r="DO124">
        <v>0</v>
      </c>
      <c r="DP124">
        <v>12</v>
      </c>
      <c r="DQ124">
        <v>8</v>
      </c>
      <c r="DR124">
        <v>2</v>
      </c>
      <c r="DS124">
        <v>0</v>
      </c>
      <c r="DT124">
        <v>1</v>
      </c>
      <c r="DU124">
        <v>2</v>
      </c>
      <c r="DV124">
        <v>0</v>
      </c>
      <c r="DW124">
        <v>2</v>
      </c>
      <c r="DX124">
        <v>1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8</v>
      </c>
      <c r="EK124">
        <v>14</v>
      </c>
      <c r="EL124">
        <v>4</v>
      </c>
      <c r="EM124">
        <v>2</v>
      </c>
      <c r="EN124">
        <v>4</v>
      </c>
      <c r="EO124">
        <v>0</v>
      </c>
      <c r="EP124">
        <v>2</v>
      </c>
      <c r="EQ124">
        <v>2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14</v>
      </c>
      <c r="FE124">
        <v>4</v>
      </c>
      <c r="FF124">
        <v>3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1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4</v>
      </c>
      <c r="FY124">
        <v>2</v>
      </c>
      <c r="FZ124">
        <v>1</v>
      </c>
      <c r="GA124">
        <v>0</v>
      </c>
      <c r="GB124">
        <v>1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2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</row>
    <row r="125" spans="1:220">
      <c r="A125" t="s">
        <v>879</v>
      </c>
      <c r="B125" t="s">
        <v>832</v>
      </c>
      <c r="C125" t="str">
        <f>"140705"</f>
        <v>140705</v>
      </c>
      <c r="D125" t="s">
        <v>878</v>
      </c>
      <c r="E125">
        <v>1</v>
      </c>
      <c r="F125">
        <v>1030</v>
      </c>
      <c r="G125">
        <v>780</v>
      </c>
      <c r="H125">
        <v>327</v>
      </c>
      <c r="I125">
        <v>453</v>
      </c>
      <c r="J125">
        <v>0</v>
      </c>
      <c r="K125">
        <v>11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453</v>
      </c>
      <c r="T125">
        <v>0</v>
      </c>
      <c r="U125">
        <v>0</v>
      </c>
      <c r="V125">
        <v>453</v>
      </c>
      <c r="W125">
        <v>13</v>
      </c>
      <c r="X125">
        <v>9</v>
      </c>
      <c r="Y125">
        <v>4</v>
      </c>
      <c r="Z125">
        <v>0</v>
      </c>
      <c r="AA125">
        <v>440</v>
      </c>
      <c r="AB125">
        <v>221</v>
      </c>
      <c r="AC125">
        <v>83</v>
      </c>
      <c r="AD125">
        <v>10</v>
      </c>
      <c r="AE125">
        <v>14</v>
      </c>
      <c r="AF125">
        <v>41</v>
      </c>
      <c r="AG125">
        <v>3</v>
      </c>
      <c r="AH125">
        <v>18</v>
      </c>
      <c r="AI125">
        <v>1</v>
      </c>
      <c r="AJ125">
        <v>15</v>
      </c>
      <c r="AK125">
        <v>6</v>
      </c>
      <c r="AL125">
        <v>0</v>
      </c>
      <c r="AM125">
        <v>2</v>
      </c>
      <c r="AN125">
        <v>0</v>
      </c>
      <c r="AO125">
        <v>3</v>
      </c>
      <c r="AP125">
        <v>2</v>
      </c>
      <c r="AQ125">
        <v>2</v>
      </c>
      <c r="AR125">
        <v>1</v>
      </c>
      <c r="AS125">
        <v>17</v>
      </c>
      <c r="AT125">
        <v>3</v>
      </c>
      <c r="AU125">
        <v>221</v>
      </c>
      <c r="AV125">
        <v>110</v>
      </c>
      <c r="AW125">
        <v>4</v>
      </c>
      <c r="AX125">
        <v>2</v>
      </c>
      <c r="AY125">
        <v>6</v>
      </c>
      <c r="AZ125">
        <v>90</v>
      </c>
      <c r="BA125">
        <v>0</v>
      </c>
      <c r="BB125">
        <v>1</v>
      </c>
      <c r="BC125">
        <v>4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0</v>
      </c>
      <c r="BJ125">
        <v>0</v>
      </c>
      <c r="BK125">
        <v>1</v>
      </c>
      <c r="BL125">
        <v>0</v>
      </c>
      <c r="BM125">
        <v>0</v>
      </c>
      <c r="BN125">
        <v>1</v>
      </c>
      <c r="BO125">
        <v>110</v>
      </c>
      <c r="BP125">
        <v>13</v>
      </c>
      <c r="BQ125">
        <v>5</v>
      </c>
      <c r="BR125">
        <v>1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2</v>
      </c>
      <c r="BY125">
        <v>0</v>
      </c>
      <c r="BZ125">
        <v>1</v>
      </c>
      <c r="CA125">
        <v>4</v>
      </c>
      <c r="CB125">
        <v>13</v>
      </c>
      <c r="CC125">
        <v>18</v>
      </c>
      <c r="CD125">
        <v>5</v>
      </c>
      <c r="CE125">
        <v>3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2</v>
      </c>
      <c r="CL125">
        <v>0</v>
      </c>
      <c r="CM125">
        <v>1</v>
      </c>
      <c r="CN125">
        <v>0</v>
      </c>
      <c r="CO125">
        <v>0</v>
      </c>
      <c r="CP125">
        <v>1</v>
      </c>
      <c r="CQ125">
        <v>2</v>
      </c>
      <c r="CR125">
        <v>0</v>
      </c>
      <c r="CS125">
        <v>0</v>
      </c>
      <c r="CT125">
        <v>4</v>
      </c>
      <c r="CU125">
        <v>0</v>
      </c>
      <c r="CV125">
        <v>18</v>
      </c>
      <c r="CW125">
        <v>19</v>
      </c>
      <c r="CX125">
        <v>8</v>
      </c>
      <c r="CY125">
        <v>4</v>
      </c>
      <c r="CZ125">
        <v>0</v>
      </c>
      <c r="DA125">
        <v>0</v>
      </c>
      <c r="DB125">
        <v>2</v>
      </c>
      <c r="DC125">
        <v>0</v>
      </c>
      <c r="DD125">
        <v>2</v>
      </c>
      <c r="DE125">
        <v>0</v>
      </c>
      <c r="DF125">
        <v>1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1</v>
      </c>
      <c r="DP125">
        <v>19</v>
      </c>
      <c r="DQ125">
        <v>10</v>
      </c>
      <c r="DR125">
        <v>0</v>
      </c>
      <c r="DS125">
        <v>1</v>
      </c>
      <c r="DT125">
        <v>1</v>
      </c>
      <c r="DU125">
        <v>0</v>
      </c>
      <c r="DV125">
        <v>1</v>
      </c>
      <c r="DW125">
        <v>5</v>
      </c>
      <c r="DX125">
        <v>1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1</v>
      </c>
      <c r="EI125">
        <v>0</v>
      </c>
      <c r="EJ125">
        <v>10</v>
      </c>
      <c r="EK125">
        <v>28</v>
      </c>
      <c r="EL125">
        <v>11</v>
      </c>
      <c r="EM125">
        <v>2</v>
      </c>
      <c r="EN125">
        <v>3</v>
      </c>
      <c r="EO125">
        <v>0</v>
      </c>
      <c r="EP125">
        <v>1</v>
      </c>
      <c r="EQ125">
        <v>0</v>
      </c>
      <c r="ER125">
        <v>2</v>
      </c>
      <c r="ES125">
        <v>0</v>
      </c>
      <c r="ET125">
        <v>1</v>
      </c>
      <c r="EU125">
        <v>0</v>
      </c>
      <c r="EV125">
        <v>2</v>
      </c>
      <c r="EW125">
        <v>2</v>
      </c>
      <c r="EX125">
        <v>0</v>
      </c>
      <c r="EY125">
        <v>0</v>
      </c>
      <c r="EZ125">
        <v>0</v>
      </c>
      <c r="FA125">
        <v>0</v>
      </c>
      <c r="FB125">
        <v>1</v>
      </c>
      <c r="FC125">
        <v>3</v>
      </c>
      <c r="FD125">
        <v>28</v>
      </c>
      <c r="FE125">
        <v>12</v>
      </c>
      <c r="FF125">
        <v>3</v>
      </c>
      <c r="FG125">
        <v>2</v>
      </c>
      <c r="FH125">
        <v>1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2</v>
      </c>
      <c r="FP125">
        <v>0</v>
      </c>
      <c r="FQ125">
        <v>1</v>
      </c>
      <c r="FR125">
        <v>1</v>
      </c>
      <c r="FS125">
        <v>0</v>
      </c>
      <c r="FT125">
        <v>1</v>
      </c>
      <c r="FU125">
        <v>0</v>
      </c>
      <c r="FV125">
        <v>0</v>
      </c>
      <c r="FW125">
        <v>1</v>
      </c>
      <c r="FX125">
        <v>12</v>
      </c>
      <c r="FY125">
        <v>8</v>
      </c>
      <c r="FZ125">
        <v>4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2</v>
      </c>
      <c r="GI125">
        <v>0</v>
      </c>
      <c r="GJ125">
        <v>0</v>
      </c>
      <c r="GK125">
        <v>0</v>
      </c>
      <c r="GL125">
        <v>1</v>
      </c>
      <c r="GM125">
        <v>0</v>
      </c>
      <c r="GN125">
        <v>1</v>
      </c>
      <c r="GO125">
        <v>0</v>
      </c>
      <c r="GP125">
        <v>0</v>
      </c>
      <c r="GQ125">
        <v>0</v>
      </c>
      <c r="GR125">
        <v>8</v>
      </c>
      <c r="GS125">
        <v>1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1</v>
      </c>
      <c r="HI125">
        <v>0</v>
      </c>
      <c r="HJ125">
        <v>0</v>
      </c>
      <c r="HK125">
        <v>0</v>
      </c>
      <c r="HL125">
        <v>1</v>
      </c>
    </row>
    <row r="126" spans="1:220">
      <c r="A126" t="s">
        <v>877</v>
      </c>
      <c r="B126" t="s">
        <v>832</v>
      </c>
      <c r="C126" t="str">
        <f>"140705"</f>
        <v>140705</v>
      </c>
      <c r="D126" t="s">
        <v>876</v>
      </c>
      <c r="E126">
        <v>2</v>
      </c>
      <c r="F126">
        <v>1169</v>
      </c>
      <c r="G126">
        <v>900</v>
      </c>
      <c r="H126">
        <v>394</v>
      </c>
      <c r="I126">
        <v>506</v>
      </c>
      <c r="J126">
        <v>0</v>
      </c>
      <c r="K126">
        <v>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506</v>
      </c>
      <c r="T126">
        <v>0</v>
      </c>
      <c r="U126">
        <v>0</v>
      </c>
      <c r="V126">
        <v>506</v>
      </c>
      <c r="W126">
        <v>27</v>
      </c>
      <c r="X126">
        <v>20</v>
      </c>
      <c r="Y126">
        <v>7</v>
      </c>
      <c r="Z126">
        <v>0</v>
      </c>
      <c r="AA126">
        <v>479</v>
      </c>
      <c r="AB126">
        <v>248</v>
      </c>
      <c r="AC126">
        <v>88</v>
      </c>
      <c r="AD126">
        <v>7</v>
      </c>
      <c r="AE126">
        <v>24</v>
      </c>
      <c r="AF126">
        <v>24</v>
      </c>
      <c r="AG126">
        <v>11</v>
      </c>
      <c r="AH126">
        <v>12</v>
      </c>
      <c r="AI126">
        <v>3</v>
      </c>
      <c r="AJ126">
        <v>18</v>
      </c>
      <c r="AK126">
        <v>9</v>
      </c>
      <c r="AL126">
        <v>0</v>
      </c>
      <c r="AM126">
        <v>3</v>
      </c>
      <c r="AN126">
        <v>0</v>
      </c>
      <c r="AO126">
        <v>15</v>
      </c>
      <c r="AP126">
        <v>1</v>
      </c>
      <c r="AQ126">
        <v>0</v>
      </c>
      <c r="AR126">
        <v>2</v>
      </c>
      <c r="AS126">
        <v>20</v>
      </c>
      <c r="AT126">
        <v>11</v>
      </c>
      <c r="AU126">
        <v>248</v>
      </c>
      <c r="AV126">
        <v>98</v>
      </c>
      <c r="AW126">
        <v>4</v>
      </c>
      <c r="AX126">
        <v>7</v>
      </c>
      <c r="AY126">
        <v>1</v>
      </c>
      <c r="AZ126">
        <v>83</v>
      </c>
      <c r="BA126">
        <v>0</v>
      </c>
      <c r="BB126">
        <v>1</v>
      </c>
      <c r="BC126">
        <v>0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1</v>
      </c>
      <c r="BN126">
        <v>0</v>
      </c>
      <c r="BO126">
        <v>98</v>
      </c>
      <c r="BP126">
        <v>14</v>
      </c>
      <c r="BQ126">
        <v>6</v>
      </c>
      <c r="BR126">
        <v>4</v>
      </c>
      <c r="BS126">
        <v>0</v>
      </c>
      <c r="BT126">
        <v>0</v>
      </c>
      <c r="BU126">
        <v>1</v>
      </c>
      <c r="BV126">
        <v>1</v>
      </c>
      <c r="BW126">
        <v>0</v>
      </c>
      <c r="BX126">
        <v>2</v>
      </c>
      <c r="BY126">
        <v>0</v>
      </c>
      <c r="BZ126">
        <v>0</v>
      </c>
      <c r="CA126">
        <v>0</v>
      </c>
      <c r="CB126">
        <v>14</v>
      </c>
      <c r="CC126">
        <v>29</v>
      </c>
      <c r="CD126">
        <v>9</v>
      </c>
      <c r="CE126">
        <v>3</v>
      </c>
      <c r="CF126">
        <v>0</v>
      </c>
      <c r="CG126">
        <v>1</v>
      </c>
      <c r="CH126">
        <v>1</v>
      </c>
      <c r="CI126">
        <v>0</v>
      </c>
      <c r="CJ126">
        <v>1</v>
      </c>
      <c r="CK126">
        <v>1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5</v>
      </c>
      <c r="CR126">
        <v>0</v>
      </c>
      <c r="CS126">
        <v>1</v>
      </c>
      <c r="CT126">
        <v>7</v>
      </c>
      <c r="CU126">
        <v>0</v>
      </c>
      <c r="CV126">
        <v>29</v>
      </c>
      <c r="CW126">
        <v>8</v>
      </c>
      <c r="CX126">
        <v>3</v>
      </c>
      <c r="CY126">
        <v>2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1</v>
      </c>
      <c r="DM126">
        <v>0</v>
      </c>
      <c r="DN126">
        <v>1</v>
      </c>
      <c r="DO126">
        <v>1</v>
      </c>
      <c r="DP126">
        <v>8</v>
      </c>
      <c r="DQ126">
        <v>23</v>
      </c>
      <c r="DR126">
        <v>2</v>
      </c>
      <c r="DS126">
        <v>2</v>
      </c>
      <c r="DT126">
        <v>2</v>
      </c>
      <c r="DU126">
        <v>0</v>
      </c>
      <c r="DV126">
        <v>0</v>
      </c>
      <c r="DW126">
        <v>10</v>
      </c>
      <c r="DX126">
        <v>0</v>
      </c>
      <c r="DY126">
        <v>0</v>
      </c>
      <c r="DZ126">
        <v>0</v>
      </c>
      <c r="EA126">
        <v>0</v>
      </c>
      <c r="EB126">
        <v>1</v>
      </c>
      <c r="EC126">
        <v>3</v>
      </c>
      <c r="ED126">
        <v>0</v>
      </c>
      <c r="EE126">
        <v>2</v>
      </c>
      <c r="EF126">
        <v>0</v>
      </c>
      <c r="EG126">
        <v>0</v>
      </c>
      <c r="EH126">
        <v>1</v>
      </c>
      <c r="EI126">
        <v>0</v>
      </c>
      <c r="EJ126">
        <v>23</v>
      </c>
      <c r="EK126">
        <v>31</v>
      </c>
      <c r="EL126">
        <v>16</v>
      </c>
      <c r="EM126">
        <v>3</v>
      </c>
      <c r="EN126">
        <v>3</v>
      </c>
      <c r="EO126">
        <v>0</v>
      </c>
      <c r="EP126">
        <v>0</v>
      </c>
      <c r="EQ126">
        <v>1</v>
      </c>
      <c r="ER126">
        <v>0</v>
      </c>
      <c r="ES126">
        <v>1</v>
      </c>
      <c r="ET126">
        <v>1</v>
      </c>
      <c r="EU126">
        <v>0</v>
      </c>
      <c r="EV126">
        <v>1</v>
      </c>
      <c r="EW126">
        <v>0</v>
      </c>
      <c r="EX126">
        <v>3</v>
      </c>
      <c r="EY126">
        <v>0</v>
      </c>
      <c r="EZ126">
        <v>1</v>
      </c>
      <c r="FA126">
        <v>0</v>
      </c>
      <c r="FB126">
        <v>1</v>
      </c>
      <c r="FC126">
        <v>0</v>
      </c>
      <c r="FD126">
        <v>31</v>
      </c>
      <c r="FE126">
        <v>18</v>
      </c>
      <c r="FF126">
        <v>7</v>
      </c>
      <c r="FG126">
        <v>3</v>
      </c>
      <c r="FH126">
        <v>1</v>
      </c>
      <c r="FI126">
        <v>3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2</v>
      </c>
      <c r="FP126">
        <v>0</v>
      </c>
      <c r="FQ126">
        <v>1</v>
      </c>
      <c r="FR126">
        <v>0</v>
      </c>
      <c r="FS126">
        <v>1</v>
      </c>
      <c r="FT126">
        <v>0</v>
      </c>
      <c r="FU126">
        <v>0</v>
      </c>
      <c r="FV126">
        <v>0</v>
      </c>
      <c r="FW126">
        <v>0</v>
      </c>
      <c r="FX126">
        <v>18</v>
      </c>
      <c r="FY126">
        <v>9</v>
      </c>
      <c r="FZ126">
        <v>3</v>
      </c>
      <c r="GA126">
        <v>4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1</v>
      </c>
      <c r="GK126">
        <v>0</v>
      </c>
      <c r="GL126">
        <v>0</v>
      </c>
      <c r="GM126">
        <v>1</v>
      </c>
      <c r="GN126">
        <v>0</v>
      </c>
      <c r="GO126">
        <v>0</v>
      </c>
      <c r="GP126">
        <v>0</v>
      </c>
      <c r="GQ126">
        <v>0</v>
      </c>
      <c r="GR126">
        <v>9</v>
      </c>
      <c r="GS126">
        <v>1</v>
      </c>
      <c r="GT126">
        <v>1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1</v>
      </c>
    </row>
    <row r="127" spans="1:220">
      <c r="A127" t="s">
        <v>875</v>
      </c>
      <c r="B127" t="s">
        <v>832</v>
      </c>
      <c r="C127" t="str">
        <f>"140705"</f>
        <v>140705</v>
      </c>
      <c r="D127" t="s">
        <v>874</v>
      </c>
      <c r="E127">
        <v>3</v>
      </c>
      <c r="F127">
        <v>850</v>
      </c>
      <c r="G127">
        <v>639</v>
      </c>
      <c r="H127">
        <v>194</v>
      </c>
      <c r="I127">
        <v>445</v>
      </c>
      <c r="J127">
        <v>0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445</v>
      </c>
      <c r="T127">
        <v>0</v>
      </c>
      <c r="U127">
        <v>0</v>
      </c>
      <c r="V127">
        <v>445</v>
      </c>
      <c r="W127">
        <v>12</v>
      </c>
      <c r="X127">
        <v>8</v>
      </c>
      <c r="Y127">
        <v>4</v>
      </c>
      <c r="Z127">
        <v>0</v>
      </c>
      <c r="AA127">
        <v>433</v>
      </c>
      <c r="AB127">
        <v>299</v>
      </c>
      <c r="AC127">
        <v>61</v>
      </c>
      <c r="AD127">
        <v>41</v>
      </c>
      <c r="AE127">
        <v>24</v>
      </c>
      <c r="AF127">
        <v>65</v>
      </c>
      <c r="AG127">
        <v>20</v>
      </c>
      <c r="AH127">
        <v>17</v>
      </c>
      <c r="AI127">
        <v>0</v>
      </c>
      <c r="AJ127">
        <v>6</v>
      </c>
      <c r="AK127">
        <v>9</v>
      </c>
      <c r="AL127">
        <v>1</v>
      </c>
      <c r="AM127">
        <v>3</v>
      </c>
      <c r="AN127">
        <v>0</v>
      </c>
      <c r="AO127">
        <v>7</v>
      </c>
      <c r="AP127">
        <v>0</v>
      </c>
      <c r="AQ127">
        <v>9</v>
      </c>
      <c r="AR127">
        <v>2</v>
      </c>
      <c r="AS127">
        <v>29</v>
      </c>
      <c r="AT127">
        <v>5</v>
      </c>
      <c r="AU127">
        <v>299</v>
      </c>
      <c r="AV127">
        <v>34</v>
      </c>
      <c r="AW127">
        <v>3</v>
      </c>
      <c r="AX127">
        <v>3</v>
      </c>
      <c r="AY127">
        <v>1</v>
      </c>
      <c r="AZ127">
        <v>24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1</v>
      </c>
      <c r="BM127">
        <v>0</v>
      </c>
      <c r="BN127">
        <v>0</v>
      </c>
      <c r="BO127">
        <v>34</v>
      </c>
      <c r="BP127">
        <v>8</v>
      </c>
      <c r="BQ127">
        <v>1</v>
      </c>
      <c r="BR127">
        <v>1</v>
      </c>
      <c r="BS127">
        <v>2</v>
      </c>
      <c r="BT127">
        <v>1</v>
      </c>
      <c r="BU127">
        <v>0</v>
      </c>
      <c r="BV127">
        <v>1</v>
      </c>
      <c r="BW127">
        <v>0</v>
      </c>
      <c r="BX127">
        <v>1</v>
      </c>
      <c r="BY127">
        <v>0</v>
      </c>
      <c r="BZ127">
        <v>1</v>
      </c>
      <c r="CA127">
        <v>0</v>
      </c>
      <c r="CB127">
        <v>8</v>
      </c>
      <c r="CC127">
        <v>27</v>
      </c>
      <c r="CD127">
        <v>9</v>
      </c>
      <c r="CE127">
        <v>0</v>
      </c>
      <c r="CF127">
        <v>0</v>
      </c>
      <c r="CG127">
        <v>3</v>
      </c>
      <c r="CH127">
        <v>0</v>
      </c>
      <c r="CI127">
        <v>0</v>
      </c>
      <c r="CJ127">
        <v>1</v>
      </c>
      <c r="CK127">
        <v>0</v>
      </c>
      <c r="CL127">
        <v>1</v>
      </c>
      <c r="CM127">
        <v>3</v>
      </c>
      <c r="CN127">
        <v>0</v>
      </c>
      <c r="CO127">
        <v>0</v>
      </c>
      <c r="CP127">
        <v>0</v>
      </c>
      <c r="CQ127">
        <v>1</v>
      </c>
      <c r="CR127">
        <v>0</v>
      </c>
      <c r="CS127">
        <v>0</v>
      </c>
      <c r="CT127">
        <v>9</v>
      </c>
      <c r="CU127">
        <v>0</v>
      </c>
      <c r="CV127">
        <v>27</v>
      </c>
      <c r="CW127">
        <v>16</v>
      </c>
      <c r="CX127">
        <v>2</v>
      </c>
      <c r="CY127">
        <v>8</v>
      </c>
      <c r="CZ127">
        <v>1</v>
      </c>
      <c r="DA127">
        <v>2</v>
      </c>
      <c r="DB127">
        <v>1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1</v>
      </c>
      <c r="DJ127">
        <v>0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16</v>
      </c>
      <c r="DQ127">
        <v>3</v>
      </c>
      <c r="DR127">
        <v>1</v>
      </c>
      <c r="DS127">
        <v>0</v>
      </c>
      <c r="DT127">
        <v>0</v>
      </c>
      <c r="DU127">
        <v>0</v>
      </c>
      <c r="DV127">
        <v>0</v>
      </c>
      <c r="DW127">
        <v>1</v>
      </c>
      <c r="DX127">
        <v>1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3</v>
      </c>
      <c r="EK127">
        <v>25</v>
      </c>
      <c r="EL127">
        <v>9</v>
      </c>
      <c r="EM127">
        <v>2</v>
      </c>
      <c r="EN127">
        <v>3</v>
      </c>
      <c r="EO127">
        <v>1</v>
      </c>
      <c r="EP127">
        <v>0</v>
      </c>
      <c r="EQ127">
        <v>3</v>
      </c>
      <c r="ER127">
        <v>2</v>
      </c>
      <c r="ES127">
        <v>0</v>
      </c>
      <c r="ET127">
        <v>2</v>
      </c>
      <c r="EU127">
        <v>1</v>
      </c>
      <c r="EV127">
        <v>0</v>
      </c>
      <c r="EW127">
        <v>1</v>
      </c>
      <c r="EX127">
        <v>0</v>
      </c>
      <c r="EY127">
        <v>0</v>
      </c>
      <c r="EZ127">
        <v>1</v>
      </c>
      <c r="FA127">
        <v>0</v>
      </c>
      <c r="FB127">
        <v>0</v>
      </c>
      <c r="FC127">
        <v>0</v>
      </c>
      <c r="FD127">
        <v>25</v>
      </c>
      <c r="FE127">
        <v>17</v>
      </c>
      <c r="FF127">
        <v>6</v>
      </c>
      <c r="FG127">
        <v>0</v>
      </c>
      <c r="FH127">
        <v>0</v>
      </c>
      <c r="FI127">
        <v>1</v>
      </c>
      <c r="FJ127">
        <v>0</v>
      </c>
      <c r="FK127">
        <v>0</v>
      </c>
      <c r="FL127">
        <v>0</v>
      </c>
      <c r="FM127">
        <v>0</v>
      </c>
      <c r="FN127">
        <v>8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1</v>
      </c>
      <c r="FV127">
        <v>0</v>
      </c>
      <c r="FW127">
        <v>1</v>
      </c>
      <c r="FX127">
        <v>17</v>
      </c>
      <c r="FY127">
        <v>4</v>
      </c>
      <c r="FZ127">
        <v>2</v>
      </c>
      <c r="GA127">
        <v>2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4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</row>
    <row r="128" spans="1:220">
      <c r="A128" t="s">
        <v>873</v>
      </c>
      <c r="B128" t="s">
        <v>832</v>
      </c>
      <c r="C128" t="str">
        <f>"140705"</f>
        <v>140705</v>
      </c>
      <c r="D128" t="s">
        <v>872</v>
      </c>
      <c r="E128">
        <v>4</v>
      </c>
      <c r="F128">
        <v>1067</v>
      </c>
      <c r="G128">
        <v>820</v>
      </c>
      <c r="H128">
        <v>297</v>
      </c>
      <c r="I128">
        <v>523</v>
      </c>
      <c r="J128">
        <v>0</v>
      </c>
      <c r="K128">
        <v>3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523</v>
      </c>
      <c r="T128">
        <v>0</v>
      </c>
      <c r="U128">
        <v>0</v>
      </c>
      <c r="V128">
        <v>523</v>
      </c>
      <c r="W128">
        <v>21</v>
      </c>
      <c r="X128">
        <v>14</v>
      </c>
      <c r="Y128">
        <v>5</v>
      </c>
      <c r="Z128">
        <v>0</v>
      </c>
      <c r="AA128">
        <v>502</v>
      </c>
      <c r="AB128">
        <v>225</v>
      </c>
      <c r="AC128">
        <v>80</v>
      </c>
      <c r="AD128">
        <v>10</v>
      </c>
      <c r="AE128">
        <v>20</v>
      </c>
      <c r="AF128">
        <v>16</v>
      </c>
      <c r="AG128">
        <v>10</v>
      </c>
      <c r="AH128">
        <v>5</v>
      </c>
      <c r="AI128">
        <v>1</v>
      </c>
      <c r="AJ128">
        <v>14</v>
      </c>
      <c r="AK128">
        <v>6</v>
      </c>
      <c r="AL128">
        <v>2</v>
      </c>
      <c r="AM128">
        <v>2</v>
      </c>
      <c r="AN128">
        <v>0</v>
      </c>
      <c r="AO128">
        <v>11</v>
      </c>
      <c r="AP128">
        <v>4</v>
      </c>
      <c r="AQ128">
        <v>3</v>
      </c>
      <c r="AR128">
        <v>1</v>
      </c>
      <c r="AS128">
        <v>38</v>
      </c>
      <c r="AT128">
        <v>2</v>
      </c>
      <c r="AU128">
        <v>225</v>
      </c>
      <c r="AV128">
        <v>102</v>
      </c>
      <c r="AW128">
        <v>3</v>
      </c>
      <c r="AX128">
        <v>1</v>
      </c>
      <c r="AY128">
        <v>0</v>
      </c>
      <c r="AZ128">
        <v>96</v>
      </c>
      <c r="BA128">
        <v>0</v>
      </c>
      <c r="BB128">
        <v>0</v>
      </c>
      <c r="BC128">
        <v>1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1</v>
      </c>
      <c r="BO128">
        <v>102</v>
      </c>
      <c r="BP128">
        <v>15</v>
      </c>
      <c r="BQ128">
        <v>6</v>
      </c>
      <c r="BR128">
        <v>1</v>
      </c>
      <c r="BS128">
        <v>0</v>
      </c>
      <c r="BT128">
        <v>0</v>
      </c>
      <c r="BU128">
        <v>1</v>
      </c>
      <c r="BV128">
        <v>3</v>
      </c>
      <c r="BW128">
        <v>0</v>
      </c>
      <c r="BX128">
        <v>0</v>
      </c>
      <c r="BY128">
        <v>3</v>
      </c>
      <c r="BZ128">
        <v>1</v>
      </c>
      <c r="CA128">
        <v>0</v>
      </c>
      <c r="CB128">
        <v>15</v>
      </c>
      <c r="CC128">
        <v>25</v>
      </c>
      <c r="CD128">
        <v>5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2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8</v>
      </c>
      <c r="CR128">
        <v>0</v>
      </c>
      <c r="CS128">
        <v>1</v>
      </c>
      <c r="CT128">
        <v>9</v>
      </c>
      <c r="CU128">
        <v>0</v>
      </c>
      <c r="CV128">
        <v>25</v>
      </c>
      <c r="CW128">
        <v>20</v>
      </c>
      <c r="CX128">
        <v>5</v>
      </c>
      <c r="CY128">
        <v>9</v>
      </c>
      <c r="CZ128">
        <v>2</v>
      </c>
      <c r="DA128">
        <v>1</v>
      </c>
      <c r="DB128">
        <v>1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1</v>
      </c>
      <c r="DJ128">
        <v>0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20</v>
      </c>
      <c r="DQ128">
        <v>22</v>
      </c>
      <c r="DR128">
        <v>6</v>
      </c>
      <c r="DS128">
        <v>0</v>
      </c>
      <c r="DT128">
        <v>1</v>
      </c>
      <c r="DU128">
        <v>0</v>
      </c>
      <c r="DV128">
        <v>1</v>
      </c>
      <c r="DW128">
        <v>10</v>
      </c>
      <c r="DX128">
        <v>0</v>
      </c>
      <c r="DY128">
        <v>2</v>
      </c>
      <c r="DZ128">
        <v>0</v>
      </c>
      <c r="EA128">
        <v>0</v>
      </c>
      <c r="EB128">
        <v>1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1</v>
      </c>
      <c r="EJ128">
        <v>22</v>
      </c>
      <c r="EK128">
        <v>43</v>
      </c>
      <c r="EL128">
        <v>15</v>
      </c>
      <c r="EM128">
        <v>2</v>
      </c>
      <c r="EN128">
        <v>7</v>
      </c>
      <c r="EO128">
        <v>1</v>
      </c>
      <c r="EP128">
        <v>0</v>
      </c>
      <c r="EQ128">
        <v>1</v>
      </c>
      <c r="ER128">
        <v>1</v>
      </c>
      <c r="ES128">
        <v>1</v>
      </c>
      <c r="ET128">
        <v>5</v>
      </c>
      <c r="EU128">
        <v>1</v>
      </c>
      <c r="EV128">
        <v>1</v>
      </c>
      <c r="EW128">
        <v>2</v>
      </c>
      <c r="EX128">
        <v>1</v>
      </c>
      <c r="EY128">
        <v>5</v>
      </c>
      <c r="EZ128">
        <v>0</v>
      </c>
      <c r="FA128">
        <v>0</v>
      </c>
      <c r="FB128">
        <v>0</v>
      </c>
      <c r="FC128">
        <v>0</v>
      </c>
      <c r="FD128">
        <v>43</v>
      </c>
      <c r="FE128">
        <v>42</v>
      </c>
      <c r="FF128">
        <v>9</v>
      </c>
      <c r="FG128">
        <v>1</v>
      </c>
      <c r="FH128">
        <v>0</v>
      </c>
      <c r="FI128">
        <v>0</v>
      </c>
      <c r="FJ128">
        <v>0</v>
      </c>
      <c r="FK128">
        <v>2</v>
      </c>
      <c r="FL128">
        <v>0</v>
      </c>
      <c r="FM128">
        <v>0</v>
      </c>
      <c r="FN128">
        <v>26</v>
      </c>
      <c r="FO128">
        <v>0</v>
      </c>
      <c r="FP128">
        <v>1</v>
      </c>
      <c r="FQ128">
        <v>0</v>
      </c>
      <c r="FR128">
        <v>0</v>
      </c>
      <c r="FS128">
        <v>0</v>
      </c>
      <c r="FT128">
        <v>1</v>
      </c>
      <c r="FU128">
        <v>1</v>
      </c>
      <c r="FV128">
        <v>1</v>
      </c>
      <c r="FW128">
        <v>0</v>
      </c>
      <c r="FX128">
        <v>42</v>
      </c>
      <c r="FY128">
        <v>6</v>
      </c>
      <c r="FZ128">
        <v>2</v>
      </c>
      <c r="GA128">
        <v>0</v>
      </c>
      <c r="GB128">
        <v>0</v>
      </c>
      <c r="GC128">
        <v>0</v>
      </c>
      <c r="GD128">
        <v>1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3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6</v>
      </c>
      <c r="GS128">
        <v>2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1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1</v>
      </c>
      <c r="HK128">
        <v>0</v>
      </c>
      <c r="HL128">
        <v>2</v>
      </c>
    </row>
    <row r="129" spans="1:220">
      <c r="A129" t="s">
        <v>871</v>
      </c>
      <c r="B129" t="s">
        <v>832</v>
      </c>
      <c r="C129" t="str">
        <f>"140705"</f>
        <v>140705</v>
      </c>
      <c r="D129" t="s">
        <v>870</v>
      </c>
      <c r="E129">
        <v>5</v>
      </c>
      <c r="F129">
        <v>1458</v>
      </c>
      <c r="G129">
        <v>1120</v>
      </c>
      <c r="H129">
        <v>326</v>
      </c>
      <c r="I129">
        <v>794</v>
      </c>
      <c r="J129">
        <v>0</v>
      </c>
      <c r="K129">
        <v>5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794</v>
      </c>
      <c r="T129">
        <v>0</v>
      </c>
      <c r="U129">
        <v>0</v>
      </c>
      <c r="V129">
        <v>794</v>
      </c>
      <c r="W129">
        <v>30</v>
      </c>
      <c r="X129">
        <v>25</v>
      </c>
      <c r="Y129">
        <v>1</v>
      </c>
      <c r="Z129">
        <v>0</v>
      </c>
      <c r="AA129">
        <v>764</v>
      </c>
      <c r="AB129">
        <v>413</v>
      </c>
      <c r="AC129">
        <v>146</v>
      </c>
      <c r="AD129">
        <v>39</v>
      </c>
      <c r="AE129">
        <v>36</v>
      </c>
      <c r="AF129">
        <v>77</v>
      </c>
      <c r="AG129">
        <v>15</v>
      </c>
      <c r="AH129">
        <v>1</v>
      </c>
      <c r="AI129">
        <v>0</v>
      </c>
      <c r="AJ129">
        <v>7</v>
      </c>
      <c r="AK129">
        <v>6</v>
      </c>
      <c r="AL129">
        <v>3</v>
      </c>
      <c r="AM129">
        <v>9</v>
      </c>
      <c r="AN129">
        <v>0</v>
      </c>
      <c r="AO129">
        <v>15</v>
      </c>
      <c r="AP129">
        <v>1</v>
      </c>
      <c r="AQ129">
        <v>5</v>
      </c>
      <c r="AR129">
        <v>2</v>
      </c>
      <c r="AS129">
        <v>43</v>
      </c>
      <c r="AT129">
        <v>8</v>
      </c>
      <c r="AU129">
        <v>413</v>
      </c>
      <c r="AV129">
        <v>130</v>
      </c>
      <c r="AW129">
        <v>7</v>
      </c>
      <c r="AX129">
        <v>6</v>
      </c>
      <c r="AY129">
        <v>1</v>
      </c>
      <c r="AZ129">
        <v>103</v>
      </c>
      <c r="BA129">
        <v>1</v>
      </c>
      <c r="BB129">
        <v>0</v>
      </c>
      <c r="BC129">
        <v>1</v>
      </c>
      <c r="BD129">
        <v>0</v>
      </c>
      <c r="BE129">
        <v>0</v>
      </c>
      <c r="BF129">
        <v>1</v>
      </c>
      <c r="BG129">
        <v>0</v>
      </c>
      <c r="BH129">
        <v>0</v>
      </c>
      <c r="BI129">
        <v>1</v>
      </c>
      <c r="BJ129">
        <v>1</v>
      </c>
      <c r="BK129">
        <v>1</v>
      </c>
      <c r="BL129">
        <v>0</v>
      </c>
      <c r="BM129">
        <v>0</v>
      </c>
      <c r="BN129">
        <v>7</v>
      </c>
      <c r="BO129">
        <v>130</v>
      </c>
      <c r="BP129">
        <v>27</v>
      </c>
      <c r="BQ129">
        <v>9</v>
      </c>
      <c r="BR129">
        <v>1</v>
      </c>
      <c r="BS129">
        <v>3</v>
      </c>
      <c r="BT129">
        <v>1</v>
      </c>
      <c r="BU129">
        <v>0</v>
      </c>
      <c r="BV129">
        <v>1</v>
      </c>
      <c r="BW129">
        <v>2</v>
      </c>
      <c r="BX129">
        <v>3</v>
      </c>
      <c r="BY129">
        <v>2</v>
      </c>
      <c r="BZ129">
        <v>1</v>
      </c>
      <c r="CA129">
        <v>4</v>
      </c>
      <c r="CB129">
        <v>27</v>
      </c>
      <c r="CC129">
        <v>42</v>
      </c>
      <c r="CD129">
        <v>9</v>
      </c>
      <c r="CE129">
        <v>2</v>
      </c>
      <c r="CF129">
        <v>1</v>
      </c>
      <c r="CG129">
        <v>1</v>
      </c>
      <c r="CH129">
        <v>3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1</v>
      </c>
      <c r="CP129">
        <v>2</v>
      </c>
      <c r="CQ129">
        <v>9</v>
      </c>
      <c r="CR129">
        <v>0</v>
      </c>
      <c r="CS129">
        <v>0</v>
      </c>
      <c r="CT129">
        <v>13</v>
      </c>
      <c r="CU129">
        <v>1</v>
      </c>
      <c r="CV129">
        <v>42</v>
      </c>
      <c r="CW129">
        <v>11</v>
      </c>
      <c r="CX129">
        <v>3</v>
      </c>
      <c r="CY129">
        <v>0</v>
      </c>
      <c r="CZ129">
        <v>0</v>
      </c>
      <c r="DA129">
        <v>0</v>
      </c>
      <c r="DB129">
        <v>0</v>
      </c>
      <c r="DC129">
        <v>2</v>
      </c>
      <c r="DD129">
        <v>4</v>
      </c>
      <c r="DE129">
        <v>0</v>
      </c>
      <c r="DF129">
        <v>0</v>
      </c>
      <c r="DG129">
        <v>0</v>
      </c>
      <c r="DH129">
        <v>0</v>
      </c>
      <c r="DI129">
        <v>2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11</v>
      </c>
      <c r="DQ129">
        <v>35</v>
      </c>
      <c r="DR129">
        <v>6</v>
      </c>
      <c r="DS129">
        <v>0</v>
      </c>
      <c r="DT129">
        <v>6</v>
      </c>
      <c r="DU129">
        <v>0</v>
      </c>
      <c r="DV129">
        <v>1</v>
      </c>
      <c r="DW129">
        <v>12</v>
      </c>
      <c r="DX129">
        <v>0</v>
      </c>
      <c r="DY129">
        <v>1</v>
      </c>
      <c r="DZ129">
        <v>0</v>
      </c>
      <c r="EA129">
        <v>1</v>
      </c>
      <c r="EB129">
        <v>0</v>
      </c>
      <c r="EC129">
        <v>2</v>
      </c>
      <c r="ED129">
        <v>0</v>
      </c>
      <c r="EE129">
        <v>0</v>
      </c>
      <c r="EF129">
        <v>0</v>
      </c>
      <c r="EG129">
        <v>2</v>
      </c>
      <c r="EH129">
        <v>0</v>
      </c>
      <c r="EI129">
        <v>4</v>
      </c>
      <c r="EJ129">
        <v>35</v>
      </c>
      <c r="EK129">
        <v>66</v>
      </c>
      <c r="EL129">
        <v>28</v>
      </c>
      <c r="EM129">
        <v>5</v>
      </c>
      <c r="EN129">
        <v>3</v>
      </c>
      <c r="EO129">
        <v>2</v>
      </c>
      <c r="EP129">
        <v>4</v>
      </c>
      <c r="EQ129">
        <v>5</v>
      </c>
      <c r="ER129">
        <v>2</v>
      </c>
      <c r="ES129">
        <v>2</v>
      </c>
      <c r="ET129">
        <v>1</v>
      </c>
      <c r="EU129">
        <v>3</v>
      </c>
      <c r="EV129">
        <v>1</v>
      </c>
      <c r="EW129">
        <v>3</v>
      </c>
      <c r="EX129">
        <v>2</v>
      </c>
      <c r="EY129">
        <v>3</v>
      </c>
      <c r="EZ129">
        <v>0</v>
      </c>
      <c r="FA129">
        <v>0</v>
      </c>
      <c r="FB129">
        <v>0</v>
      </c>
      <c r="FC129">
        <v>2</v>
      </c>
      <c r="FD129">
        <v>66</v>
      </c>
      <c r="FE129">
        <v>25</v>
      </c>
      <c r="FF129">
        <v>14</v>
      </c>
      <c r="FG129">
        <v>1</v>
      </c>
      <c r="FH129">
        <v>0</v>
      </c>
      <c r="FI129">
        <v>1</v>
      </c>
      <c r="FJ129">
        <v>0</v>
      </c>
      <c r="FK129">
        <v>0</v>
      </c>
      <c r="FL129">
        <v>0</v>
      </c>
      <c r="FM129">
        <v>0</v>
      </c>
      <c r="FN129">
        <v>3</v>
      </c>
      <c r="FO129">
        <v>1</v>
      </c>
      <c r="FP129">
        <v>0</v>
      </c>
      <c r="FQ129">
        <v>0</v>
      </c>
      <c r="FR129">
        <v>0</v>
      </c>
      <c r="FS129">
        <v>2</v>
      </c>
      <c r="FT129">
        <v>0</v>
      </c>
      <c r="FU129">
        <v>1</v>
      </c>
      <c r="FV129">
        <v>0</v>
      </c>
      <c r="FW129">
        <v>2</v>
      </c>
      <c r="FX129">
        <v>25</v>
      </c>
      <c r="FY129">
        <v>14</v>
      </c>
      <c r="FZ129">
        <v>4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9</v>
      </c>
      <c r="GM129">
        <v>0</v>
      </c>
      <c r="GN129">
        <v>0</v>
      </c>
      <c r="GO129">
        <v>0</v>
      </c>
      <c r="GP129">
        <v>0</v>
      </c>
      <c r="GQ129">
        <v>1</v>
      </c>
      <c r="GR129">
        <v>14</v>
      </c>
      <c r="GS129">
        <v>1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1</v>
      </c>
      <c r="HL129">
        <v>1</v>
      </c>
    </row>
    <row r="130" spans="1:220">
      <c r="A130" t="s">
        <v>869</v>
      </c>
      <c r="B130" t="s">
        <v>832</v>
      </c>
      <c r="C130" t="str">
        <f>"140705"</f>
        <v>140705</v>
      </c>
      <c r="D130" t="s">
        <v>859</v>
      </c>
      <c r="E130">
        <v>6</v>
      </c>
      <c r="F130">
        <v>973</v>
      </c>
      <c r="G130">
        <v>739</v>
      </c>
      <c r="H130">
        <v>223</v>
      </c>
      <c r="I130">
        <v>516</v>
      </c>
      <c r="J130">
        <v>0</v>
      </c>
      <c r="K130">
        <v>2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517</v>
      </c>
      <c r="T130">
        <v>1</v>
      </c>
      <c r="U130">
        <v>0</v>
      </c>
      <c r="V130">
        <v>517</v>
      </c>
      <c r="W130">
        <v>22</v>
      </c>
      <c r="X130">
        <v>17</v>
      </c>
      <c r="Y130">
        <v>5</v>
      </c>
      <c r="Z130">
        <v>0</v>
      </c>
      <c r="AA130">
        <v>495</v>
      </c>
      <c r="AB130">
        <v>265</v>
      </c>
      <c r="AC130">
        <v>65</v>
      </c>
      <c r="AD130">
        <v>16</v>
      </c>
      <c r="AE130">
        <v>21</v>
      </c>
      <c r="AF130">
        <v>31</v>
      </c>
      <c r="AG130">
        <v>10</v>
      </c>
      <c r="AH130">
        <v>15</v>
      </c>
      <c r="AI130">
        <v>4</v>
      </c>
      <c r="AJ130">
        <v>7</v>
      </c>
      <c r="AK130">
        <v>5</v>
      </c>
      <c r="AL130">
        <v>1</v>
      </c>
      <c r="AM130">
        <v>7</v>
      </c>
      <c r="AN130">
        <v>1</v>
      </c>
      <c r="AO130">
        <v>12</v>
      </c>
      <c r="AP130">
        <v>2</v>
      </c>
      <c r="AQ130">
        <v>0</v>
      </c>
      <c r="AR130">
        <v>2</v>
      </c>
      <c r="AS130">
        <v>48</v>
      </c>
      <c r="AT130">
        <v>18</v>
      </c>
      <c r="AU130">
        <v>265</v>
      </c>
      <c r="AV130">
        <v>90</v>
      </c>
      <c r="AW130">
        <v>9</v>
      </c>
      <c r="AX130">
        <v>10</v>
      </c>
      <c r="AY130">
        <v>1</v>
      </c>
      <c r="AZ130">
        <v>66</v>
      </c>
      <c r="BA130">
        <v>1</v>
      </c>
      <c r="BB130">
        <v>0</v>
      </c>
      <c r="BC130">
        <v>1</v>
      </c>
      <c r="BD130">
        <v>1</v>
      </c>
      <c r="BE130">
        <v>0</v>
      </c>
      <c r="BF130">
        <v>1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90</v>
      </c>
      <c r="BP130">
        <v>17</v>
      </c>
      <c r="BQ130">
        <v>7</v>
      </c>
      <c r="BR130">
        <v>2</v>
      </c>
      <c r="BS130">
        <v>1</v>
      </c>
      <c r="BT130">
        <v>0</v>
      </c>
      <c r="BU130">
        <v>0</v>
      </c>
      <c r="BV130">
        <v>0</v>
      </c>
      <c r="BW130">
        <v>1</v>
      </c>
      <c r="BX130">
        <v>2</v>
      </c>
      <c r="BY130">
        <v>1</v>
      </c>
      <c r="BZ130">
        <v>0</v>
      </c>
      <c r="CA130">
        <v>3</v>
      </c>
      <c r="CB130">
        <v>17</v>
      </c>
      <c r="CC130">
        <v>16</v>
      </c>
      <c r="CD130">
        <v>5</v>
      </c>
      <c r="CE130">
        <v>3</v>
      </c>
      <c r="CF130">
        <v>0</v>
      </c>
      <c r="CG130">
        <v>0</v>
      </c>
      <c r="CH130">
        <v>0</v>
      </c>
      <c r="CI130">
        <v>0</v>
      </c>
      <c r="CJ130">
        <v>1</v>
      </c>
      <c r="CK130">
        <v>0</v>
      </c>
      <c r="CL130">
        <v>1</v>
      </c>
      <c r="CM130">
        <v>0</v>
      </c>
      <c r="CN130">
        <v>0</v>
      </c>
      <c r="CO130">
        <v>0</v>
      </c>
      <c r="CP130">
        <v>0</v>
      </c>
      <c r="CQ130">
        <v>3</v>
      </c>
      <c r="CR130">
        <v>0</v>
      </c>
      <c r="CS130">
        <v>0</v>
      </c>
      <c r="CT130">
        <v>2</v>
      </c>
      <c r="CU130">
        <v>1</v>
      </c>
      <c r="CV130">
        <v>16</v>
      </c>
      <c r="CW130">
        <v>14</v>
      </c>
      <c r="CX130">
        <v>6</v>
      </c>
      <c r="CY130">
        <v>2</v>
      </c>
      <c r="CZ130">
        <v>1</v>
      </c>
      <c r="DA130">
        <v>0</v>
      </c>
      <c r="DB130">
        <v>1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2</v>
      </c>
      <c r="DL130">
        <v>0</v>
      </c>
      <c r="DM130">
        <v>0</v>
      </c>
      <c r="DN130">
        <v>1</v>
      </c>
      <c r="DO130">
        <v>1</v>
      </c>
      <c r="DP130">
        <v>14</v>
      </c>
      <c r="DQ130">
        <v>23</v>
      </c>
      <c r="DR130">
        <v>2</v>
      </c>
      <c r="DS130">
        <v>1</v>
      </c>
      <c r="DT130">
        <v>0</v>
      </c>
      <c r="DU130">
        <v>0</v>
      </c>
      <c r="DV130">
        <v>1</v>
      </c>
      <c r="DW130">
        <v>16</v>
      </c>
      <c r="DX130">
        <v>1</v>
      </c>
      <c r="DY130">
        <v>0</v>
      </c>
      <c r="DZ130">
        <v>0</v>
      </c>
      <c r="EA130">
        <v>0</v>
      </c>
      <c r="EB130">
        <v>1</v>
      </c>
      <c r="EC130">
        <v>0</v>
      </c>
      <c r="ED130">
        <v>0</v>
      </c>
      <c r="EE130">
        <v>0</v>
      </c>
      <c r="EF130">
        <v>1</v>
      </c>
      <c r="EG130">
        <v>0</v>
      </c>
      <c r="EH130">
        <v>0</v>
      </c>
      <c r="EI130">
        <v>0</v>
      </c>
      <c r="EJ130">
        <v>23</v>
      </c>
      <c r="EK130">
        <v>52</v>
      </c>
      <c r="EL130">
        <v>22</v>
      </c>
      <c r="EM130">
        <v>3</v>
      </c>
      <c r="EN130">
        <v>5</v>
      </c>
      <c r="EO130">
        <v>3</v>
      </c>
      <c r="EP130">
        <v>2</v>
      </c>
      <c r="EQ130">
        <v>5</v>
      </c>
      <c r="ER130">
        <v>0</v>
      </c>
      <c r="ES130">
        <v>0</v>
      </c>
      <c r="ET130">
        <v>1</v>
      </c>
      <c r="EU130">
        <v>1</v>
      </c>
      <c r="EV130">
        <v>2</v>
      </c>
      <c r="EW130">
        <v>1</v>
      </c>
      <c r="EX130">
        <v>2</v>
      </c>
      <c r="EY130">
        <v>4</v>
      </c>
      <c r="EZ130">
        <v>1</v>
      </c>
      <c r="FA130">
        <v>0</v>
      </c>
      <c r="FB130">
        <v>0</v>
      </c>
      <c r="FC130">
        <v>0</v>
      </c>
      <c r="FD130">
        <v>52</v>
      </c>
      <c r="FE130">
        <v>15</v>
      </c>
      <c r="FF130">
        <v>6</v>
      </c>
      <c r="FG130">
        <v>1</v>
      </c>
      <c r="FH130">
        <v>1</v>
      </c>
      <c r="FI130">
        <v>1</v>
      </c>
      <c r="FJ130">
        <v>0</v>
      </c>
      <c r="FK130">
        <v>0</v>
      </c>
      <c r="FL130">
        <v>1</v>
      </c>
      <c r="FM130">
        <v>0</v>
      </c>
      <c r="FN130">
        <v>1</v>
      </c>
      <c r="FO130">
        <v>1</v>
      </c>
      <c r="FP130">
        <v>0</v>
      </c>
      <c r="FQ130">
        <v>0</v>
      </c>
      <c r="FR130">
        <v>0</v>
      </c>
      <c r="FS130">
        <v>1</v>
      </c>
      <c r="FT130">
        <v>0</v>
      </c>
      <c r="FU130">
        <v>0</v>
      </c>
      <c r="FV130">
        <v>2</v>
      </c>
      <c r="FW130">
        <v>0</v>
      </c>
      <c r="FX130">
        <v>15</v>
      </c>
      <c r="FY130">
        <v>1</v>
      </c>
      <c r="FZ130">
        <v>1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1</v>
      </c>
      <c r="GS130">
        <v>2</v>
      </c>
      <c r="GT130">
        <v>1</v>
      </c>
      <c r="GU130">
        <v>1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2</v>
      </c>
    </row>
    <row r="131" spans="1:220">
      <c r="A131" t="s">
        <v>868</v>
      </c>
      <c r="B131" t="s">
        <v>832</v>
      </c>
      <c r="C131" t="str">
        <f>"140705"</f>
        <v>140705</v>
      </c>
      <c r="D131" t="s">
        <v>867</v>
      </c>
      <c r="E131">
        <v>7</v>
      </c>
      <c r="F131">
        <v>1229</v>
      </c>
      <c r="G131">
        <v>940</v>
      </c>
      <c r="H131">
        <v>393</v>
      </c>
      <c r="I131">
        <v>547</v>
      </c>
      <c r="J131">
        <v>0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547</v>
      </c>
      <c r="T131">
        <v>0</v>
      </c>
      <c r="U131">
        <v>0</v>
      </c>
      <c r="V131">
        <v>547</v>
      </c>
      <c r="W131">
        <v>13</v>
      </c>
      <c r="X131">
        <v>11</v>
      </c>
      <c r="Y131">
        <v>2</v>
      </c>
      <c r="Z131">
        <v>0</v>
      </c>
      <c r="AA131">
        <v>534</v>
      </c>
      <c r="AB131">
        <v>253</v>
      </c>
      <c r="AC131">
        <v>76</v>
      </c>
      <c r="AD131">
        <v>20</v>
      </c>
      <c r="AE131">
        <v>18</v>
      </c>
      <c r="AF131">
        <v>27</v>
      </c>
      <c r="AG131">
        <v>15</v>
      </c>
      <c r="AH131">
        <v>13</v>
      </c>
      <c r="AI131">
        <v>5</v>
      </c>
      <c r="AJ131">
        <v>4</v>
      </c>
      <c r="AK131">
        <v>6</v>
      </c>
      <c r="AL131">
        <v>0</v>
      </c>
      <c r="AM131">
        <v>5</v>
      </c>
      <c r="AN131">
        <v>0</v>
      </c>
      <c r="AO131">
        <v>14</v>
      </c>
      <c r="AP131">
        <v>3</v>
      </c>
      <c r="AQ131">
        <v>4</v>
      </c>
      <c r="AR131">
        <v>0</v>
      </c>
      <c r="AS131">
        <v>37</v>
      </c>
      <c r="AT131">
        <v>6</v>
      </c>
      <c r="AU131">
        <v>253</v>
      </c>
      <c r="AV131">
        <v>114</v>
      </c>
      <c r="AW131">
        <v>3</v>
      </c>
      <c r="AX131">
        <v>2</v>
      </c>
      <c r="AY131">
        <v>1</v>
      </c>
      <c r="AZ131">
        <v>94</v>
      </c>
      <c r="BA131">
        <v>0</v>
      </c>
      <c r="BB131">
        <v>1</v>
      </c>
      <c r="BC131">
        <v>1</v>
      </c>
      <c r="BD131">
        <v>0</v>
      </c>
      <c r="BE131">
        <v>1</v>
      </c>
      <c r="BF131">
        <v>0</v>
      </c>
      <c r="BG131">
        <v>2</v>
      </c>
      <c r="BH131">
        <v>0</v>
      </c>
      <c r="BI131">
        <v>0</v>
      </c>
      <c r="BJ131">
        <v>1</v>
      </c>
      <c r="BK131">
        <v>3</v>
      </c>
      <c r="BL131">
        <v>0</v>
      </c>
      <c r="BM131">
        <v>1</v>
      </c>
      <c r="BN131">
        <v>4</v>
      </c>
      <c r="BO131">
        <v>114</v>
      </c>
      <c r="BP131">
        <v>17</v>
      </c>
      <c r="BQ131">
        <v>6</v>
      </c>
      <c r="BR131">
        <v>2</v>
      </c>
      <c r="BS131">
        <v>2</v>
      </c>
      <c r="BT131">
        <v>0</v>
      </c>
      <c r="BU131">
        <v>1</v>
      </c>
      <c r="BV131">
        <v>1</v>
      </c>
      <c r="BW131">
        <v>2</v>
      </c>
      <c r="BX131">
        <v>1</v>
      </c>
      <c r="BY131">
        <v>1</v>
      </c>
      <c r="BZ131">
        <v>0</v>
      </c>
      <c r="CA131">
        <v>1</v>
      </c>
      <c r="CB131">
        <v>17</v>
      </c>
      <c r="CC131">
        <v>26</v>
      </c>
      <c r="CD131">
        <v>8</v>
      </c>
      <c r="CE131">
        <v>3</v>
      </c>
      <c r="CF131">
        <v>1</v>
      </c>
      <c r="CG131">
        <v>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1</v>
      </c>
      <c r="CN131">
        <v>0</v>
      </c>
      <c r="CO131">
        <v>0</v>
      </c>
      <c r="CP131">
        <v>0</v>
      </c>
      <c r="CQ131">
        <v>3</v>
      </c>
      <c r="CR131">
        <v>0</v>
      </c>
      <c r="CS131">
        <v>0</v>
      </c>
      <c r="CT131">
        <v>9</v>
      </c>
      <c r="CU131">
        <v>0</v>
      </c>
      <c r="CV131">
        <v>26</v>
      </c>
      <c r="CW131">
        <v>7</v>
      </c>
      <c r="CX131">
        <v>2</v>
      </c>
      <c r="CY131">
        <v>2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1</v>
      </c>
      <c r="DM131">
        <v>0</v>
      </c>
      <c r="DN131">
        <v>0</v>
      </c>
      <c r="DO131">
        <v>2</v>
      </c>
      <c r="DP131">
        <v>7</v>
      </c>
      <c r="DQ131">
        <v>35</v>
      </c>
      <c r="DR131">
        <v>11</v>
      </c>
      <c r="DS131">
        <v>0</v>
      </c>
      <c r="DT131">
        <v>1</v>
      </c>
      <c r="DU131">
        <v>2</v>
      </c>
      <c r="DV131">
        <v>1</v>
      </c>
      <c r="DW131">
        <v>17</v>
      </c>
      <c r="DX131">
        <v>1</v>
      </c>
      <c r="DY131">
        <v>0</v>
      </c>
      <c r="DZ131">
        <v>0</v>
      </c>
      <c r="EA131">
        <v>0</v>
      </c>
      <c r="EB131">
        <v>0</v>
      </c>
      <c r="EC131">
        <v>1</v>
      </c>
      <c r="ED131">
        <v>1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35</v>
      </c>
      <c r="EK131">
        <v>56</v>
      </c>
      <c r="EL131">
        <v>22</v>
      </c>
      <c r="EM131">
        <v>4</v>
      </c>
      <c r="EN131">
        <v>7</v>
      </c>
      <c r="EO131">
        <v>6</v>
      </c>
      <c r="EP131">
        <v>3</v>
      </c>
      <c r="EQ131">
        <v>0</v>
      </c>
      <c r="ER131">
        <v>3</v>
      </c>
      <c r="ES131">
        <v>0</v>
      </c>
      <c r="ET131">
        <v>1</v>
      </c>
      <c r="EU131">
        <v>2</v>
      </c>
      <c r="EV131">
        <v>0</v>
      </c>
      <c r="EW131">
        <v>3</v>
      </c>
      <c r="EX131">
        <v>1</v>
      </c>
      <c r="EY131">
        <v>3</v>
      </c>
      <c r="EZ131">
        <v>1</v>
      </c>
      <c r="FA131">
        <v>0</v>
      </c>
      <c r="FB131">
        <v>0</v>
      </c>
      <c r="FC131">
        <v>0</v>
      </c>
      <c r="FD131">
        <v>56</v>
      </c>
      <c r="FE131">
        <v>16</v>
      </c>
      <c r="FF131">
        <v>5</v>
      </c>
      <c r="FG131">
        <v>1</v>
      </c>
      <c r="FH131">
        <v>0</v>
      </c>
      <c r="FI131">
        <v>0</v>
      </c>
      <c r="FJ131">
        <v>1</v>
      </c>
      <c r="FK131">
        <v>0</v>
      </c>
      <c r="FL131">
        <v>0</v>
      </c>
      <c r="FM131">
        <v>0</v>
      </c>
      <c r="FN131">
        <v>7</v>
      </c>
      <c r="FO131">
        <v>0</v>
      </c>
      <c r="FP131">
        <v>0</v>
      </c>
      <c r="FQ131">
        <v>0</v>
      </c>
      <c r="FR131">
        <v>1</v>
      </c>
      <c r="FS131">
        <v>0</v>
      </c>
      <c r="FT131">
        <v>0</v>
      </c>
      <c r="FU131">
        <v>0</v>
      </c>
      <c r="FV131">
        <v>0</v>
      </c>
      <c r="FW131">
        <v>1</v>
      </c>
      <c r="FX131">
        <v>16</v>
      </c>
      <c r="FY131">
        <v>6</v>
      </c>
      <c r="FZ131">
        <v>3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1</v>
      </c>
      <c r="GK131">
        <v>0</v>
      </c>
      <c r="GL131">
        <v>2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6</v>
      </c>
      <c r="GS131">
        <v>4</v>
      </c>
      <c r="GT131">
        <v>0</v>
      </c>
      <c r="GU131">
        <v>0</v>
      </c>
      <c r="GV131">
        <v>0</v>
      </c>
      <c r="GW131">
        <v>1</v>
      </c>
      <c r="GX131">
        <v>1</v>
      </c>
      <c r="GY131">
        <v>1</v>
      </c>
      <c r="GZ131">
        <v>0</v>
      </c>
      <c r="HA131">
        <v>0</v>
      </c>
      <c r="HB131">
        <v>0</v>
      </c>
      <c r="HC131">
        <v>1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4</v>
      </c>
    </row>
    <row r="132" spans="1:220">
      <c r="A132" t="s">
        <v>866</v>
      </c>
      <c r="B132" t="s">
        <v>832</v>
      </c>
      <c r="C132" t="str">
        <f>"140705"</f>
        <v>140705</v>
      </c>
      <c r="D132" t="s">
        <v>865</v>
      </c>
      <c r="E132">
        <v>8</v>
      </c>
      <c r="F132">
        <v>1001</v>
      </c>
      <c r="G132">
        <v>760</v>
      </c>
      <c r="H132">
        <v>315</v>
      </c>
      <c r="I132">
        <v>445</v>
      </c>
      <c r="J132">
        <v>0</v>
      </c>
      <c r="K132">
        <v>5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445</v>
      </c>
      <c r="T132">
        <v>0</v>
      </c>
      <c r="U132">
        <v>0</v>
      </c>
      <c r="V132">
        <v>445</v>
      </c>
      <c r="W132">
        <v>7</v>
      </c>
      <c r="X132">
        <v>5</v>
      </c>
      <c r="Y132">
        <v>2</v>
      </c>
      <c r="Z132">
        <v>0</v>
      </c>
      <c r="AA132">
        <v>438</v>
      </c>
      <c r="AB132">
        <v>230</v>
      </c>
      <c r="AC132">
        <v>87</v>
      </c>
      <c r="AD132">
        <v>18</v>
      </c>
      <c r="AE132">
        <v>20</v>
      </c>
      <c r="AF132">
        <v>29</v>
      </c>
      <c r="AG132">
        <v>7</v>
      </c>
      <c r="AH132">
        <v>15</v>
      </c>
      <c r="AI132">
        <v>3</v>
      </c>
      <c r="AJ132">
        <v>6</v>
      </c>
      <c r="AK132">
        <v>1</v>
      </c>
      <c r="AL132">
        <v>0</v>
      </c>
      <c r="AM132">
        <v>2</v>
      </c>
      <c r="AN132">
        <v>0</v>
      </c>
      <c r="AO132">
        <v>4</v>
      </c>
      <c r="AP132">
        <v>2</v>
      </c>
      <c r="AQ132">
        <v>4</v>
      </c>
      <c r="AR132">
        <v>2</v>
      </c>
      <c r="AS132">
        <v>24</v>
      </c>
      <c r="AT132">
        <v>6</v>
      </c>
      <c r="AU132">
        <v>230</v>
      </c>
      <c r="AV132">
        <v>73</v>
      </c>
      <c r="AW132">
        <v>6</v>
      </c>
      <c r="AX132">
        <v>4</v>
      </c>
      <c r="AY132">
        <v>3</v>
      </c>
      <c r="AZ132">
        <v>55</v>
      </c>
      <c r="BA132">
        <v>2</v>
      </c>
      <c r="BB132">
        <v>0</v>
      </c>
      <c r="BC132">
        <v>0</v>
      </c>
      <c r="BD132">
        <v>0</v>
      </c>
      <c r="BE132">
        <v>0</v>
      </c>
      <c r="BF132">
        <v>2</v>
      </c>
      <c r="BG132">
        <v>1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73</v>
      </c>
      <c r="BP132">
        <v>11</v>
      </c>
      <c r="BQ132">
        <v>5</v>
      </c>
      <c r="BR132">
        <v>3</v>
      </c>
      <c r="BS132">
        <v>1</v>
      </c>
      <c r="BT132">
        <v>1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1</v>
      </c>
      <c r="CB132">
        <v>11</v>
      </c>
      <c r="CC132">
        <v>16</v>
      </c>
      <c r="CD132">
        <v>3</v>
      </c>
      <c r="CE132">
        <v>0</v>
      </c>
      <c r="CF132">
        <v>0</v>
      </c>
      <c r="CG132">
        <v>1</v>
      </c>
      <c r="CH132">
        <v>0</v>
      </c>
      <c r="CI132">
        <v>0</v>
      </c>
      <c r="CJ132">
        <v>1</v>
      </c>
      <c r="CK132">
        <v>1</v>
      </c>
      <c r="CL132">
        <v>0</v>
      </c>
      <c r="CM132">
        <v>1</v>
      </c>
      <c r="CN132">
        <v>0</v>
      </c>
      <c r="CO132">
        <v>0</v>
      </c>
      <c r="CP132">
        <v>1</v>
      </c>
      <c r="CQ132">
        <v>0</v>
      </c>
      <c r="CR132">
        <v>0</v>
      </c>
      <c r="CS132">
        <v>2</v>
      </c>
      <c r="CT132">
        <v>6</v>
      </c>
      <c r="CU132">
        <v>0</v>
      </c>
      <c r="CV132">
        <v>16</v>
      </c>
      <c r="CW132">
        <v>21</v>
      </c>
      <c r="CX132">
        <v>7</v>
      </c>
      <c r="CY132">
        <v>3</v>
      </c>
      <c r="CZ132">
        <v>3</v>
      </c>
      <c r="DA132">
        <v>0</v>
      </c>
      <c r="DB132">
        <v>0</v>
      </c>
      <c r="DC132">
        <v>1</v>
      </c>
      <c r="DD132">
        <v>1</v>
      </c>
      <c r="DE132">
        <v>1</v>
      </c>
      <c r="DF132">
        <v>1</v>
      </c>
      <c r="DG132">
        <v>0</v>
      </c>
      <c r="DH132">
        <v>0</v>
      </c>
      <c r="DI132">
        <v>0</v>
      </c>
      <c r="DJ132">
        <v>1</v>
      </c>
      <c r="DK132">
        <v>0</v>
      </c>
      <c r="DL132">
        <v>0</v>
      </c>
      <c r="DM132">
        <v>0</v>
      </c>
      <c r="DN132">
        <v>0</v>
      </c>
      <c r="DO132">
        <v>3</v>
      </c>
      <c r="DP132">
        <v>21</v>
      </c>
      <c r="DQ132">
        <v>34</v>
      </c>
      <c r="DR132">
        <v>2</v>
      </c>
      <c r="DS132">
        <v>1</v>
      </c>
      <c r="DT132">
        <v>1</v>
      </c>
      <c r="DU132">
        <v>0</v>
      </c>
      <c r="DV132">
        <v>0</v>
      </c>
      <c r="DW132">
        <v>30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34</v>
      </c>
      <c r="EK132">
        <v>42</v>
      </c>
      <c r="EL132">
        <v>13</v>
      </c>
      <c r="EM132">
        <v>3</v>
      </c>
      <c r="EN132">
        <v>5</v>
      </c>
      <c r="EO132">
        <v>3</v>
      </c>
      <c r="EP132">
        <v>1</v>
      </c>
      <c r="EQ132">
        <v>2</v>
      </c>
      <c r="ER132">
        <v>2</v>
      </c>
      <c r="ES132">
        <v>2</v>
      </c>
      <c r="ET132">
        <v>2</v>
      </c>
      <c r="EU132">
        <v>1</v>
      </c>
      <c r="EV132">
        <v>3</v>
      </c>
      <c r="EW132">
        <v>2</v>
      </c>
      <c r="EX132">
        <v>0</v>
      </c>
      <c r="EY132">
        <v>0</v>
      </c>
      <c r="EZ132">
        <v>1</v>
      </c>
      <c r="FA132">
        <v>0</v>
      </c>
      <c r="FB132">
        <v>0</v>
      </c>
      <c r="FC132">
        <v>2</v>
      </c>
      <c r="FD132">
        <v>42</v>
      </c>
      <c r="FE132">
        <v>8</v>
      </c>
      <c r="FF132">
        <v>3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2</v>
      </c>
      <c r="FO132">
        <v>0</v>
      </c>
      <c r="FP132">
        <v>1</v>
      </c>
      <c r="FQ132">
        <v>0</v>
      </c>
      <c r="FR132">
        <v>1</v>
      </c>
      <c r="FS132">
        <v>0</v>
      </c>
      <c r="FT132">
        <v>0</v>
      </c>
      <c r="FU132">
        <v>0</v>
      </c>
      <c r="FV132">
        <v>1</v>
      </c>
      <c r="FW132">
        <v>0</v>
      </c>
      <c r="FX132">
        <v>8</v>
      </c>
      <c r="FY132">
        <v>1</v>
      </c>
      <c r="FZ132">
        <v>1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1</v>
      </c>
      <c r="GS132">
        <v>2</v>
      </c>
      <c r="GT132">
        <v>1</v>
      </c>
      <c r="GU132">
        <v>0</v>
      </c>
      <c r="GV132">
        <v>1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2</v>
      </c>
    </row>
    <row r="133" spans="1:220">
      <c r="A133" t="s">
        <v>864</v>
      </c>
      <c r="B133" t="s">
        <v>832</v>
      </c>
      <c r="C133" t="str">
        <f>"140705"</f>
        <v>140705</v>
      </c>
      <c r="D133" t="s">
        <v>863</v>
      </c>
      <c r="E133">
        <v>9</v>
      </c>
      <c r="F133">
        <v>672</v>
      </c>
      <c r="G133">
        <v>600</v>
      </c>
      <c r="H133">
        <v>319</v>
      </c>
      <c r="I133">
        <v>281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281</v>
      </c>
      <c r="T133">
        <v>0</v>
      </c>
      <c r="U133">
        <v>0</v>
      </c>
      <c r="V133">
        <v>281</v>
      </c>
      <c r="W133">
        <v>13</v>
      </c>
      <c r="X133">
        <v>10</v>
      </c>
      <c r="Y133">
        <v>1</v>
      </c>
      <c r="Z133">
        <v>0</v>
      </c>
      <c r="AA133">
        <v>268</v>
      </c>
      <c r="AB133">
        <v>160</v>
      </c>
      <c r="AC133">
        <v>36</v>
      </c>
      <c r="AD133">
        <v>7</v>
      </c>
      <c r="AE133">
        <v>20</v>
      </c>
      <c r="AF133">
        <v>33</v>
      </c>
      <c r="AG133">
        <v>7</v>
      </c>
      <c r="AH133">
        <v>2</v>
      </c>
      <c r="AI133">
        <v>0</v>
      </c>
      <c r="AJ133">
        <v>1</v>
      </c>
      <c r="AK133">
        <v>3</v>
      </c>
      <c r="AL133">
        <v>1</v>
      </c>
      <c r="AM133">
        <v>1</v>
      </c>
      <c r="AN133">
        <v>0</v>
      </c>
      <c r="AO133">
        <v>9</v>
      </c>
      <c r="AP133">
        <v>5</v>
      </c>
      <c r="AQ133">
        <v>0</v>
      </c>
      <c r="AR133">
        <v>2</v>
      </c>
      <c r="AS133">
        <v>28</v>
      </c>
      <c r="AT133">
        <v>5</v>
      </c>
      <c r="AU133">
        <v>160</v>
      </c>
      <c r="AV133">
        <v>37</v>
      </c>
      <c r="AW133">
        <v>1</v>
      </c>
      <c r="AX133">
        <v>3</v>
      </c>
      <c r="AY133">
        <v>0</v>
      </c>
      <c r="AZ133">
        <v>31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2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37</v>
      </c>
      <c r="BP133">
        <v>7</v>
      </c>
      <c r="BQ133">
        <v>4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1</v>
      </c>
      <c r="BX133">
        <v>1</v>
      </c>
      <c r="BY133">
        <v>0</v>
      </c>
      <c r="BZ133">
        <v>0</v>
      </c>
      <c r="CA133">
        <v>1</v>
      </c>
      <c r="CB133">
        <v>7</v>
      </c>
      <c r="CC133">
        <v>15</v>
      </c>
      <c r="CD133">
        <v>4</v>
      </c>
      <c r="CE133">
        <v>0</v>
      </c>
      <c r="CF133">
        <v>2</v>
      </c>
      <c r="CG133">
        <v>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1</v>
      </c>
      <c r="CN133">
        <v>0</v>
      </c>
      <c r="CO133">
        <v>0</v>
      </c>
      <c r="CP133">
        <v>1</v>
      </c>
      <c r="CQ133">
        <v>1</v>
      </c>
      <c r="CR133">
        <v>0</v>
      </c>
      <c r="CS133">
        <v>1</v>
      </c>
      <c r="CT133">
        <v>4</v>
      </c>
      <c r="CU133">
        <v>0</v>
      </c>
      <c r="CV133">
        <v>15</v>
      </c>
      <c r="CW133">
        <v>9</v>
      </c>
      <c r="CX133">
        <v>5</v>
      </c>
      <c r="CY133">
        <v>0</v>
      </c>
      <c r="CZ133">
        <v>1</v>
      </c>
      <c r="DA133">
        <v>0</v>
      </c>
      <c r="DB133">
        <v>0</v>
      </c>
      <c r="DC133">
        <v>0</v>
      </c>
      <c r="DD133">
        <v>1</v>
      </c>
      <c r="DE133">
        <v>0</v>
      </c>
      <c r="DF133">
        <v>0</v>
      </c>
      <c r="DG133">
        <v>0</v>
      </c>
      <c r="DH133">
        <v>0</v>
      </c>
      <c r="DI133">
        <v>1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1</v>
      </c>
      <c r="DP133">
        <v>9</v>
      </c>
      <c r="DQ133">
        <v>9</v>
      </c>
      <c r="DR133">
        <v>2</v>
      </c>
      <c r="DS133">
        <v>0</v>
      </c>
      <c r="DT133">
        <v>0</v>
      </c>
      <c r="DU133">
        <v>0</v>
      </c>
      <c r="DV133">
        <v>0</v>
      </c>
      <c r="DW133">
        <v>5</v>
      </c>
      <c r="DX133">
        <v>0</v>
      </c>
      <c r="DY133">
        <v>1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1</v>
      </c>
      <c r="EJ133">
        <v>9</v>
      </c>
      <c r="EK133">
        <v>22</v>
      </c>
      <c r="EL133">
        <v>4</v>
      </c>
      <c r="EM133">
        <v>2</v>
      </c>
      <c r="EN133">
        <v>4</v>
      </c>
      <c r="EO133">
        <v>2</v>
      </c>
      <c r="EP133">
        <v>3</v>
      </c>
      <c r="EQ133">
        <v>1</v>
      </c>
      <c r="ER133">
        <v>2</v>
      </c>
      <c r="ES133">
        <v>0</v>
      </c>
      <c r="ET133">
        <v>0</v>
      </c>
      <c r="EU133">
        <v>0</v>
      </c>
      <c r="EV133">
        <v>0</v>
      </c>
      <c r="EW133">
        <v>2</v>
      </c>
      <c r="EX133">
        <v>1</v>
      </c>
      <c r="EY133">
        <v>0</v>
      </c>
      <c r="EZ133">
        <v>1</v>
      </c>
      <c r="FA133">
        <v>0</v>
      </c>
      <c r="FB133">
        <v>0</v>
      </c>
      <c r="FC133">
        <v>0</v>
      </c>
      <c r="FD133">
        <v>22</v>
      </c>
      <c r="FE133">
        <v>8</v>
      </c>
      <c r="FF133">
        <v>1</v>
      </c>
      <c r="FG133">
        <v>0</v>
      </c>
      <c r="FH133">
        <v>0</v>
      </c>
      <c r="FI133">
        <v>0</v>
      </c>
      <c r="FJ133">
        <v>0</v>
      </c>
      <c r="FK133">
        <v>2</v>
      </c>
      <c r="FL133">
        <v>0</v>
      </c>
      <c r="FM133">
        <v>0</v>
      </c>
      <c r="FN133">
        <v>5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8</v>
      </c>
      <c r="FY133">
        <v>1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1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1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</row>
    <row r="134" spans="1:220">
      <c r="A134" t="s">
        <v>862</v>
      </c>
      <c r="B134" t="s">
        <v>832</v>
      </c>
      <c r="C134" t="str">
        <f>"140705"</f>
        <v>140705</v>
      </c>
      <c r="D134" t="s">
        <v>861</v>
      </c>
      <c r="E134">
        <v>10</v>
      </c>
      <c r="F134">
        <v>522</v>
      </c>
      <c r="G134">
        <v>400</v>
      </c>
      <c r="H134">
        <v>188</v>
      </c>
      <c r="I134">
        <v>212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212</v>
      </c>
      <c r="T134">
        <v>0</v>
      </c>
      <c r="U134">
        <v>0</v>
      </c>
      <c r="V134">
        <v>212</v>
      </c>
      <c r="W134">
        <v>6</v>
      </c>
      <c r="X134">
        <v>5</v>
      </c>
      <c r="Y134">
        <v>0</v>
      </c>
      <c r="Z134">
        <v>0</v>
      </c>
      <c r="AA134">
        <v>206</v>
      </c>
      <c r="AB134">
        <v>99</v>
      </c>
      <c r="AC134">
        <v>23</v>
      </c>
      <c r="AD134">
        <v>6</v>
      </c>
      <c r="AE134">
        <v>8</v>
      </c>
      <c r="AF134">
        <v>28</v>
      </c>
      <c r="AG134">
        <v>5</v>
      </c>
      <c r="AH134">
        <v>1</v>
      </c>
      <c r="AI134">
        <v>0</v>
      </c>
      <c r="AJ134">
        <v>5</v>
      </c>
      <c r="AK134">
        <v>2</v>
      </c>
      <c r="AL134">
        <v>0</v>
      </c>
      <c r="AM134">
        <v>4</v>
      </c>
      <c r="AN134">
        <v>1</v>
      </c>
      <c r="AO134">
        <v>2</v>
      </c>
      <c r="AP134">
        <v>0</v>
      </c>
      <c r="AQ134">
        <v>0</v>
      </c>
      <c r="AR134">
        <v>0</v>
      </c>
      <c r="AS134">
        <v>13</v>
      </c>
      <c r="AT134">
        <v>1</v>
      </c>
      <c r="AU134">
        <v>99</v>
      </c>
      <c r="AV134">
        <v>37</v>
      </c>
      <c r="AW134">
        <v>0</v>
      </c>
      <c r="AX134">
        <v>0</v>
      </c>
      <c r="AY134">
        <v>0</v>
      </c>
      <c r="AZ134">
        <v>33</v>
      </c>
      <c r="BA134">
        <v>0</v>
      </c>
      <c r="BB134">
        <v>0</v>
      </c>
      <c r="BC134">
        <v>0</v>
      </c>
      <c r="BD134">
        <v>0</v>
      </c>
      <c r="BE134">
        <v>1</v>
      </c>
      <c r="BF134">
        <v>2</v>
      </c>
      <c r="BG134">
        <v>0</v>
      </c>
      <c r="BH134">
        <v>0</v>
      </c>
      <c r="BI134">
        <v>0</v>
      </c>
      <c r="BJ134">
        <v>1</v>
      </c>
      <c r="BK134">
        <v>0</v>
      </c>
      <c r="BL134">
        <v>0</v>
      </c>
      <c r="BM134">
        <v>0</v>
      </c>
      <c r="BN134">
        <v>0</v>
      </c>
      <c r="BO134">
        <v>37</v>
      </c>
      <c r="BP134">
        <v>5</v>
      </c>
      <c r="BQ134">
        <v>0</v>
      </c>
      <c r="BR134">
        <v>2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2</v>
      </c>
      <c r="BY134">
        <v>0</v>
      </c>
      <c r="BZ134">
        <v>1</v>
      </c>
      <c r="CA134">
        <v>0</v>
      </c>
      <c r="CB134">
        <v>5</v>
      </c>
      <c r="CC134">
        <v>7</v>
      </c>
      <c r="CD134">
        <v>3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1</v>
      </c>
      <c r="CR134">
        <v>0</v>
      </c>
      <c r="CS134">
        <v>0</v>
      </c>
      <c r="CT134">
        <v>3</v>
      </c>
      <c r="CU134">
        <v>0</v>
      </c>
      <c r="CV134">
        <v>7</v>
      </c>
      <c r="CW134">
        <v>5</v>
      </c>
      <c r="CX134">
        <v>1</v>
      </c>
      <c r="CY134">
        <v>1</v>
      </c>
      <c r="CZ134">
        <v>0</v>
      </c>
      <c r="DA134">
        <v>0</v>
      </c>
      <c r="DB134">
        <v>0</v>
      </c>
      <c r="DC134">
        <v>0</v>
      </c>
      <c r="DD134">
        <v>3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5</v>
      </c>
      <c r="DQ134">
        <v>2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2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2</v>
      </c>
      <c r="EK134">
        <v>21</v>
      </c>
      <c r="EL134">
        <v>7</v>
      </c>
      <c r="EM134">
        <v>2</v>
      </c>
      <c r="EN134">
        <v>4</v>
      </c>
      <c r="EO134">
        <v>0</v>
      </c>
      <c r="EP134">
        <v>0</v>
      </c>
      <c r="EQ134">
        <v>1</v>
      </c>
      <c r="ER134">
        <v>1</v>
      </c>
      <c r="ES134">
        <v>0</v>
      </c>
      <c r="ET134">
        <v>0</v>
      </c>
      <c r="EU134">
        <v>1</v>
      </c>
      <c r="EV134">
        <v>0</v>
      </c>
      <c r="EW134">
        <v>1</v>
      </c>
      <c r="EX134">
        <v>0</v>
      </c>
      <c r="EY134">
        <v>1</v>
      </c>
      <c r="EZ134">
        <v>1</v>
      </c>
      <c r="FA134">
        <v>1</v>
      </c>
      <c r="FB134">
        <v>1</v>
      </c>
      <c r="FC134">
        <v>0</v>
      </c>
      <c r="FD134">
        <v>21</v>
      </c>
      <c r="FE134">
        <v>29</v>
      </c>
      <c r="FF134">
        <v>4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25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29</v>
      </c>
      <c r="FY134">
        <v>1</v>
      </c>
      <c r="FZ134">
        <v>0</v>
      </c>
      <c r="GA134">
        <v>0</v>
      </c>
      <c r="GB134">
        <v>0</v>
      </c>
      <c r="GC134">
        <v>0</v>
      </c>
      <c r="GD134">
        <v>1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1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</row>
    <row r="135" spans="1:220">
      <c r="A135" t="s">
        <v>860</v>
      </c>
      <c r="B135" t="s">
        <v>832</v>
      </c>
      <c r="C135" t="str">
        <f>"140705"</f>
        <v>140705</v>
      </c>
      <c r="D135" t="s">
        <v>859</v>
      </c>
      <c r="E135">
        <v>11</v>
      </c>
      <c r="F135">
        <v>1151</v>
      </c>
      <c r="G135">
        <v>879</v>
      </c>
      <c r="H135">
        <v>190</v>
      </c>
      <c r="I135">
        <v>689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689</v>
      </c>
      <c r="T135">
        <v>0</v>
      </c>
      <c r="U135">
        <v>0</v>
      </c>
      <c r="V135">
        <v>689</v>
      </c>
      <c r="W135">
        <v>9</v>
      </c>
      <c r="X135">
        <v>9</v>
      </c>
      <c r="Y135">
        <v>0</v>
      </c>
      <c r="Z135">
        <v>0</v>
      </c>
      <c r="AA135">
        <v>680</v>
      </c>
      <c r="AB135">
        <v>250</v>
      </c>
      <c r="AC135">
        <v>89</v>
      </c>
      <c r="AD135">
        <v>18</v>
      </c>
      <c r="AE135">
        <v>30</v>
      </c>
      <c r="AF135">
        <v>38</v>
      </c>
      <c r="AG135">
        <v>10</v>
      </c>
      <c r="AH135">
        <v>10</v>
      </c>
      <c r="AI135">
        <v>2</v>
      </c>
      <c r="AJ135">
        <v>3</v>
      </c>
      <c r="AK135">
        <v>4</v>
      </c>
      <c r="AL135">
        <v>1</v>
      </c>
      <c r="AM135">
        <v>1</v>
      </c>
      <c r="AN135">
        <v>1</v>
      </c>
      <c r="AO135">
        <v>8</v>
      </c>
      <c r="AP135">
        <v>0</v>
      </c>
      <c r="AQ135">
        <v>2</v>
      </c>
      <c r="AR135">
        <v>0</v>
      </c>
      <c r="AS135">
        <v>26</v>
      </c>
      <c r="AT135">
        <v>7</v>
      </c>
      <c r="AU135">
        <v>250</v>
      </c>
      <c r="AV135">
        <v>197</v>
      </c>
      <c r="AW135">
        <v>16</v>
      </c>
      <c r="AX135">
        <v>9</v>
      </c>
      <c r="AY135">
        <v>2</v>
      </c>
      <c r="AZ135">
        <v>142</v>
      </c>
      <c r="BA135">
        <v>3</v>
      </c>
      <c r="BB135">
        <v>0</v>
      </c>
      <c r="BC135">
        <v>2</v>
      </c>
      <c r="BD135">
        <v>1</v>
      </c>
      <c r="BE135">
        <v>1</v>
      </c>
      <c r="BF135">
        <v>5</v>
      </c>
      <c r="BG135">
        <v>0</v>
      </c>
      <c r="BH135">
        <v>0</v>
      </c>
      <c r="BI135">
        <v>2</v>
      </c>
      <c r="BJ135">
        <v>4</v>
      </c>
      <c r="BK135">
        <v>0</v>
      </c>
      <c r="BL135">
        <v>0</v>
      </c>
      <c r="BM135">
        <v>1</v>
      </c>
      <c r="BN135">
        <v>9</v>
      </c>
      <c r="BO135">
        <v>197</v>
      </c>
      <c r="BP135">
        <v>17</v>
      </c>
      <c r="BQ135">
        <v>8</v>
      </c>
      <c r="BR135">
        <v>2</v>
      </c>
      <c r="BS135">
        <v>2</v>
      </c>
      <c r="BT135">
        <v>2</v>
      </c>
      <c r="BU135">
        <v>0</v>
      </c>
      <c r="BV135">
        <v>0</v>
      </c>
      <c r="BW135">
        <v>0</v>
      </c>
      <c r="BX135">
        <v>1</v>
      </c>
      <c r="BY135">
        <v>0</v>
      </c>
      <c r="BZ135">
        <v>1</v>
      </c>
      <c r="CA135">
        <v>1</v>
      </c>
      <c r="CB135">
        <v>17</v>
      </c>
      <c r="CC135">
        <v>25</v>
      </c>
      <c r="CD135">
        <v>10</v>
      </c>
      <c r="CE135">
        <v>2</v>
      </c>
      <c r="CF135">
        <v>0</v>
      </c>
      <c r="CG135">
        <v>2</v>
      </c>
      <c r="CH135">
        <v>0</v>
      </c>
      <c r="CI135">
        <v>1</v>
      </c>
      <c r="CJ135">
        <v>0</v>
      </c>
      <c r="CK135">
        <v>1</v>
      </c>
      <c r="CL135">
        <v>0</v>
      </c>
      <c r="CM135">
        <v>1</v>
      </c>
      <c r="CN135">
        <v>0</v>
      </c>
      <c r="CO135">
        <v>0</v>
      </c>
      <c r="CP135">
        <v>1</v>
      </c>
      <c r="CQ135">
        <v>2</v>
      </c>
      <c r="CR135">
        <v>0</v>
      </c>
      <c r="CS135">
        <v>0</v>
      </c>
      <c r="CT135">
        <v>5</v>
      </c>
      <c r="CU135">
        <v>0</v>
      </c>
      <c r="CV135">
        <v>25</v>
      </c>
      <c r="CW135">
        <v>12</v>
      </c>
      <c r="CX135">
        <v>1</v>
      </c>
      <c r="CY135">
        <v>5</v>
      </c>
      <c r="CZ135">
        <v>1</v>
      </c>
      <c r="DA135">
        <v>0</v>
      </c>
      <c r="DB135">
        <v>0</v>
      </c>
      <c r="DC135">
        <v>0</v>
      </c>
      <c r="DD135">
        <v>1</v>
      </c>
      <c r="DE135">
        <v>1</v>
      </c>
      <c r="DF135">
        <v>1</v>
      </c>
      <c r="DG135">
        <v>0</v>
      </c>
      <c r="DH135">
        <v>1</v>
      </c>
      <c r="DI135">
        <v>0</v>
      </c>
      <c r="DJ135">
        <v>1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12</v>
      </c>
      <c r="DQ135">
        <v>67</v>
      </c>
      <c r="DR135">
        <v>13</v>
      </c>
      <c r="DS135">
        <v>5</v>
      </c>
      <c r="DT135">
        <v>4</v>
      </c>
      <c r="DU135">
        <v>1</v>
      </c>
      <c r="DV135">
        <v>1</v>
      </c>
      <c r="DW135">
        <v>30</v>
      </c>
      <c r="DX135">
        <v>0</v>
      </c>
      <c r="DY135">
        <v>0</v>
      </c>
      <c r="DZ135">
        <v>0</v>
      </c>
      <c r="EA135">
        <v>0</v>
      </c>
      <c r="EB135">
        <v>2</v>
      </c>
      <c r="EC135">
        <v>4</v>
      </c>
      <c r="ED135">
        <v>0</v>
      </c>
      <c r="EE135">
        <v>1</v>
      </c>
      <c r="EF135">
        <v>1</v>
      </c>
      <c r="EG135">
        <v>1</v>
      </c>
      <c r="EH135">
        <v>1</v>
      </c>
      <c r="EI135">
        <v>3</v>
      </c>
      <c r="EJ135">
        <v>67</v>
      </c>
      <c r="EK135">
        <v>36</v>
      </c>
      <c r="EL135">
        <v>17</v>
      </c>
      <c r="EM135">
        <v>0</v>
      </c>
      <c r="EN135">
        <v>5</v>
      </c>
      <c r="EO135">
        <v>1</v>
      </c>
      <c r="EP135">
        <v>0</v>
      </c>
      <c r="EQ135">
        <v>0</v>
      </c>
      <c r="ER135">
        <v>3</v>
      </c>
      <c r="ES135">
        <v>0</v>
      </c>
      <c r="ET135">
        <v>3</v>
      </c>
      <c r="EU135">
        <v>1</v>
      </c>
      <c r="EV135">
        <v>1</v>
      </c>
      <c r="EW135">
        <v>2</v>
      </c>
      <c r="EX135">
        <v>0</v>
      </c>
      <c r="EY135">
        <v>1</v>
      </c>
      <c r="EZ135">
        <v>0</v>
      </c>
      <c r="FA135">
        <v>0</v>
      </c>
      <c r="FB135">
        <v>0</v>
      </c>
      <c r="FC135">
        <v>2</v>
      </c>
      <c r="FD135">
        <v>36</v>
      </c>
      <c r="FE135">
        <v>66</v>
      </c>
      <c r="FF135">
        <v>27</v>
      </c>
      <c r="FG135">
        <v>4</v>
      </c>
      <c r="FH135">
        <v>0</v>
      </c>
      <c r="FI135">
        <v>2</v>
      </c>
      <c r="FJ135">
        <v>4</v>
      </c>
      <c r="FK135">
        <v>1</v>
      </c>
      <c r="FL135">
        <v>0</v>
      </c>
      <c r="FM135">
        <v>3</v>
      </c>
      <c r="FN135">
        <v>12</v>
      </c>
      <c r="FO135">
        <v>5</v>
      </c>
      <c r="FP135">
        <v>0</v>
      </c>
      <c r="FQ135">
        <v>3</v>
      </c>
      <c r="FR135">
        <v>0</v>
      </c>
      <c r="FS135">
        <v>0</v>
      </c>
      <c r="FT135">
        <v>0</v>
      </c>
      <c r="FU135">
        <v>1</v>
      </c>
      <c r="FV135">
        <v>1</v>
      </c>
      <c r="FW135">
        <v>3</v>
      </c>
      <c r="FX135">
        <v>66</v>
      </c>
      <c r="FY135">
        <v>10</v>
      </c>
      <c r="FZ135">
        <v>5</v>
      </c>
      <c r="GA135">
        <v>1</v>
      </c>
      <c r="GB135">
        <v>0</v>
      </c>
      <c r="GC135">
        <v>0</v>
      </c>
      <c r="GD135">
        <v>0</v>
      </c>
      <c r="GE135">
        <v>0</v>
      </c>
      <c r="GF135">
        <v>1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2</v>
      </c>
      <c r="GM135">
        <v>0</v>
      </c>
      <c r="GN135">
        <v>0</v>
      </c>
      <c r="GO135">
        <v>0</v>
      </c>
      <c r="GP135">
        <v>1</v>
      </c>
      <c r="GQ135">
        <v>0</v>
      </c>
      <c r="GR135">
        <v>10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</row>
    <row r="136" spans="1:220">
      <c r="A136" t="s">
        <v>858</v>
      </c>
      <c r="B136" t="s">
        <v>832</v>
      </c>
      <c r="C136" t="str">
        <f>"140705"</f>
        <v>140705</v>
      </c>
      <c r="D136" t="s">
        <v>857</v>
      </c>
      <c r="E136">
        <v>12</v>
      </c>
      <c r="F136">
        <v>1261</v>
      </c>
      <c r="G136">
        <v>980</v>
      </c>
      <c r="H136">
        <v>338</v>
      </c>
      <c r="I136">
        <v>642</v>
      </c>
      <c r="J136">
        <v>1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642</v>
      </c>
      <c r="T136">
        <v>0</v>
      </c>
      <c r="U136">
        <v>0</v>
      </c>
      <c r="V136">
        <v>642</v>
      </c>
      <c r="W136">
        <v>18</v>
      </c>
      <c r="X136">
        <v>16</v>
      </c>
      <c r="Y136">
        <v>2</v>
      </c>
      <c r="Z136">
        <v>0</v>
      </c>
      <c r="AA136">
        <v>624</v>
      </c>
      <c r="AB136">
        <v>298</v>
      </c>
      <c r="AC136">
        <v>115</v>
      </c>
      <c r="AD136">
        <v>17</v>
      </c>
      <c r="AE136">
        <v>23</v>
      </c>
      <c r="AF136">
        <v>26</v>
      </c>
      <c r="AG136">
        <v>5</v>
      </c>
      <c r="AH136">
        <v>20</v>
      </c>
      <c r="AI136">
        <v>2</v>
      </c>
      <c r="AJ136">
        <v>6</v>
      </c>
      <c r="AK136">
        <v>3</v>
      </c>
      <c r="AL136">
        <v>2</v>
      </c>
      <c r="AM136">
        <v>1</v>
      </c>
      <c r="AN136">
        <v>0</v>
      </c>
      <c r="AO136">
        <v>12</v>
      </c>
      <c r="AP136">
        <v>0</v>
      </c>
      <c r="AQ136">
        <v>5</v>
      </c>
      <c r="AR136">
        <v>3</v>
      </c>
      <c r="AS136">
        <v>47</v>
      </c>
      <c r="AT136">
        <v>11</v>
      </c>
      <c r="AU136">
        <v>298</v>
      </c>
      <c r="AV136">
        <v>154</v>
      </c>
      <c r="AW136">
        <v>10</v>
      </c>
      <c r="AX136">
        <v>5</v>
      </c>
      <c r="AY136">
        <v>2</v>
      </c>
      <c r="AZ136">
        <v>120</v>
      </c>
      <c r="BA136">
        <v>5</v>
      </c>
      <c r="BB136">
        <v>0</v>
      </c>
      <c r="BC136">
        <v>1</v>
      </c>
      <c r="BD136">
        <v>2</v>
      </c>
      <c r="BE136">
        <v>0</v>
      </c>
      <c r="BF136">
        <v>0</v>
      </c>
      <c r="BG136">
        <v>2</v>
      </c>
      <c r="BH136">
        <v>0</v>
      </c>
      <c r="BI136">
        <v>0</v>
      </c>
      <c r="BJ136">
        <v>1</v>
      </c>
      <c r="BK136">
        <v>0</v>
      </c>
      <c r="BL136">
        <v>0</v>
      </c>
      <c r="BM136">
        <v>0</v>
      </c>
      <c r="BN136">
        <v>6</v>
      </c>
      <c r="BO136">
        <v>154</v>
      </c>
      <c r="BP136">
        <v>13</v>
      </c>
      <c r="BQ136">
        <v>6</v>
      </c>
      <c r="BR136">
        <v>0</v>
      </c>
      <c r="BS136">
        <v>1</v>
      </c>
      <c r="BT136">
        <v>1</v>
      </c>
      <c r="BU136">
        <v>0</v>
      </c>
      <c r="BV136">
        <v>0</v>
      </c>
      <c r="BW136">
        <v>0</v>
      </c>
      <c r="BX136">
        <v>2</v>
      </c>
      <c r="BY136">
        <v>0</v>
      </c>
      <c r="BZ136">
        <v>2</v>
      </c>
      <c r="CA136">
        <v>1</v>
      </c>
      <c r="CB136">
        <v>13</v>
      </c>
      <c r="CC136">
        <v>32</v>
      </c>
      <c r="CD136">
        <v>6</v>
      </c>
      <c r="CE136">
        <v>0</v>
      </c>
      <c r="CF136">
        <v>0</v>
      </c>
      <c r="CG136">
        <v>0</v>
      </c>
      <c r="CH136">
        <v>1</v>
      </c>
      <c r="CI136">
        <v>0</v>
      </c>
      <c r="CJ136">
        <v>0</v>
      </c>
      <c r="CK136">
        <v>0</v>
      </c>
      <c r="CL136">
        <v>4</v>
      </c>
      <c r="CM136">
        <v>2</v>
      </c>
      <c r="CN136">
        <v>0</v>
      </c>
      <c r="CO136">
        <v>0</v>
      </c>
      <c r="CP136">
        <v>0</v>
      </c>
      <c r="CQ136">
        <v>5</v>
      </c>
      <c r="CR136">
        <v>0</v>
      </c>
      <c r="CS136">
        <v>0</v>
      </c>
      <c r="CT136">
        <v>14</v>
      </c>
      <c r="CU136">
        <v>0</v>
      </c>
      <c r="CV136">
        <v>32</v>
      </c>
      <c r="CW136">
        <v>6</v>
      </c>
      <c r="CX136">
        <v>2</v>
      </c>
      <c r="CY136">
        <v>1</v>
      </c>
      <c r="CZ136">
        <v>1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1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1</v>
      </c>
      <c r="DP136">
        <v>6</v>
      </c>
      <c r="DQ136">
        <v>40</v>
      </c>
      <c r="DR136">
        <v>13</v>
      </c>
      <c r="DS136">
        <v>0</v>
      </c>
      <c r="DT136">
        <v>3</v>
      </c>
      <c r="DU136">
        <v>3</v>
      </c>
      <c r="DV136">
        <v>0</v>
      </c>
      <c r="DW136">
        <v>14</v>
      </c>
      <c r="DX136">
        <v>0</v>
      </c>
      <c r="DY136">
        <v>1</v>
      </c>
      <c r="DZ136">
        <v>1</v>
      </c>
      <c r="EA136">
        <v>0</v>
      </c>
      <c r="EB136">
        <v>0</v>
      </c>
      <c r="EC136">
        <v>2</v>
      </c>
      <c r="ED136">
        <v>1</v>
      </c>
      <c r="EE136">
        <v>0</v>
      </c>
      <c r="EF136">
        <v>0</v>
      </c>
      <c r="EG136">
        <v>0</v>
      </c>
      <c r="EH136">
        <v>2</v>
      </c>
      <c r="EI136">
        <v>0</v>
      </c>
      <c r="EJ136">
        <v>40</v>
      </c>
      <c r="EK136">
        <v>48</v>
      </c>
      <c r="EL136">
        <v>20</v>
      </c>
      <c r="EM136">
        <v>5</v>
      </c>
      <c r="EN136">
        <v>3</v>
      </c>
      <c r="EO136">
        <v>1</v>
      </c>
      <c r="EP136">
        <v>4</v>
      </c>
      <c r="EQ136">
        <v>2</v>
      </c>
      <c r="ER136">
        <v>3</v>
      </c>
      <c r="ES136">
        <v>0</v>
      </c>
      <c r="ET136">
        <v>3</v>
      </c>
      <c r="EU136">
        <v>1</v>
      </c>
      <c r="EV136">
        <v>2</v>
      </c>
      <c r="EW136">
        <v>1</v>
      </c>
      <c r="EX136">
        <v>0</v>
      </c>
      <c r="EY136">
        <v>1</v>
      </c>
      <c r="EZ136">
        <v>1</v>
      </c>
      <c r="FA136">
        <v>0</v>
      </c>
      <c r="FB136">
        <v>1</v>
      </c>
      <c r="FC136">
        <v>0</v>
      </c>
      <c r="FD136">
        <v>48</v>
      </c>
      <c r="FE136">
        <v>22</v>
      </c>
      <c r="FF136">
        <v>11</v>
      </c>
      <c r="FG136">
        <v>1</v>
      </c>
      <c r="FH136">
        <v>0</v>
      </c>
      <c r="FI136">
        <v>0</v>
      </c>
      <c r="FJ136">
        <v>2</v>
      </c>
      <c r="FK136">
        <v>0</v>
      </c>
      <c r="FL136">
        <v>1</v>
      </c>
      <c r="FM136">
        <v>0</v>
      </c>
      <c r="FN136">
        <v>4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1</v>
      </c>
      <c r="FV136">
        <v>2</v>
      </c>
      <c r="FW136">
        <v>0</v>
      </c>
      <c r="FX136">
        <v>22</v>
      </c>
      <c r="FY136">
        <v>10</v>
      </c>
      <c r="FZ136">
        <v>2</v>
      </c>
      <c r="GA136">
        <v>1</v>
      </c>
      <c r="GB136">
        <v>1</v>
      </c>
      <c r="GC136">
        <v>1</v>
      </c>
      <c r="GD136">
        <v>0</v>
      </c>
      <c r="GE136">
        <v>0</v>
      </c>
      <c r="GF136">
        <v>0</v>
      </c>
      <c r="GG136">
        <v>0</v>
      </c>
      <c r="GH136">
        <v>1</v>
      </c>
      <c r="GI136">
        <v>0</v>
      </c>
      <c r="GJ136">
        <v>0</v>
      </c>
      <c r="GK136">
        <v>0</v>
      </c>
      <c r="GL136">
        <v>3</v>
      </c>
      <c r="GM136">
        <v>0</v>
      </c>
      <c r="GN136">
        <v>0</v>
      </c>
      <c r="GO136">
        <v>0</v>
      </c>
      <c r="GP136">
        <v>1</v>
      </c>
      <c r="GQ136">
        <v>0</v>
      </c>
      <c r="GR136">
        <v>10</v>
      </c>
      <c r="GS136">
        <v>1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1</v>
      </c>
      <c r="HK136">
        <v>0</v>
      </c>
      <c r="HL136">
        <v>1</v>
      </c>
    </row>
    <row r="137" spans="1:220">
      <c r="A137" t="s">
        <v>856</v>
      </c>
      <c r="B137" t="s">
        <v>832</v>
      </c>
      <c r="C137" t="str">
        <f>"140705"</f>
        <v>140705</v>
      </c>
      <c r="D137" t="s">
        <v>855</v>
      </c>
      <c r="E137">
        <v>13</v>
      </c>
      <c r="F137">
        <v>1221</v>
      </c>
      <c r="G137">
        <v>940</v>
      </c>
      <c r="H137">
        <v>304</v>
      </c>
      <c r="I137">
        <v>636</v>
      </c>
      <c r="J137">
        <v>0</v>
      </c>
      <c r="K137">
        <v>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636</v>
      </c>
      <c r="T137">
        <v>0</v>
      </c>
      <c r="U137">
        <v>0</v>
      </c>
      <c r="V137">
        <v>636</v>
      </c>
      <c r="W137">
        <v>15</v>
      </c>
      <c r="X137">
        <v>12</v>
      </c>
      <c r="Y137">
        <v>3</v>
      </c>
      <c r="Z137">
        <v>0</v>
      </c>
      <c r="AA137">
        <v>621</v>
      </c>
      <c r="AB137">
        <v>280</v>
      </c>
      <c r="AC137">
        <v>61</v>
      </c>
      <c r="AD137">
        <v>14</v>
      </c>
      <c r="AE137">
        <v>9</v>
      </c>
      <c r="AF137">
        <v>21</v>
      </c>
      <c r="AG137">
        <v>9</v>
      </c>
      <c r="AH137">
        <v>13</v>
      </c>
      <c r="AI137">
        <v>0</v>
      </c>
      <c r="AJ137">
        <v>14</v>
      </c>
      <c r="AK137">
        <v>2</v>
      </c>
      <c r="AL137">
        <v>1</v>
      </c>
      <c r="AM137">
        <v>1</v>
      </c>
      <c r="AN137">
        <v>0</v>
      </c>
      <c r="AO137">
        <v>10</v>
      </c>
      <c r="AP137">
        <v>2</v>
      </c>
      <c r="AQ137">
        <v>4</v>
      </c>
      <c r="AR137">
        <v>2</v>
      </c>
      <c r="AS137">
        <v>103</v>
      </c>
      <c r="AT137">
        <v>14</v>
      </c>
      <c r="AU137">
        <v>280</v>
      </c>
      <c r="AV137">
        <v>170</v>
      </c>
      <c r="AW137">
        <v>10</v>
      </c>
      <c r="AX137">
        <v>13</v>
      </c>
      <c r="AY137">
        <v>6</v>
      </c>
      <c r="AZ137">
        <v>123</v>
      </c>
      <c r="BA137">
        <v>2</v>
      </c>
      <c r="BB137">
        <v>1</v>
      </c>
      <c r="BC137">
        <v>2</v>
      </c>
      <c r="BD137">
        <v>1</v>
      </c>
      <c r="BE137">
        <v>1</v>
      </c>
      <c r="BF137">
        <v>0</v>
      </c>
      <c r="BG137">
        <v>2</v>
      </c>
      <c r="BH137">
        <v>1</v>
      </c>
      <c r="BI137">
        <v>0</v>
      </c>
      <c r="BJ137">
        <v>2</v>
      </c>
      <c r="BK137">
        <v>1</v>
      </c>
      <c r="BL137">
        <v>0</v>
      </c>
      <c r="BM137">
        <v>0</v>
      </c>
      <c r="BN137">
        <v>5</v>
      </c>
      <c r="BO137">
        <v>170</v>
      </c>
      <c r="BP137">
        <v>13</v>
      </c>
      <c r="BQ137">
        <v>3</v>
      </c>
      <c r="BR137">
        <v>3</v>
      </c>
      <c r="BS137">
        <v>0</v>
      </c>
      <c r="BT137">
        <v>0</v>
      </c>
      <c r="BU137">
        <v>1</v>
      </c>
      <c r="BV137">
        <v>0</v>
      </c>
      <c r="BW137">
        <v>1</v>
      </c>
      <c r="BX137">
        <v>0</v>
      </c>
      <c r="BY137">
        <v>1</v>
      </c>
      <c r="BZ137">
        <v>2</v>
      </c>
      <c r="CA137">
        <v>2</v>
      </c>
      <c r="CB137">
        <v>13</v>
      </c>
      <c r="CC137">
        <v>33</v>
      </c>
      <c r="CD137">
        <v>11</v>
      </c>
      <c r="CE137">
        <v>0</v>
      </c>
      <c r="CF137">
        <v>0</v>
      </c>
      <c r="CG137">
        <v>0</v>
      </c>
      <c r="CH137">
        <v>1</v>
      </c>
      <c r="CI137">
        <v>1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5</v>
      </c>
      <c r="CR137">
        <v>0</v>
      </c>
      <c r="CS137">
        <v>0</v>
      </c>
      <c r="CT137">
        <v>14</v>
      </c>
      <c r="CU137">
        <v>0</v>
      </c>
      <c r="CV137">
        <v>33</v>
      </c>
      <c r="CW137">
        <v>8</v>
      </c>
      <c r="CX137">
        <v>2</v>
      </c>
      <c r="CY137">
        <v>2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3</v>
      </c>
      <c r="DM137">
        <v>0</v>
      </c>
      <c r="DN137">
        <v>1</v>
      </c>
      <c r="DO137">
        <v>0</v>
      </c>
      <c r="DP137">
        <v>8</v>
      </c>
      <c r="DQ137">
        <v>41</v>
      </c>
      <c r="DR137">
        <v>10</v>
      </c>
      <c r="DS137">
        <v>2</v>
      </c>
      <c r="DT137">
        <v>0</v>
      </c>
      <c r="DU137">
        <v>1</v>
      </c>
      <c r="DV137">
        <v>0</v>
      </c>
      <c r="DW137">
        <v>20</v>
      </c>
      <c r="DX137">
        <v>0</v>
      </c>
      <c r="DY137">
        <v>0</v>
      </c>
      <c r="DZ137">
        <v>1</v>
      </c>
      <c r="EA137">
        <v>0</v>
      </c>
      <c r="EB137">
        <v>3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2</v>
      </c>
      <c r="EI137">
        <v>2</v>
      </c>
      <c r="EJ137">
        <v>41</v>
      </c>
      <c r="EK137">
        <v>49</v>
      </c>
      <c r="EL137">
        <v>8</v>
      </c>
      <c r="EM137">
        <v>5</v>
      </c>
      <c r="EN137">
        <v>8</v>
      </c>
      <c r="EO137">
        <v>0</v>
      </c>
      <c r="EP137">
        <v>0</v>
      </c>
      <c r="EQ137">
        <v>5</v>
      </c>
      <c r="ER137">
        <v>5</v>
      </c>
      <c r="ES137">
        <v>1</v>
      </c>
      <c r="ET137">
        <v>1</v>
      </c>
      <c r="EU137">
        <v>0</v>
      </c>
      <c r="EV137">
        <v>4</v>
      </c>
      <c r="EW137">
        <v>3</v>
      </c>
      <c r="EX137">
        <v>1</v>
      </c>
      <c r="EY137">
        <v>3</v>
      </c>
      <c r="EZ137">
        <v>0</v>
      </c>
      <c r="FA137">
        <v>1</v>
      </c>
      <c r="FB137">
        <v>1</v>
      </c>
      <c r="FC137">
        <v>3</v>
      </c>
      <c r="FD137">
        <v>49</v>
      </c>
      <c r="FE137">
        <v>24</v>
      </c>
      <c r="FF137">
        <v>6</v>
      </c>
      <c r="FG137">
        <v>2</v>
      </c>
      <c r="FH137">
        <v>2</v>
      </c>
      <c r="FI137">
        <v>0</v>
      </c>
      <c r="FJ137">
        <v>1</v>
      </c>
      <c r="FK137">
        <v>1</v>
      </c>
      <c r="FL137">
        <v>1</v>
      </c>
      <c r="FM137">
        <v>0</v>
      </c>
      <c r="FN137">
        <v>8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1</v>
      </c>
      <c r="FU137">
        <v>0</v>
      </c>
      <c r="FV137">
        <v>0</v>
      </c>
      <c r="FW137">
        <v>2</v>
      </c>
      <c r="FX137">
        <v>24</v>
      </c>
      <c r="FY137">
        <v>2</v>
      </c>
      <c r="FZ137">
        <v>1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1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2</v>
      </c>
      <c r="GS137">
        <v>1</v>
      </c>
      <c r="GT137">
        <v>1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1</v>
      </c>
    </row>
    <row r="138" spans="1:220">
      <c r="A138" t="s">
        <v>854</v>
      </c>
      <c r="B138" t="s">
        <v>832</v>
      </c>
      <c r="C138" t="str">
        <f>"140705"</f>
        <v>140705</v>
      </c>
      <c r="D138" t="s">
        <v>853</v>
      </c>
      <c r="E138">
        <v>14</v>
      </c>
      <c r="F138">
        <v>1207</v>
      </c>
      <c r="G138">
        <v>919</v>
      </c>
      <c r="H138">
        <v>234</v>
      </c>
      <c r="I138">
        <v>685</v>
      </c>
      <c r="J138">
        <v>0</v>
      </c>
      <c r="K138">
        <v>4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686</v>
      </c>
      <c r="T138">
        <v>1</v>
      </c>
      <c r="U138">
        <v>0</v>
      </c>
      <c r="V138">
        <v>686</v>
      </c>
      <c r="W138">
        <v>11</v>
      </c>
      <c r="X138">
        <v>7</v>
      </c>
      <c r="Y138">
        <v>4</v>
      </c>
      <c r="Z138">
        <v>0</v>
      </c>
      <c r="AA138">
        <v>675</v>
      </c>
      <c r="AB138">
        <v>307</v>
      </c>
      <c r="AC138">
        <v>114</v>
      </c>
      <c r="AD138">
        <v>11</v>
      </c>
      <c r="AE138">
        <v>25</v>
      </c>
      <c r="AF138">
        <v>38</v>
      </c>
      <c r="AG138">
        <v>14</v>
      </c>
      <c r="AH138">
        <v>8</v>
      </c>
      <c r="AI138">
        <v>2</v>
      </c>
      <c r="AJ138">
        <v>17</v>
      </c>
      <c r="AK138">
        <v>12</v>
      </c>
      <c r="AL138">
        <v>1</v>
      </c>
      <c r="AM138">
        <v>6</v>
      </c>
      <c r="AN138">
        <v>3</v>
      </c>
      <c r="AO138">
        <v>5</v>
      </c>
      <c r="AP138">
        <v>4</v>
      </c>
      <c r="AQ138">
        <v>1</v>
      </c>
      <c r="AR138">
        <v>2</v>
      </c>
      <c r="AS138">
        <v>33</v>
      </c>
      <c r="AT138">
        <v>11</v>
      </c>
      <c r="AU138">
        <v>307</v>
      </c>
      <c r="AV138">
        <v>164</v>
      </c>
      <c r="AW138">
        <v>11</v>
      </c>
      <c r="AX138">
        <v>12</v>
      </c>
      <c r="AY138">
        <v>3</v>
      </c>
      <c r="AZ138">
        <v>116</v>
      </c>
      <c r="BA138">
        <v>1</v>
      </c>
      <c r="BB138">
        <v>0</v>
      </c>
      <c r="BC138">
        <v>2</v>
      </c>
      <c r="BD138">
        <v>1</v>
      </c>
      <c r="BE138">
        <v>1</v>
      </c>
      <c r="BF138">
        <v>5</v>
      </c>
      <c r="BG138">
        <v>0</v>
      </c>
      <c r="BH138">
        <v>0</v>
      </c>
      <c r="BI138">
        <v>0</v>
      </c>
      <c r="BJ138">
        <v>0</v>
      </c>
      <c r="BK138">
        <v>5</v>
      </c>
      <c r="BL138">
        <v>0</v>
      </c>
      <c r="BM138">
        <v>0</v>
      </c>
      <c r="BN138">
        <v>7</v>
      </c>
      <c r="BO138">
        <v>164</v>
      </c>
      <c r="BP138">
        <v>25</v>
      </c>
      <c r="BQ138">
        <v>7</v>
      </c>
      <c r="BR138">
        <v>4</v>
      </c>
      <c r="BS138">
        <v>1</v>
      </c>
      <c r="BT138">
        <v>0</v>
      </c>
      <c r="BU138">
        <v>3</v>
      </c>
      <c r="BV138">
        <v>1</v>
      </c>
      <c r="BW138">
        <v>0</v>
      </c>
      <c r="BX138">
        <v>1</v>
      </c>
      <c r="BY138">
        <v>3</v>
      </c>
      <c r="BZ138">
        <v>1</v>
      </c>
      <c r="CA138">
        <v>4</v>
      </c>
      <c r="CB138">
        <v>25</v>
      </c>
      <c r="CC138">
        <v>24</v>
      </c>
      <c r="CD138">
        <v>3</v>
      </c>
      <c r="CE138">
        <v>3</v>
      </c>
      <c r="CF138">
        <v>1</v>
      </c>
      <c r="CG138">
        <v>3</v>
      </c>
      <c r="CH138">
        <v>1</v>
      </c>
      <c r="CI138">
        <v>1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6</v>
      </c>
      <c r="CR138">
        <v>0</v>
      </c>
      <c r="CS138">
        <v>0</v>
      </c>
      <c r="CT138">
        <v>5</v>
      </c>
      <c r="CU138">
        <v>1</v>
      </c>
      <c r="CV138">
        <v>24</v>
      </c>
      <c r="CW138">
        <v>5</v>
      </c>
      <c r="CX138">
        <v>1</v>
      </c>
      <c r="CY138">
        <v>0</v>
      </c>
      <c r="CZ138">
        <v>0</v>
      </c>
      <c r="DA138">
        <v>0</v>
      </c>
      <c r="DB138">
        <v>3</v>
      </c>
      <c r="DC138">
        <v>1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5</v>
      </c>
      <c r="DQ138">
        <v>39</v>
      </c>
      <c r="DR138">
        <v>7</v>
      </c>
      <c r="DS138">
        <v>4</v>
      </c>
      <c r="DT138">
        <v>4</v>
      </c>
      <c r="DU138">
        <v>0</v>
      </c>
      <c r="DV138">
        <v>0</v>
      </c>
      <c r="DW138">
        <v>19</v>
      </c>
      <c r="DX138">
        <v>1</v>
      </c>
      <c r="DY138">
        <v>0</v>
      </c>
      <c r="DZ138">
        <v>0</v>
      </c>
      <c r="EA138">
        <v>0</v>
      </c>
      <c r="EB138">
        <v>0</v>
      </c>
      <c r="EC138">
        <v>1</v>
      </c>
      <c r="ED138">
        <v>1</v>
      </c>
      <c r="EE138">
        <v>1</v>
      </c>
      <c r="EF138">
        <v>0</v>
      </c>
      <c r="EG138">
        <v>0</v>
      </c>
      <c r="EH138">
        <v>0</v>
      </c>
      <c r="EI138">
        <v>1</v>
      </c>
      <c r="EJ138">
        <v>39</v>
      </c>
      <c r="EK138">
        <v>68</v>
      </c>
      <c r="EL138">
        <v>26</v>
      </c>
      <c r="EM138">
        <v>6</v>
      </c>
      <c r="EN138">
        <v>7</v>
      </c>
      <c r="EO138">
        <v>0</v>
      </c>
      <c r="EP138">
        <v>1</v>
      </c>
      <c r="EQ138">
        <v>2</v>
      </c>
      <c r="ER138">
        <v>6</v>
      </c>
      <c r="ES138">
        <v>1</v>
      </c>
      <c r="ET138">
        <v>6</v>
      </c>
      <c r="EU138">
        <v>6</v>
      </c>
      <c r="EV138">
        <v>0</v>
      </c>
      <c r="EW138">
        <v>1</v>
      </c>
      <c r="EX138">
        <v>0</v>
      </c>
      <c r="EY138">
        <v>1</v>
      </c>
      <c r="EZ138">
        <v>2</v>
      </c>
      <c r="FA138">
        <v>1</v>
      </c>
      <c r="FB138">
        <v>1</v>
      </c>
      <c r="FC138">
        <v>1</v>
      </c>
      <c r="FD138">
        <v>68</v>
      </c>
      <c r="FE138">
        <v>42</v>
      </c>
      <c r="FF138">
        <v>23</v>
      </c>
      <c r="FG138">
        <v>7</v>
      </c>
      <c r="FH138">
        <v>1</v>
      </c>
      <c r="FI138">
        <v>0</v>
      </c>
      <c r="FJ138">
        <v>1</v>
      </c>
      <c r="FK138">
        <v>0</v>
      </c>
      <c r="FL138">
        <v>1</v>
      </c>
      <c r="FM138">
        <v>0</v>
      </c>
      <c r="FN138">
        <v>6</v>
      </c>
      <c r="FO138">
        <v>0</v>
      </c>
      <c r="FP138">
        <v>0</v>
      </c>
      <c r="FQ138">
        <v>0</v>
      </c>
      <c r="FR138">
        <v>1</v>
      </c>
      <c r="FS138">
        <v>0</v>
      </c>
      <c r="FT138">
        <v>0</v>
      </c>
      <c r="FU138">
        <v>1</v>
      </c>
      <c r="FV138">
        <v>1</v>
      </c>
      <c r="FW138">
        <v>0</v>
      </c>
      <c r="FX138">
        <v>42</v>
      </c>
      <c r="FY138">
        <v>1</v>
      </c>
      <c r="FZ138">
        <v>0</v>
      </c>
      <c r="GA138">
        <v>0</v>
      </c>
      <c r="GB138">
        <v>1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1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</row>
    <row r="139" spans="1:220">
      <c r="A139" t="s">
        <v>852</v>
      </c>
      <c r="B139" t="s">
        <v>832</v>
      </c>
      <c r="C139" t="str">
        <f>"140705"</f>
        <v>140705</v>
      </c>
      <c r="D139" t="s">
        <v>851</v>
      </c>
      <c r="E139">
        <v>15</v>
      </c>
      <c r="F139">
        <v>1103</v>
      </c>
      <c r="G139">
        <v>840</v>
      </c>
      <c r="H139">
        <v>192</v>
      </c>
      <c r="I139">
        <v>648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648</v>
      </c>
      <c r="T139">
        <v>0</v>
      </c>
      <c r="U139">
        <v>0</v>
      </c>
      <c r="V139">
        <v>648</v>
      </c>
      <c r="W139">
        <v>14</v>
      </c>
      <c r="X139">
        <v>12</v>
      </c>
      <c r="Y139">
        <v>2</v>
      </c>
      <c r="Z139">
        <v>0</v>
      </c>
      <c r="AA139">
        <v>634</v>
      </c>
      <c r="AB139">
        <v>268</v>
      </c>
      <c r="AC139">
        <v>84</v>
      </c>
      <c r="AD139">
        <v>15</v>
      </c>
      <c r="AE139">
        <v>18</v>
      </c>
      <c r="AF139">
        <v>37</v>
      </c>
      <c r="AG139">
        <v>5</v>
      </c>
      <c r="AH139">
        <v>11</v>
      </c>
      <c r="AI139">
        <v>6</v>
      </c>
      <c r="AJ139">
        <v>2</v>
      </c>
      <c r="AK139">
        <v>6</v>
      </c>
      <c r="AL139">
        <v>1</v>
      </c>
      <c r="AM139">
        <v>2</v>
      </c>
      <c r="AN139">
        <v>2</v>
      </c>
      <c r="AO139">
        <v>13</v>
      </c>
      <c r="AP139">
        <v>5</v>
      </c>
      <c r="AQ139">
        <v>5</v>
      </c>
      <c r="AR139">
        <v>0</v>
      </c>
      <c r="AS139">
        <v>35</v>
      </c>
      <c r="AT139">
        <v>21</v>
      </c>
      <c r="AU139">
        <v>268</v>
      </c>
      <c r="AV139">
        <v>171</v>
      </c>
      <c r="AW139">
        <v>10</v>
      </c>
      <c r="AX139">
        <v>0</v>
      </c>
      <c r="AY139">
        <v>2</v>
      </c>
      <c r="AZ139">
        <v>143</v>
      </c>
      <c r="BA139">
        <v>2</v>
      </c>
      <c r="BB139">
        <v>0</v>
      </c>
      <c r="BC139">
        <v>1</v>
      </c>
      <c r="BD139">
        <v>1</v>
      </c>
      <c r="BE139">
        <v>1</v>
      </c>
      <c r="BF139">
        <v>2</v>
      </c>
      <c r="BG139">
        <v>2</v>
      </c>
      <c r="BH139">
        <v>0</v>
      </c>
      <c r="BI139">
        <v>0</v>
      </c>
      <c r="BJ139">
        <v>1</v>
      </c>
      <c r="BK139">
        <v>0</v>
      </c>
      <c r="BL139">
        <v>0</v>
      </c>
      <c r="BM139">
        <v>0</v>
      </c>
      <c r="BN139">
        <v>6</v>
      </c>
      <c r="BO139">
        <v>171</v>
      </c>
      <c r="BP139">
        <v>28</v>
      </c>
      <c r="BQ139">
        <v>7</v>
      </c>
      <c r="BR139">
        <v>8</v>
      </c>
      <c r="BS139">
        <v>1</v>
      </c>
      <c r="BT139">
        <v>3</v>
      </c>
      <c r="BU139">
        <v>1</v>
      </c>
      <c r="BV139">
        <v>1</v>
      </c>
      <c r="BW139">
        <v>0</v>
      </c>
      <c r="BX139">
        <v>4</v>
      </c>
      <c r="BY139">
        <v>3</v>
      </c>
      <c r="BZ139">
        <v>0</v>
      </c>
      <c r="CA139">
        <v>0</v>
      </c>
      <c r="CB139">
        <v>28</v>
      </c>
      <c r="CC139">
        <v>18</v>
      </c>
      <c r="CD139">
        <v>3</v>
      </c>
      <c r="CE139">
        <v>3</v>
      </c>
      <c r="CF139">
        <v>0</v>
      </c>
      <c r="CG139">
        <v>0</v>
      </c>
      <c r="CH139">
        <v>0</v>
      </c>
      <c r="CI139">
        <v>1</v>
      </c>
      <c r="CJ139">
        <v>1</v>
      </c>
      <c r="CK139">
        <v>1</v>
      </c>
      <c r="CL139">
        <v>1</v>
      </c>
      <c r="CM139">
        <v>0</v>
      </c>
      <c r="CN139">
        <v>0</v>
      </c>
      <c r="CO139">
        <v>0</v>
      </c>
      <c r="CP139">
        <v>1</v>
      </c>
      <c r="CQ139">
        <v>5</v>
      </c>
      <c r="CR139">
        <v>0</v>
      </c>
      <c r="CS139">
        <v>0</v>
      </c>
      <c r="CT139">
        <v>2</v>
      </c>
      <c r="CU139">
        <v>0</v>
      </c>
      <c r="CV139">
        <v>18</v>
      </c>
      <c r="CW139">
        <v>16</v>
      </c>
      <c r="CX139">
        <v>9</v>
      </c>
      <c r="CY139">
        <v>2</v>
      </c>
      <c r="CZ139">
        <v>0</v>
      </c>
      <c r="DA139">
        <v>1</v>
      </c>
      <c r="DB139">
        <v>2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1</v>
      </c>
      <c r="DK139">
        <v>0</v>
      </c>
      <c r="DL139">
        <v>0</v>
      </c>
      <c r="DM139">
        <v>0</v>
      </c>
      <c r="DN139">
        <v>1</v>
      </c>
      <c r="DO139">
        <v>0</v>
      </c>
      <c r="DP139">
        <v>16</v>
      </c>
      <c r="DQ139">
        <v>35</v>
      </c>
      <c r="DR139">
        <v>10</v>
      </c>
      <c r="DS139">
        <v>0</v>
      </c>
      <c r="DT139">
        <v>4</v>
      </c>
      <c r="DU139">
        <v>0</v>
      </c>
      <c r="DV139">
        <v>2</v>
      </c>
      <c r="DW139">
        <v>17</v>
      </c>
      <c r="DX139">
        <v>0</v>
      </c>
      <c r="DY139">
        <v>0</v>
      </c>
      <c r="DZ139">
        <v>0</v>
      </c>
      <c r="EA139">
        <v>0</v>
      </c>
      <c r="EB139">
        <v>1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1</v>
      </c>
      <c r="EJ139">
        <v>35</v>
      </c>
      <c r="EK139">
        <v>39</v>
      </c>
      <c r="EL139">
        <v>16</v>
      </c>
      <c r="EM139">
        <v>2</v>
      </c>
      <c r="EN139">
        <v>1</v>
      </c>
      <c r="EO139">
        <v>0</v>
      </c>
      <c r="EP139">
        <v>1</v>
      </c>
      <c r="EQ139">
        <v>6</v>
      </c>
      <c r="ER139">
        <v>2</v>
      </c>
      <c r="ES139">
        <v>0</v>
      </c>
      <c r="ET139">
        <v>2</v>
      </c>
      <c r="EU139">
        <v>0</v>
      </c>
      <c r="EV139">
        <v>2</v>
      </c>
      <c r="EW139">
        <v>3</v>
      </c>
      <c r="EX139">
        <v>0</v>
      </c>
      <c r="EY139">
        <v>2</v>
      </c>
      <c r="EZ139">
        <v>1</v>
      </c>
      <c r="FA139">
        <v>0</v>
      </c>
      <c r="FB139">
        <v>0</v>
      </c>
      <c r="FC139">
        <v>1</v>
      </c>
      <c r="FD139">
        <v>39</v>
      </c>
      <c r="FE139">
        <v>51</v>
      </c>
      <c r="FF139">
        <v>18</v>
      </c>
      <c r="FG139">
        <v>6</v>
      </c>
      <c r="FH139">
        <v>2</v>
      </c>
      <c r="FI139">
        <v>2</v>
      </c>
      <c r="FJ139">
        <v>0</v>
      </c>
      <c r="FK139">
        <v>3</v>
      </c>
      <c r="FL139">
        <v>2</v>
      </c>
      <c r="FM139">
        <v>1</v>
      </c>
      <c r="FN139">
        <v>9</v>
      </c>
      <c r="FO139">
        <v>2</v>
      </c>
      <c r="FP139">
        <v>0</v>
      </c>
      <c r="FQ139">
        <v>1</v>
      </c>
      <c r="FR139">
        <v>0</v>
      </c>
      <c r="FS139">
        <v>0</v>
      </c>
      <c r="FT139">
        <v>0</v>
      </c>
      <c r="FU139">
        <v>2</v>
      </c>
      <c r="FV139">
        <v>3</v>
      </c>
      <c r="FW139">
        <v>0</v>
      </c>
      <c r="FX139">
        <v>51</v>
      </c>
      <c r="FY139">
        <v>4</v>
      </c>
      <c r="FZ139">
        <v>2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1</v>
      </c>
      <c r="GG139">
        <v>0</v>
      </c>
      <c r="GH139">
        <v>0</v>
      </c>
      <c r="GI139">
        <v>0</v>
      </c>
      <c r="GJ139">
        <v>1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4</v>
      </c>
      <c r="GS139">
        <v>4</v>
      </c>
      <c r="GT139">
        <v>1</v>
      </c>
      <c r="GU139">
        <v>0</v>
      </c>
      <c r="GV139">
        <v>1</v>
      </c>
      <c r="GW139">
        <v>0</v>
      </c>
      <c r="GX139">
        <v>0</v>
      </c>
      <c r="GY139">
        <v>1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1</v>
      </c>
      <c r="HH139">
        <v>0</v>
      </c>
      <c r="HI139">
        <v>0</v>
      </c>
      <c r="HJ139">
        <v>0</v>
      </c>
      <c r="HK139">
        <v>0</v>
      </c>
      <c r="HL139">
        <v>4</v>
      </c>
    </row>
    <row r="140" spans="1:220">
      <c r="A140" t="s">
        <v>850</v>
      </c>
      <c r="B140" t="s">
        <v>832</v>
      </c>
      <c r="C140" t="str">
        <f>"140705"</f>
        <v>140705</v>
      </c>
      <c r="D140" t="s">
        <v>849</v>
      </c>
      <c r="E140">
        <v>16</v>
      </c>
      <c r="F140">
        <v>1218</v>
      </c>
      <c r="G140">
        <v>940</v>
      </c>
      <c r="H140">
        <v>223</v>
      </c>
      <c r="I140">
        <v>717</v>
      </c>
      <c r="J140">
        <v>0</v>
      </c>
      <c r="K140">
        <v>5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716</v>
      </c>
      <c r="T140">
        <v>0</v>
      </c>
      <c r="U140">
        <v>0</v>
      </c>
      <c r="V140">
        <v>716</v>
      </c>
      <c r="W140">
        <v>10</v>
      </c>
      <c r="X140">
        <v>6</v>
      </c>
      <c r="Y140">
        <v>1</v>
      </c>
      <c r="Z140">
        <v>0</v>
      </c>
      <c r="AA140">
        <v>706</v>
      </c>
      <c r="AB140">
        <v>288</v>
      </c>
      <c r="AC140">
        <v>82</v>
      </c>
      <c r="AD140">
        <v>26</v>
      </c>
      <c r="AE140">
        <v>22</v>
      </c>
      <c r="AF140">
        <v>38</v>
      </c>
      <c r="AG140">
        <v>11</v>
      </c>
      <c r="AH140">
        <v>15</v>
      </c>
      <c r="AI140">
        <v>2</v>
      </c>
      <c r="AJ140">
        <v>8</v>
      </c>
      <c r="AK140">
        <v>7</v>
      </c>
      <c r="AL140">
        <v>1</v>
      </c>
      <c r="AM140">
        <v>0</v>
      </c>
      <c r="AN140">
        <v>1</v>
      </c>
      <c r="AO140">
        <v>8</v>
      </c>
      <c r="AP140">
        <v>2</v>
      </c>
      <c r="AQ140">
        <v>0</v>
      </c>
      <c r="AR140">
        <v>3</v>
      </c>
      <c r="AS140">
        <v>54</v>
      </c>
      <c r="AT140">
        <v>8</v>
      </c>
      <c r="AU140">
        <v>288</v>
      </c>
      <c r="AV140">
        <v>191</v>
      </c>
      <c r="AW140">
        <v>17</v>
      </c>
      <c r="AX140">
        <v>3</v>
      </c>
      <c r="AY140">
        <v>1</v>
      </c>
      <c r="AZ140">
        <v>154</v>
      </c>
      <c r="BA140">
        <v>3</v>
      </c>
      <c r="BB140">
        <v>1</v>
      </c>
      <c r="BC140">
        <v>0</v>
      </c>
      <c r="BD140">
        <v>0</v>
      </c>
      <c r="BE140">
        <v>0</v>
      </c>
      <c r="BF140">
        <v>0</v>
      </c>
      <c r="BG140">
        <v>2</v>
      </c>
      <c r="BH140">
        <v>0</v>
      </c>
      <c r="BI140">
        <v>1</v>
      </c>
      <c r="BJ140">
        <v>0</v>
      </c>
      <c r="BK140">
        <v>4</v>
      </c>
      <c r="BL140">
        <v>0</v>
      </c>
      <c r="BM140">
        <v>0</v>
      </c>
      <c r="BN140">
        <v>5</v>
      </c>
      <c r="BO140">
        <v>191</v>
      </c>
      <c r="BP140">
        <v>22</v>
      </c>
      <c r="BQ140">
        <v>6</v>
      </c>
      <c r="BR140">
        <v>1</v>
      </c>
      <c r="BS140">
        <v>1</v>
      </c>
      <c r="BT140">
        <v>1</v>
      </c>
      <c r="BU140">
        <v>2</v>
      </c>
      <c r="BV140">
        <v>1</v>
      </c>
      <c r="BW140">
        <v>1</v>
      </c>
      <c r="BX140">
        <v>1</v>
      </c>
      <c r="BY140">
        <v>1</v>
      </c>
      <c r="BZ140">
        <v>3</v>
      </c>
      <c r="CA140">
        <v>4</v>
      </c>
      <c r="CB140">
        <v>22</v>
      </c>
      <c r="CC140">
        <v>42</v>
      </c>
      <c r="CD140">
        <v>6</v>
      </c>
      <c r="CE140">
        <v>1</v>
      </c>
      <c r="CF140">
        <v>3</v>
      </c>
      <c r="CG140">
        <v>2</v>
      </c>
      <c r="CH140">
        <v>0</v>
      </c>
      <c r="CI140">
        <v>0</v>
      </c>
      <c r="CJ140">
        <v>1</v>
      </c>
      <c r="CK140">
        <v>0</v>
      </c>
      <c r="CL140">
        <v>1</v>
      </c>
      <c r="CM140">
        <v>0</v>
      </c>
      <c r="CN140">
        <v>0</v>
      </c>
      <c r="CO140">
        <v>0</v>
      </c>
      <c r="CP140">
        <v>1</v>
      </c>
      <c r="CQ140">
        <v>19</v>
      </c>
      <c r="CR140">
        <v>0</v>
      </c>
      <c r="CS140">
        <v>2</v>
      </c>
      <c r="CT140">
        <v>6</v>
      </c>
      <c r="CU140">
        <v>0</v>
      </c>
      <c r="CV140">
        <v>42</v>
      </c>
      <c r="CW140">
        <v>16</v>
      </c>
      <c r="CX140">
        <v>7</v>
      </c>
      <c r="CY140">
        <v>2</v>
      </c>
      <c r="CZ140">
        <v>1</v>
      </c>
      <c r="DA140">
        <v>1</v>
      </c>
      <c r="DB140">
        <v>0</v>
      </c>
      <c r="DC140">
        <v>2</v>
      </c>
      <c r="DD140">
        <v>2</v>
      </c>
      <c r="DE140">
        <v>0</v>
      </c>
      <c r="DF140">
        <v>0</v>
      </c>
      <c r="DG140">
        <v>0</v>
      </c>
      <c r="DH140">
        <v>0</v>
      </c>
      <c r="DI140">
        <v>1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16</v>
      </c>
      <c r="DQ140">
        <v>48</v>
      </c>
      <c r="DR140">
        <v>8</v>
      </c>
      <c r="DS140">
        <v>5</v>
      </c>
      <c r="DT140">
        <v>1</v>
      </c>
      <c r="DU140">
        <v>1</v>
      </c>
      <c r="DV140">
        <v>1</v>
      </c>
      <c r="DW140">
        <v>29</v>
      </c>
      <c r="DX140">
        <v>0</v>
      </c>
      <c r="DY140">
        <v>0</v>
      </c>
      <c r="DZ140">
        <v>0</v>
      </c>
      <c r="EA140">
        <v>0</v>
      </c>
      <c r="EB140">
        <v>2</v>
      </c>
      <c r="EC140">
        <v>1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48</v>
      </c>
      <c r="EK140">
        <v>47</v>
      </c>
      <c r="EL140">
        <v>23</v>
      </c>
      <c r="EM140">
        <v>3</v>
      </c>
      <c r="EN140">
        <v>3</v>
      </c>
      <c r="EO140">
        <v>3</v>
      </c>
      <c r="EP140">
        <v>0</v>
      </c>
      <c r="EQ140">
        <v>3</v>
      </c>
      <c r="ER140">
        <v>1</v>
      </c>
      <c r="ES140">
        <v>0</v>
      </c>
      <c r="ET140">
        <v>2</v>
      </c>
      <c r="EU140">
        <v>0</v>
      </c>
      <c r="EV140">
        <v>1</v>
      </c>
      <c r="EW140">
        <v>0</v>
      </c>
      <c r="EX140">
        <v>2</v>
      </c>
      <c r="EY140">
        <v>5</v>
      </c>
      <c r="EZ140">
        <v>1</v>
      </c>
      <c r="FA140">
        <v>0</v>
      </c>
      <c r="FB140">
        <v>0</v>
      </c>
      <c r="FC140">
        <v>0</v>
      </c>
      <c r="FD140">
        <v>47</v>
      </c>
      <c r="FE140">
        <v>51</v>
      </c>
      <c r="FF140">
        <v>21</v>
      </c>
      <c r="FG140">
        <v>8</v>
      </c>
      <c r="FH140">
        <v>4</v>
      </c>
      <c r="FI140">
        <v>0</v>
      </c>
      <c r="FJ140">
        <v>2</v>
      </c>
      <c r="FK140">
        <v>0</v>
      </c>
      <c r="FL140">
        <v>0</v>
      </c>
      <c r="FM140">
        <v>1</v>
      </c>
      <c r="FN140">
        <v>7</v>
      </c>
      <c r="FO140">
        <v>1</v>
      </c>
      <c r="FP140">
        <v>0</v>
      </c>
      <c r="FQ140">
        <v>0</v>
      </c>
      <c r="FR140">
        <v>1</v>
      </c>
      <c r="FS140">
        <v>0</v>
      </c>
      <c r="FT140">
        <v>1</v>
      </c>
      <c r="FU140">
        <v>0</v>
      </c>
      <c r="FV140">
        <v>2</v>
      </c>
      <c r="FW140">
        <v>3</v>
      </c>
      <c r="FX140">
        <v>51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1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1</v>
      </c>
      <c r="HK140">
        <v>0</v>
      </c>
      <c r="HL140">
        <v>1</v>
      </c>
    </row>
    <row r="141" spans="1:220">
      <c r="A141" t="s">
        <v>848</v>
      </c>
      <c r="B141" t="s">
        <v>832</v>
      </c>
      <c r="C141" t="str">
        <f>"140705"</f>
        <v>140705</v>
      </c>
      <c r="D141" t="s">
        <v>844</v>
      </c>
      <c r="E141">
        <v>17</v>
      </c>
      <c r="F141">
        <v>1092</v>
      </c>
      <c r="G141">
        <v>830</v>
      </c>
      <c r="H141">
        <v>252</v>
      </c>
      <c r="I141">
        <v>578</v>
      </c>
      <c r="J141">
        <v>1</v>
      </c>
      <c r="K141">
        <v>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578</v>
      </c>
      <c r="T141">
        <v>0</v>
      </c>
      <c r="U141">
        <v>0</v>
      </c>
      <c r="V141">
        <v>578</v>
      </c>
      <c r="W141">
        <v>9</v>
      </c>
      <c r="X141">
        <v>9</v>
      </c>
      <c r="Y141">
        <v>0</v>
      </c>
      <c r="Z141">
        <v>0</v>
      </c>
      <c r="AA141">
        <v>569</v>
      </c>
      <c r="AB141">
        <v>277</v>
      </c>
      <c r="AC141">
        <v>78</v>
      </c>
      <c r="AD141">
        <v>15</v>
      </c>
      <c r="AE141">
        <v>20</v>
      </c>
      <c r="AF141">
        <v>42</v>
      </c>
      <c r="AG141">
        <v>7</v>
      </c>
      <c r="AH141">
        <v>9</v>
      </c>
      <c r="AI141">
        <v>2</v>
      </c>
      <c r="AJ141">
        <v>9</v>
      </c>
      <c r="AK141">
        <v>5</v>
      </c>
      <c r="AL141">
        <v>0</v>
      </c>
      <c r="AM141">
        <v>5</v>
      </c>
      <c r="AN141">
        <v>1</v>
      </c>
      <c r="AO141">
        <v>10</v>
      </c>
      <c r="AP141">
        <v>1</v>
      </c>
      <c r="AQ141">
        <v>4</v>
      </c>
      <c r="AR141">
        <v>1</v>
      </c>
      <c r="AS141">
        <v>55</v>
      </c>
      <c r="AT141">
        <v>13</v>
      </c>
      <c r="AU141">
        <v>277</v>
      </c>
      <c r="AV141">
        <v>121</v>
      </c>
      <c r="AW141">
        <v>13</v>
      </c>
      <c r="AX141">
        <v>3</v>
      </c>
      <c r="AY141">
        <v>1</v>
      </c>
      <c r="AZ141">
        <v>92</v>
      </c>
      <c r="BA141">
        <v>0</v>
      </c>
      <c r="BB141">
        <v>0</v>
      </c>
      <c r="BC141">
        <v>2</v>
      </c>
      <c r="BD141">
        <v>0</v>
      </c>
      <c r="BE141">
        <v>0</v>
      </c>
      <c r="BF141">
        <v>2</v>
      </c>
      <c r="BG141">
        <v>2</v>
      </c>
      <c r="BH141">
        <v>0</v>
      </c>
      <c r="BI141">
        <v>1</v>
      </c>
      <c r="BJ141">
        <v>0</v>
      </c>
      <c r="BK141">
        <v>0</v>
      </c>
      <c r="BL141">
        <v>0</v>
      </c>
      <c r="BM141">
        <v>0</v>
      </c>
      <c r="BN141">
        <v>5</v>
      </c>
      <c r="BO141">
        <v>121</v>
      </c>
      <c r="BP141">
        <v>19</v>
      </c>
      <c r="BQ141">
        <v>7</v>
      </c>
      <c r="BR141">
        <v>1</v>
      </c>
      <c r="BS141">
        <v>1</v>
      </c>
      <c r="BT141">
        <v>2</v>
      </c>
      <c r="BU141">
        <v>0</v>
      </c>
      <c r="BV141">
        <v>1</v>
      </c>
      <c r="BW141">
        <v>0</v>
      </c>
      <c r="BX141">
        <v>0</v>
      </c>
      <c r="BY141">
        <v>2</v>
      </c>
      <c r="BZ141">
        <v>4</v>
      </c>
      <c r="CA141">
        <v>1</v>
      </c>
      <c r="CB141">
        <v>19</v>
      </c>
      <c r="CC141">
        <v>25</v>
      </c>
      <c r="CD141">
        <v>7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1</v>
      </c>
      <c r="CL141">
        <v>0</v>
      </c>
      <c r="CM141">
        <v>0</v>
      </c>
      <c r="CN141">
        <v>1</v>
      </c>
      <c r="CO141">
        <v>0</v>
      </c>
      <c r="CP141">
        <v>0</v>
      </c>
      <c r="CQ141">
        <v>11</v>
      </c>
      <c r="CR141">
        <v>0</v>
      </c>
      <c r="CS141">
        <v>0</v>
      </c>
      <c r="CT141">
        <v>5</v>
      </c>
      <c r="CU141">
        <v>0</v>
      </c>
      <c r="CV141">
        <v>25</v>
      </c>
      <c r="CW141">
        <v>5</v>
      </c>
      <c r="CX141">
        <v>1</v>
      </c>
      <c r="CY141">
        <v>2</v>
      </c>
      <c r="CZ141">
        <v>0</v>
      </c>
      <c r="DA141">
        <v>0</v>
      </c>
      <c r="DB141">
        <v>0</v>
      </c>
      <c r="DC141">
        <v>0</v>
      </c>
      <c r="DD141">
        <v>1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1</v>
      </c>
      <c r="DL141">
        <v>0</v>
      </c>
      <c r="DM141">
        <v>0</v>
      </c>
      <c r="DN141">
        <v>0</v>
      </c>
      <c r="DO141">
        <v>0</v>
      </c>
      <c r="DP141">
        <v>5</v>
      </c>
      <c r="DQ141">
        <v>42</v>
      </c>
      <c r="DR141">
        <v>7</v>
      </c>
      <c r="DS141">
        <v>2</v>
      </c>
      <c r="DT141">
        <v>2</v>
      </c>
      <c r="DU141">
        <v>1</v>
      </c>
      <c r="DV141">
        <v>1</v>
      </c>
      <c r="DW141">
        <v>21</v>
      </c>
      <c r="DX141">
        <v>0</v>
      </c>
      <c r="DY141">
        <v>0</v>
      </c>
      <c r="DZ141">
        <v>1</v>
      </c>
      <c r="EA141">
        <v>0</v>
      </c>
      <c r="EB141">
        <v>1</v>
      </c>
      <c r="EC141">
        <v>0</v>
      </c>
      <c r="ED141">
        <v>0</v>
      </c>
      <c r="EE141">
        <v>2</v>
      </c>
      <c r="EF141">
        <v>0</v>
      </c>
      <c r="EG141">
        <v>1</v>
      </c>
      <c r="EH141">
        <v>0</v>
      </c>
      <c r="EI141">
        <v>3</v>
      </c>
      <c r="EJ141">
        <v>42</v>
      </c>
      <c r="EK141">
        <v>54</v>
      </c>
      <c r="EL141">
        <v>20</v>
      </c>
      <c r="EM141">
        <v>5</v>
      </c>
      <c r="EN141">
        <v>13</v>
      </c>
      <c r="EO141">
        <v>2</v>
      </c>
      <c r="EP141">
        <v>0</v>
      </c>
      <c r="EQ141">
        <v>4</v>
      </c>
      <c r="ER141">
        <v>1</v>
      </c>
      <c r="ES141">
        <v>1</v>
      </c>
      <c r="ET141">
        <v>1</v>
      </c>
      <c r="EU141">
        <v>0</v>
      </c>
      <c r="EV141">
        <v>0</v>
      </c>
      <c r="EW141">
        <v>2</v>
      </c>
      <c r="EX141">
        <v>1</v>
      </c>
      <c r="EY141">
        <v>2</v>
      </c>
      <c r="EZ141">
        <v>1</v>
      </c>
      <c r="FA141">
        <v>0</v>
      </c>
      <c r="FB141">
        <v>0</v>
      </c>
      <c r="FC141">
        <v>1</v>
      </c>
      <c r="FD141">
        <v>54</v>
      </c>
      <c r="FE141">
        <v>21</v>
      </c>
      <c r="FF141">
        <v>10</v>
      </c>
      <c r="FG141">
        <v>1</v>
      </c>
      <c r="FH141">
        <v>3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3</v>
      </c>
      <c r="FO141">
        <v>0</v>
      </c>
      <c r="FP141">
        <v>0</v>
      </c>
      <c r="FQ141">
        <v>1</v>
      </c>
      <c r="FR141">
        <v>0</v>
      </c>
      <c r="FS141">
        <v>2</v>
      </c>
      <c r="FT141">
        <v>0</v>
      </c>
      <c r="FU141">
        <v>0</v>
      </c>
      <c r="FV141">
        <v>0</v>
      </c>
      <c r="FW141">
        <v>1</v>
      </c>
      <c r="FX141">
        <v>21</v>
      </c>
      <c r="FY141">
        <v>4</v>
      </c>
      <c r="FZ141">
        <v>3</v>
      </c>
      <c r="GA141">
        <v>0</v>
      </c>
      <c r="GB141">
        <v>0</v>
      </c>
      <c r="GC141">
        <v>0</v>
      </c>
      <c r="GD141">
        <v>1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4</v>
      </c>
      <c r="GS141">
        <v>1</v>
      </c>
      <c r="GT141">
        <v>0</v>
      </c>
      <c r="GU141">
        <v>0</v>
      </c>
      <c r="GV141">
        <v>1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1</v>
      </c>
    </row>
    <row r="142" spans="1:220">
      <c r="A142" t="s">
        <v>847</v>
      </c>
      <c r="B142" t="s">
        <v>832</v>
      </c>
      <c r="C142" t="str">
        <f>"140705"</f>
        <v>140705</v>
      </c>
      <c r="D142" t="s">
        <v>846</v>
      </c>
      <c r="E142">
        <v>18</v>
      </c>
      <c r="F142">
        <v>1207</v>
      </c>
      <c r="G142">
        <v>929</v>
      </c>
      <c r="H142">
        <v>281</v>
      </c>
      <c r="I142">
        <v>648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648</v>
      </c>
      <c r="T142">
        <v>0</v>
      </c>
      <c r="U142">
        <v>0</v>
      </c>
      <c r="V142">
        <v>648</v>
      </c>
      <c r="W142">
        <v>10</v>
      </c>
      <c r="X142">
        <v>8</v>
      </c>
      <c r="Y142">
        <v>2</v>
      </c>
      <c r="Z142">
        <v>0</v>
      </c>
      <c r="AA142">
        <v>638</v>
      </c>
      <c r="AB142">
        <v>288</v>
      </c>
      <c r="AC142">
        <v>63</v>
      </c>
      <c r="AD142">
        <v>13</v>
      </c>
      <c r="AE142">
        <v>20</v>
      </c>
      <c r="AF142">
        <v>40</v>
      </c>
      <c r="AG142">
        <v>14</v>
      </c>
      <c r="AH142">
        <v>7</v>
      </c>
      <c r="AI142">
        <v>5</v>
      </c>
      <c r="AJ142">
        <v>13</v>
      </c>
      <c r="AK142">
        <v>3</v>
      </c>
      <c r="AL142">
        <v>1</v>
      </c>
      <c r="AM142">
        <v>3</v>
      </c>
      <c r="AN142">
        <v>0</v>
      </c>
      <c r="AO142">
        <v>10</v>
      </c>
      <c r="AP142">
        <v>3</v>
      </c>
      <c r="AQ142">
        <v>4</v>
      </c>
      <c r="AR142">
        <v>2</v>
      </c>
      <c r="AS142">
        <v>83</v>
      </c>
      <c r="AT142">
        <v>4</v>
      </c>
      <c r="AU142">
        <v>288</v>
      </c>
      <c r="AV142">
        <v>161</v>
      </c>
      <c r="AW142">
        <v>10</v>
      </c>
      <c r="AX142">
        <v>4</v>
      </c>
      <c r="AY142">
        <v>3</v>
      </c>
      <c r="AZ142">
        <v>124</v>
      </c>
      <c r="BA142">
        <v>0</v>
      </c>
      <c r="BB142">
        <v>1</v>
      </c>
      <c r="BC142">
        <v>1</v>
      </c>
      <c r="BD142">
        <v>0</v>
      </c>
      <c r="BE142">
        <v>0</v>
      </c>
      <c r="BF142">
        <v>1</v>
      </c>
      <c r="BG142">
        <v>4</v>
      </c>
      <c r="BH142">
        <v>0</v>
      </c>
      <c r="BI142">
        <v>0</v>
      </c>
      <c r="BJ142">
        <v>2</v>
      </c>
      <c r="BK142">
        <v>0</v>
      </c>
      <c r="BL142">
        <v>0</v>
      </c>
      <c r="BM142">
        <v>0</v>
      </c>
      <c r="BN142">
        <v>11</v>
      </c>
      <c r="BO142">
        <v>161</v>
      </c>
      <c r="BP142">
        <v>20</v>
      </c>
      <c r="BQ142">
        <v>8</v>
      </c>
      <c r="BR142">
        <v>6</v>
      </c>
      <c r="BS142">
        <v>2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0</v>
      </c>
      <c r="BZ142">
        <v>0</v>
      </c>
      <c r="CA142">
        <v>2</v>
      </c>
      <c r="CB142">
        <v>20</v>
      </c>
      <c r="CC142">
        <v>25</v>
      </c>
      <c r="CD142">
        <v>5</v>
      </c>
      <c r="CE142">
        <v>2</v>
      </c>
      <c r="CF142">
        <v>0</v>
      </c>
      <c r="CG142">
        <v>0</v>
      </c>
      <c r="CH142">
        <v>2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3</v>
      </c>
      <c r="CR142">
        <v>0</v>
      </c>
      <c r="CS142">
        <v>1</v>
      </c>
      <c r="CT142">
        <v>11</v>
      </c>
      <c r="CU142">
        <v>1</v>
      </c>
      <c r="CV142">
        <v>25</v>
      </c>
      <c r="CW142">
        <v>13</v>
      </c>
      <c r="CX142">
        <v>5</v>
      </c>
      <c r="CY142">
        <v>3</v>
      </c>
      <c r="CZ142">
        <v>0</v>
      </c>
      <c r="DA142">
        <v>0</v>
      </c>
      <c r="DB142">
        <v>1</v>
      </c>
      <c r="DC142">
        <v>0</v>
      </c>
      <c r="DD142">
        <v>1</v>
      </c>
      <c r="DE142">
        <v>1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1</v>
      </c>
      <c r="DM142">
        <v>1</v>
      </c>
      <c r="DN142">
        <v>0</v>
      </c>
      <c r="DO142">
        <v>0</v>
      </c>
      <c r="DP142">
        <v>13</v>
      </c>
      <c r="DQ142">
        <v>56</v>
      </c>
      <c r="DR142">
        <v>9</v>
      </c>
      <c r="DS142">
        <v>6</v>
      </c>
      <c r="DT142">
        <v>3</v>
      </c>
      <c r="DU142">
        <v>1</v>
      </c>
      <c r="DV142">
        <v>1</v>
      </c>
      <c r="DW142">
        <v>28</v>
      </c>
      <c r="DX142">
        <v>1</v>
      </c>
      <c r="DY142">
        <v>0</v>
      </c>
      <c r="DZ142">
        <v>0</v>
      </c>
      <c r="EA142">
        <v>0</v>
      </c>
      <c r="EB142">
        <v>0</v>
      </c>
      <c r="EC142">
        <v>1</v>
      </c>
      <c r="ED142">
        <v>0</v>
      </c>
      <c r="EE142">
        <v>1</v>
      </c>
      <c r="EF142">
        <v>2</v>
      </c>
      <c r="EG142">
        <v>1</v>
      </c>
      <c r="EH142">
        <v>2</v>
      </c>
      <c r="EI142">
        <v>0</v>
      </c>
      <c r="EJ142">
        <v>56</v>
      </c>
      <c r="EK142">
        <v>53</v>
      </c>
      <c r="EL142">
        <v>14</v>
      </c>
      <c r="EM142">
        <v>4</v>
      </c>
      <c r="EN142">
        <v>4</v>
      </c>
      <c r="EO142">
        <v>3</v>
      </c>
      <c r="EP142">
        <v>1</v>
      </c>
      <c r="EQ142">
        <v>4</v>
      </c>
      <c r="ER142">
        <v>4</v>
      </c>
      <c r="ES142">
        <v>1</v>
      </c>
      <c r="ET142">
        <v>3</v>
      </c>
      <c r="EU142">
        <v>1</v>
      </c>
      <c r="EV142">
        <v>2</v>
      </c>
      <c r="EW142">
        <v>0</v>
      </c>
      <c r="EX142">
        <v>6</v>
      </c>
      <c r="EY142">
        <v>1</v>
      </c>
      <c r="EZ142">
        <v>3</v>
      </c>
      <c r="FA142">
        <v>0</v>
      </c>
      <c r="FB142">
        <v>2</v>
      </c>
      <c r="FC142">
        <v>0</v>
      </c>
      <c r="FD142">
        <v>53</v>
      </c>
      <c r="FE142">
        <v>19</v>
      </c>
      <c r="FF142">
        <v>4</v>
      </c>
      <c r="FG142">
        <v>6</v>
      </c>
      <c r="FH142">
        <v>2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3</v>
      </c>
      <c r="FO142">
        <v>0</v>
      </c>
      <c r="FP142">
        <v>0</v>
      </c>
      <c r="FQ142">
        <v>0</v>
      </c>
      <c r="FR142">
        <v>1</v>
      </c>
      <c r="FS142">
        <v>0</v>
      </c>
      <c r="FT142">
        <v>0</v>
      </c>
      <c r="FU142">
        <v>1</v>
      </c>
      <c r="FV142">
        <v>0</v>
      </c>
      <c r="FW142">
        <v>2</v>
      </c>
      <c r="FX142">
        <v>19</v>
      </c>
      <c r="FY142">
        <v>2</v>
      </c>
      <c r="FZ142">
        <v>1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1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2</v>
      </c>
      <c r="GS142">
        <v>1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1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1</v>
      </c>
    </row>
    <row r="143" spans="1:220">
      <c r="A143" t="s">
        <v>845</v>
      </c>
      <c r="B143" t="s">
        <v>832</v>
      </c>
      <c r="C143" t="str">
        <f>"140705"</f>
        <v>140705</v>
      </c>
      <c r="D143" t="s">
        <v>844</v>
      </c>
      <c r="E143">
        <v>19</v>
      </c>
      <c r="F143">
        <v>1321</v>
      </c>
      <c r="G143">
        <v>1020</v>
      </c>
      <c r="H143">
        <v>348</v>
      </c>
      <c r="I143">
        <v>672</v>
      </c>
      <c r="J143">
        <v>0</v>
      </c>
      <c r="K143">
        <v>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672</v>
      </c>
      <c r="T143">
        <v>0</v>
      </c>
      <c r="U143">
        <v>0</v>
      </c>
      <c r="V143">
        <v>672</v>
      </c>
      <c r="W143">
        <v>15</v>
      </c>
      <c r="X143">
        <v>14</v>
      </c>
      <c r="Y143">
        <v>1</v>
      </c>
      <c r="Z143">
        <v>0</v>
      </c>
      <c r="AA143">
        <v>657</v>
      </c>
      <c r="AB143">
        <v>279</v>
      </c>
      <c r="AC143">
        <v>92</v>
      </c>
      <c r="AD143">
        <v>10</v>
      </c>
      <c r="AE143">
        <v>22</v>
      </c>
      <c r="AF143">
        <v>47</v>
      </c>
      <c r="AG143">
        <v>13</v>
      </c>
      <c r="AH143">
        <v>12</v>
      </c>
      <c r="AI143">
        <v>0</v>
      </c>
      <c r="AJ143">
        <v>9</v>
      </c>
      <c r="AK143">
        <v>3</v>
      </c>
      <c r="AL143">
        <v>1</v>
      </c>
      <c r="AM143">
        <v>1</v>
      </c>
      <c r="AN143">
        <v>0</v>
      </c>
      <c r="AO143">
        <v>8</v>
      </c>
      <c r="AP143">
        <v>3</v>
      </c>
      <c r="AQ143">
        <v>7</v>
      </c>
      <c r="AR143">
        <v>1</v>
      </c>
      <c r="AS143">
        <v>43</v>
      </c>
      <c r="AT143">
        <v>7</v>
      </c>
      <c r="AU143">
        <v>279</v>
      </c>
      <c r="AV143">
        <v>174</v>
      </c>
      <c r="AW143">
        <v>11</v>
      </c>
      <c r="AX143">
        <v>9</v>
      </c>
      <c r="AY143">
        <v>1</v>
      </c>
      <c r="AZ143">
        <v>134</v>
      </c>
      <c r="BA143">
        <v>3</v>
      </c>
      <c r="BB143">
        <v>0</v>
      </c>
      <c r="BC143">
        <v>2</v>
      </c>
      <c r="BD143">
        <v>0</v>
      </c>
      <c r="BE143">
        <v>0</v>
      </c>
      <c r="BF143">
        <v>1</v>
      </c>
      <c r="BG143">
        <v>3</v>
      </c>
      <c r="BH143">
        <v>0</v>
      </c>
      <c r="BI143">
        <v>0</v>
      </c>
      <c r="BJ143">
        <v>0</v>
      </c>
      <c r="BK143">
        <v>1</v>
      </c>
      <c r="BL143">
        <v>0</v>
      </c>
      <c r="BM143">
        <v>1</v>
      </c>
      <c r="BN143">
        <v>8</v>
      </c>
      <c r="BO143">
        <v>174</v>
      </c>
      <c r="BP143">
        <v>24</v>
      </c>
      <c r="BQ143">
        <v>7</v>
      </c>
      <c r="BR143">
        <v>3</v>
      </c>
      <c r="BS143">
        <v>2</v>
      </c>
      <c r="BT143">
        <v>0</v>
      </c>
      <c r="BU143">
        <v>2</v>
      </c>
      <c r="BV143">
        <v>0</v>
      </c>
      <c r="BW143">
        <v>1</v>
      </c>
      <c r="BX143">
        <v>2</v>
      </c>
      <c r="BY143">
        <v>1</v>
      </c>
      <c r="BZ143">
        <v>4</v>
      </c>
      <c r="CA143">
        <v>2</v>
      </c>
      <c r="CB143">
        <v>24</v>
      </c>
      <c r="CC143">
        <v>29</v>
      </c>
      <c r="CD143">
        <v>9</v>
      </c>
      <c r="CE143">
        <v>1</v>
      </c>
      <c r="CF143">
        <v>1</v>
      </c>
      <c r="CG143">
        <v>0</v>
      </c>
      <c r="CH143">
        <v>0</v>
      </c>
      <c r="CI143">
        <v>0</v>
      </c>
      <c r="CJ143">
        <v>1</v>
      </c>
      <c r="CK143">
        <v>0</v>
      </c>
      <c r="CL143">
        <v>0</v>
      </c>
      <c r="CM143">
        <v>1</v>
      </c>
      <c r="CN143">
        <v>0</v>
      </c>
      <c r="CO143">
        <v>0</v>
      </c>
      <c r="CP143">
        <v>0</v>
      </c>
      <c r="CQ143">
        <v>5</v>
      </c>
      <c r="CR143">
        <v>0</v>
      </c>
      <c r="CS143">
        <v>0</v>
      </c>
      <c r="CT143">
        <v>10</v>
      </c>
      <c r="CU143">
        <v>1</v>
      </c>
      <c r="CV143">
        <v>29</v>
      </c>
      <c r="CW143">
        <v>11</v>
      </c>
      <c r="CX143">
        <v>3</v>
      </c>
      <c r="CY143">
        <v>4</v>
      </c>
      <c r="CZ143">
        <v>1</v>
      </c>
      <c r="DA143">
        <v>0</v>
      </c>
      <c r="DB143">
        <v>1</v>
      </c>
      <c r="DC143">
        <v>1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1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11</v>
      </c>
      <c r="DQ143">
        <v>56</v>
      </c>
      <c r="DR143">
        <v>13</v>
      </c>
      <c r="DS143">
        <v>5</v>
      </c>
      <c r="DT143">
        <v>7</v>
      </c>
      <c r="DU143">
        <v>2</v>
      </c>
      <c r="DV143">
        <v>1</v>
      </c>
      <c r="DW143">
        <v>22</v>
      </c>
      <c r="DX143">
        <v>0</v>
      </c>
      <c r="DY143">
        <v>0</v>
      </c>
      <c r="DZ143">
        <v>1</v>
      </c>
      <c r="EA143">
        <v>0</v>
      </c>
      <c r="EB143">
        <v>1</v>
      </c>
      <c r="EC143">
        <v>2</v>
      </c>
      <c r="ED143">
        <v>0</v>
      </c>
      <c r="EE143">
        <v>1</v>
      </c>
      <c r="EF143">
        <v>0</v>
      </c>
      <c r="EG143">
        <v>0</v>
      </c>
      <c r="EH143">
        <v>0</v>
      </c>
      <c r="EI143">
        <v>1</v>
      </c>
      <c r="EJ143">
        <v>56</v>
      </c>
      <c r="EK143">
        <v>42</v>
      </c>
      <c r="EL143">
        <v>22</v>
      </c>
      <c r="EM143">
        <v>3</v>
      </c>
      <c r="EN143">
        <v>3</v>
      </c>
      <c r="EO143">
        <v>3</v>
      </c>
      <c r="EP143">
        <v>1</v>
      </c>
      <c r="EQ143">
        <v>0</v>
      </c>
      <c r="ER143">
        <v>1</v>
      </c>
      <c r="ES143">
        <v>1</v>
      </c>
      <c r="ET143">
        <v>3</v>
      </c>
      <c r="EU143">
        <v>1</v>
      </c>
      <c r="EV143">
        <v>0</v>
      </c>
      <c r="EW143">
        <v>0</v>
      </c>
      <c r="EX143">
        <v>0</v>
      </c>
      <c r="EY143">
        <v>1</v>
      </c>
      <c r="EZ143">
        <v>2</v>
      </c>
      <c r="FA143">
        <v>1</v>
      </c>
      <c r="FB143">
        <v>0</v>
      </c>
      <c r="FC143">
        <v>0</v>
      </c>
      <c r="FD143">
        <v>42</v>
      </c>
      <c r="FE143">
        <v>36</v>
      </c>
      <c r="FF143">
        <v>12</v>
      </c>
      <c r="FG143">
        <v>2</v>
      </c>
      <c r="FH143">
        <v>2</v>
      </c>
      <c r="FI143">
        <v>1</v>
      </c>
      <c r="FJ143">
        <v>2</v>
      </c>
      <c r="FK143">
        <v>2</v>
      </c>
      <c r="FL143">
        <v>0</v>
      </c>
      <c r="FM143">
        <v>1</v>
      </c>
      <c r="FN143">
        <v>6</v>
      </c>
      <c r="FO143">
        <v>1</v>
      </c>
      <c r="FP143">
        <v>0</v>
      </c>
      <c r="FQ143">
        <v>0</v>
      </c>
      <c r="FR143">
        <v>1</v>
      </c>
      <c r="FS143">
        <v>0</v>
      </c>
      <c r="FT143">
        <v>0</v>
      </c>
      <c r="FU143">
        <v>1</v>
      </c>
      <c r="FV143">
        <v>4</v>
      </c>
      <c r="FW143">
        <v>1</v>
      </c>
      <c r="FX143">
        <v>36</v>
      </c>
      <c r="FY143">
        <v>5</v>
      </c>
      <c r="FZ143">
        <v>2</v>
      </c>
      <c r="GA143">
        <v>1</v>
      </c>
      <c r="GB143">
        <v>1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1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5</v>
      </c>
      <c r="GS143">
        <v>1</v>
      </c>
      <c r="GT143">
        <v>0</v>
      </c>
      <c r="GU143">
        <v>0</v>
      </c>
      <c r="GV143">
        <v>0</v>
      </c>
      <c r="GW143">
        <v>1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1</v>
      </c>
    </row>
    <row r="144" spans="1:220">
      <c r="A144" t="s">
        <v>843</v>
      </c>
      <c r="B144" t="s">
        <v>832</v>
      </c>
      <c r="C144" t="str">
        <f>"140705"</f>
        <v>140705</v>
      </c>
      <c r="D144" t="s">
        <v>842</v>
      </c>
      <c r="E144">
        <v>20</v>
      </c>
      <c r="F144">
        <v>1312</v>
      </c>
      <c r="G144">
        <v>1020</v>
      </c>
      <c r="H144">
        <v>372</v>
      </c>
      <c r="I144">
        <v>648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648</v>
      </c>
      <c r="T144">
        <v>0</v>
      </c>
      <c r="U144">
        <v>0</v>
      </c>
      <c r="V144">
        <v>648</v>
      </c>
      <c r="W144">
        <v>11</v>
      </c>
      <c r="X144">
        <v>10</v>
      </c>
      <c r="Y144">
        <v>1</v>
      </c>
      <c r="Z144">
        <v>0</v>
      </c>
      <c r="AA144">
        <v>637</v>
      </c>
      <c r="AB144">
        <v>292</v>
      </c>
      <c r="AC144">
        <v>97</v>
      </c>
      <c r="AD144">
        <v>16</v>
      </c>
      <c r="AE144">
        <v>18</v>
      </c>
      <c r="AF144">
        <v>39</v>
      </c>
      <c r="AG144">
        <v>11</v>
      </c>
      <c r="AH144">
        <v>13</v>
      </c>
      <c r="AI144">
        <v>1</v>
      </c>
      <c r="AJ144">
        <v>9</v>
      </c>
      <c r="AK144">
        <v>3</v>
      </c>
      <c r="AL144">
        <v>1</v>
      </c>
      <c r="AM144">
        <v>2</v>
      </c>
      <c r="AN144">
        <v>1</v>
      </c>
      <c r="AO144">
        <v>8</v>
      </c>
      <c r="AP144">
        <v>1</v>
      </c>
      <c r="AQ144">
        <v>1</v>
      </c>
      <c r="AR144">
        <v>3</v>
      </c>
      <c r="AS144">
        <v>57</v>
      </c>
      <c r="AT144">
        <v>11</v>
      </c>
      <c r="AU144">
        <v>292</v>
      </c>
      <c r="AV144">
        <v>181</v>
      </c>
      <c r="AW144">
        <v>7</v>
      </c>
      <c r="AX144">
        <v>12</v>
      </c>
      <c r="AY144">
        <v>4</v>
      </c>
      <c r="AZ144">
        <v>136</v>
      </c>
      <c r="BA144">
        <v>1</v>
      </c>
      <c r="BB144">
        <v>0</v>
      </c>
      <c r="BC144">
        <v>0</v>
      </c>
      <c r="BD144">
        <v>3</v>
      </c>
      <c r="BE144">
        <v>2</v>
      </c>
      <c r="BF144">
        <v>1</v>
      </c>
      <c r="BG144">
        <v>5</v>
      </c>
      <c r="BH144">
        <v>0</v>
      </c>
      <c r="BI144">
        <v>0</v>
      </c>
      <c r="BJ144">
        <v>0</v>
      </c>
      <c r="BK144">
        <v>6</v>
      </c>
      <c r="BL144">
        <v>0</v>
      </c>
      <c r="BM144">
        <v>0</v>
      </c>
      <c r="BN144">
        <v>4</v>
      </c>
      <c r="BO144">
        <v>181</v>
      </c>
      <c r="BP144">
        <v>16</v>
      </c>
      <c r="BQ144">
        <v>8</v>
      </c>
      <c r="BR144">
        <v>1</v>
      </c>
      <c r="BS144">
        <v>2</v>
      </c>
      <c r="BT144">
        <v>0</v>
      </c>
      <c r="BU144">
        <v>0</v>
      </c>
      <c r="BV144">
        <v>0</v>
      </c>
      <c r="BW144">
        <v>1</v>
      </c>
      <c r="BX144">
        <v>0</v>
      </c>
      <c r="BY144">
        <v>1</v>
      </c>
      <c r="BZ144">
        <v>0</v>
      </c>
      <c r="CA144">
        <v>3</v>
      </c>
      <c r="CB144">
        <v>16</v>
      </c>
      <c r="CC144">
        <v>18</v>
      </c>
      <c r="CD144">
        <v>3</v>
      </c>
      <c r="CE144">
        <v>0</v>
      </c>
      <c r="CF144">
        <v>0</v>
      </c>
      <c r="CG144">
        <v>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5</v>
      </c>
      <c r="CR144">
        <v>0</v>
      </c>
      <c r="CS144">
        <v>0</v>
      </c>
      <c r="CT144">
        <v>8</v>
      </c>
      <c r="CU144">
        <v>1</v>
      </c>
      <c r="CV144">
        <v>18</v>
      </c>
      <c r="CW144">
        <v>5</v>
      </c>
      <c r="CX144">
        <v>2</v>
      </c>
      <c r="CY144">
        <v>0</v>
      </c>
      <c r="CZ144">
        <v>0</v>
      </c>
      <c r="DA144">
        <v>0</v>
      </c>
      <c r="DB144">
        <v>2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1</v>
      </c>
      <c r="DO144">
        <v>0</v>
      </c>
      <c r="DP144">
        <v>5</v>
      </c>
      <c r="DQ144">
        <v>53</v>
      </c>
      <c r="DR144">
        <v>11</v>
      </c>
      <c r="DS144">
        <v>1</v>
      </c>
      <c r="DT144">
        <v>7</v>
      </c>
      <c r="DU144">
        <v>1</v>
      </c>
      <c r="DV144">
        <v>2</v>
      </c>
      <c r="DW144">
        <v>17</v>
      </c>
      <c r="DX144">
        <v>2</v>
      </c>
      <c r="DY144">
        <v>1</v>
      </c>
      <c r="DZ144">
        <v>0</v>
      </c>
      <c r="EA144">
        <v>0</v>
      </c>
      <c r="EB144">
        <v>2</v>
      </c>
      <c r="EC144">
        <v>3</v>
      </c>
      <c r="ED144">
        <v>0</v>
      </c>
      <c r="EE144">
        <v>1</v>
      </c>
      <c r="EF144">
        <v>1</v>
      </c>
      <c r="EG144">
        <v>0</v>
      </c>
      <c r="EH144">
        <v>1</v>
      </c>
      <c r="EI144">
        <v>3</v>
      </c>
      <c r="EJ144">
        <v>53</v>
      </c>
      <c r="EK144">
        <v>40</v>
      </c>
      <c r="EL144">
        <v>14</v>
      </c>
      <c r="EM144">
        <v>10</v>
      </c>
      <c r="EN144">
        <v>3</v>
      </c>
      <c r="EO144">
        <v>0</v>
      </c>
      <c r="EP144">
        <v>1</v>
      </c>
      <c r="EQ144">
        <v>2</v>
      </c>
      <c r="ER144">
        <v>1</v>
      </c>
      <c r="ES144">
        <v>1</v>
      </c>
      <c r="ET144">
        <v>3</v>
      </c>
      <c r="EU144">
        <v>0</v>
      </c>
      <c r="EV144">
        <v>0</v>
      </c>
      <c r="EW144">
        <v>1</v>
      </c>
      <c r="EX144">
        <v>0</v>
      </c>
      <c r="EY144">
        <v>1</v>
      </c>
      <c r="EZ144">
        <v>0</v>
      </c>
      <c r="FA144">
        <v>0</v>
      </c>
      <c r="FB144">
        <v>0</v>
      </c>
      <c r="FC144">
        <v>3</v>
      </c>
      <c r="FD144">
        <v>40</v>
      </c>
      <c r="FE144">
        <v>27</v>
      </c>
      <c r="FF144">
        <v>9</v>
      </c>
      <c r="FG144">
        <v>3</v>
      </c>
      <c r="FH144">
        <v>2</v>
      </c>
      <c r="FI144">
        <v>0</v>
      </c>
      <c r="FJ144">
        <v>0</v>
      </c>
      <c r="FK144">
        <v>1</v>
      </c>
      <c r="FL144">
        <v>0</v>
      </c>
      <c r="FM144">
        <v>1</v>
      </c>
      <c r="FN144">
        <v>9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2</v>
      </c>
      <c r="FU144">
        <v>0</v>
      </c>
      <c r="FV144">
        <v>0</v>
      </c>
      <c r="FW144">
        <v>0</v>
      </c>
      <c r="FX144">
        <v>27</v>
      </c>
      <c r="FY144">
        <v>4</v>
      </c>
      <c r="FZ144">
        <v>3</v>
      </c>
      <c r="GA144">
        <v>0</v>
      </c>
      <c r="GB144">
        <v>0</v>
      </c>
      <c r="GC144">
        <v>0</v>
      </c>
      <c r="GD144">
        <v>0</v>
      </c>
      <c r="GE144">
        <v>1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4</v>
      </c>
      <c r="GS144">
        <v>1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1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1</v>
      </c>
    </row>
    <row r="145" spans="1:220">
      <c r="A145" t="s">
        <v>841</v>
      </c>
      <c r="B145" t="s">
        <v>832</v>
      </c>
      <c r="C145" t="str">
        <f>"140705"</f>
        <v>140705</v>
      </c>
      <c r="D145" t="s">
        <v>840</v>
      </c>
      <c r="E145">
        <v>21</v>
      </c>
      <c r="F145">
        <v>88</v>
      </c>
      <c r="G145">
        <v>59</v>
      </c>
      <c r="H145">
        <v>12</v>
      </c>
      <c r="I145">
        <v>47</v>
      </c>
      <c r="J145">
        <v>0</v>
      </c>
      <c r="K145">
        <v>0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48</v>
      </c>
      <c r="T145">
        <v>1</v>
      </c>
      <c r="U145">
        <v>0</v>
      </c>
      <c r="V145">
        <v>48</v>
      </c>
      <c r="W145">
        <v>4</v>
      </c>
      <c r="X145">
        <v>2</v>
      </c>
      <c r="Y145">
        <v>2</v>
      </c>
      <c r="Z145">
        <v>0</v>
      </c>
      <c r="AA145">
        <v>44</v>
      </c>
      <c r="AB145">
        <v>8</v>
      </c>
      <c r="AC145">
        <v>3</v>
      </c>
      <c r="AD145">
        <v>1</v>
      </c>
      <c r="AE145">
        <v>0</v>
      </c>
      <c r="AF145">
        <v>0</v>
      </c>
      <c r="AG145">
        <v>1</v>
      </c>
      <c r="AH145">
        <v>0</v>
      </c>
      <c r="AI145">
        <v>1</v>
      </c>
      <c r="AJ145">
        <v>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</v>
      </c>
      <c r="AT145">
        <v>0</v>
      </c>
      <c r="AU145">
        <v>8</v>
      </c>
      <c r="AV145">
        <v>12</v>
      </c>
      <c r="AW145">
        <v>1</v>
      </c>
      <c r="AX145">
        <v>0</v>
      </c>
      <c r="AY145">
        <v>2</v>
      </c>
      <c r="AZ145">
        <v>5</v>
      </c>
      <c r="BA145">
        <v>1</v>
      </c>
      <c r="BB145">
        <v>0</v>
      </c>
      <c r="BC145">
        <v>1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1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12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1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1</v>
      </c>
      <c r="CW145">
        <v>2</v>
      </c>
      <c r="CX145">
        <v>0</v>
      </c>
      <c r="CY145">
        <v>1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1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2</v>
      </c>
      <c r="DQ145">
        <v>19</v>
      </c>
      <c r="DR145">
        <v>1</v>
      </c>
      <c r="DS145">
        <v>0</v>
      </c>
      <c r="DT145">
        <v>0</v>
      </c>
      <c r="DU145">
        <v>1</v>
      </c>
      <c r="DV145">
        <v>0</v>
      </c>
      <c r="DW145">
        <v>16</v>
      </c>
      <c r="DX145">
        <v>0</v>
      </c>
      <c r="DY145">
        <v>0</v>
      </c>
      <c r="DZ145">
        <v>0</v>
      </c>
      <c r="EA145">
        <v>1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19</v>
      </c>
      <c r="EK145">
        <v>1</v>
      </c>
      <c r="EL145">
        <v>0</v>
      </c>
      <c r="EM145">
        <v>0</v>
      </c>
      <c r="EN145">
        <v>0</v>
      </c>
      <c r="EO145">
        <v>0</v>
      </c>
      <c r="EP145">
        <v>1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1</v>
      </c>
      <c r="FE145">
        <v>1</v>
      </c>
      <c r="FF145">
        <v>1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1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</row>
    <row r="146" spans="1:220">
      <c r="A146" t="s">
        <v>839</v>
      </c>
      <c r="B146" t="s">
        <v>832</v>
      </c>
      <c r="C146" t="str">
        <f>"140705"</f>
        <v>140705</v>
      </c>
      <c r="D146" t="s">
        <v>838</v>
      </c>
      <c r="E146">
        <v>22</v>
      </c>
      <c r="F146">
        <v>1049</v>
      </c>
      <c r="G146">
        <v>810</v>
      </c>
      <c r="H146">
        <v>210</v>
      </c>
      <c r="I146">
        <v>600</v>
      </c>
      <c r="J146">
        <v>2</v>
      </c>
      <c r="K146">
        <v>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600</v>
      </c>
      <c r="T146">
        <v>0</v>
      </c>
      <c r="U146">
        <v>0</v>
      </c>
      <c r="V146">
        <v>600</v>
      </c>
      <c r="W146">
        <v>5</v>
      </c>
      <c r="X146">
        <v>5</v>
      </c>
      <c r="Y146">
        <v>0</v>
      </c>
      <c r="Z146">
        <v>0</v>
      </c>
      <c r="AA146">
        <v>595</v>
      </c>
      <c r="AB146">
        <v>280</v>
      </c>
      <c r="AC146">
        <v>81</v>
      </c>
      <c r="AD146">
        <v>19</v>
      </c>
      <c r="AE146">
        <v>19</v>
      </c>
      <c r="AF146">
        <v>43</v>
      </c>
      <c r="AG146">
        <v>11</v>
      </c>
      <c r="AH146">
        <v>9</v>
      </c>
      <c r="AI146">
        <v>3</v>
      </c>
      <c r="AJ146">
        <v>10</v>
      </c>
      <c r="AK146">
        <v>7</v>
      </c>
      <c r="AL146">
        <v>0</v>
      </c>
      <c r="AM146">
        <v>8</v>
      </c>
      <c r="AN146">
        <v>0</v>
      </c>
      <c r="AO146">
        <v>21</v>
      </c>
      <c r="AP146">
        <v>1</v>
      </c>
      <c r="AQ146">
        <v>3</v>
      </c>
      <c r="AR146">
        <v>0</v>
      </c>
      <c r="AS146">
        <v>43</v>
      </c>
      <c r="AT146">
        <v>2</v>
      </c>
      <c r="AU146">
        <v>280</v>
      </c>
      <c r="AV146">
        <v>119</v>
      </c>
      <c r="AW146">
        <v>10</v>
      </c>
      <c r="AX146">
        <v>4</v>
      </c>
      <c r="AY146">
        <v>5</v>
      </c>
      <c r="AZ146">
        <v>92</v>
      </c>
      <c r="BA146">
        <v>1</v>
      </c>
      <c r="BB146">
        <v>0</v>
      </c>
      <c r="BC146">
        <v>0</v>
      </c>
      <c r="BD146">
        <v>0</v>
      </c>
      <c r="BE146">
        <v>3</v>
      </c>
      <c r="BF146">
        <v>1</v>
      </c>
      <c r="BG146">
        <v>2</v>
      </c>
      <c r="BH146">
        <v>0</v>
      </c>
      <c r="BI146">
        <v>1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119</v>
      </c>
      <c r="BP146">
        <v>29</v>
      </c>
      <c r="BQ146">
        <v>5</v>
      </c>
      <c r="BR146">
        <v>6</v>
      </c>
      <c r="BS146">
        <v>3</v>
      </c>
      <c r="BT146">
        <v>0</v>
      </c>
      <c r="BU146">
        <v>0</v>
      </c>
      <c r="BV146">
        <v>1</v>
      </c>
      <c r="BW146">
        <v>0</v>
      </c>
      <c r="BX146">
        <v>3</v>
      </c>
      <c r="BY146">
        <v>0</v>
      </c>
      <c r="BZ146">
        <v>4</v>
      </c>
      <c r="CA146">
        <v>7</v>
      </c>
      <c r="CB146">
        <v>29</v>
      </c>
      <c r="CC146">
        <v>39</v>
      </c>
      <c r="CD146">
        <v>11</v>
      </c>
      <c r="CE146">
        <v>2</v>
      </c>
      <c r="CF146">
        <v>0</v>
      </c>
      <c r="CG146">
        <v>2</v>
      </c>
      <c r="CH146">
        <v>0</v>
      </c>
      <c r="CI146">
        <v>2</v>
      </c>
      <c r="CJ146">
        <v>1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1</v>
      </c>
      <c r="CQ146">
        <v>10</v>
      </c>
      <c r="CR146">
        <v>0</v>
      </c>
      <c r="CS146">
        <v>0</v>
      </c>
      <c r="CT146">
        <v>6</v>
      </c>
      <c r="CU146">
        <v>4</v>
      </c>
      <c r="CV146">
        <v>39</v>
      </c>
      <c r="CW146">
        <v>11</v>
      </c>
      <c r="CX146">
        <v>2</v>
      </c>
      <c r="CY146">
        <v>0</v>
      </c>
      <c r="CZ146">
        <v>2</v>
      </c>
      <c r="DA146">
        <v>1</v>
      </c>
      <c r="DB146">
        <v>0</v>
      </c>
      <c r="DC146">
        <v>1</v>
      </c>
      <c r="DD146">
        <v>0</v>
      </c>
      <c r="DE146">
        <v>0</v>
      </c>
      <c r="DF146">
        <v>0</v>
      </c>
      <c r="DG146">
        <v>1</v>
      </c>
      <c r="DH146">
        <v>0</v>
      </c>
      <c r="DI146">
        <v>1</v>
      </c>
      <c r="DJ146">
        <v>0</v>
      </c>
      <c r="DK146">
        <v>1</v>
      </c>
      <c r="DL146">
        <v>2</v>
      </c>
      <c r="DM146">
        <v>0</v>
      </c>
      <c r="DN146">
        <v>0</v>
      </c>
      <c r="DO146">
        <v>0</v>
      </c>
      <c r="DP146">
        <v>11</v>
      </c>
      <c r="DQ146">
        <v>27</v>
      </c>
      <c r="DR146">
        <v>4</v>
      </c>
      <c r="DS146">
        <v>2</v>
      </c>
      <c r="DT146">
        <v>2</v>
      </c>
      <c r="DU146">
        <v>2</v>
      </c>
      <c r="DV146">
        <v>1</v>
      </c>
      <c r="DW146">
        <v>12</v>
      </c>
      <c r="DX146">
        <v>0</v>
      </c>
      <c r="DY146">
        <v>0</v>
      </c>
      <c r="DZ146">
        <v>0</v>
      </c>
      <c r="EA146">
        <v>0</v>
      </c>
      <c r="EB146">
        <v>1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1</v>
      </c>
      <c r="EI146">
        <v>2</v>
      </c>
      <c r="EJ146">
        <v>27</v>
      </c>
      <c r="EK146">
        <v>53</v>
      </c>
      <c r="EL146">
        <v>18</v>
      </c>
      <c r="EM146">
        <v>2</v>
      </c>
      <c r="EN146">
        <v>5</v>
      </c>
      <c r="EO146">
        <v>0</v>
      </c>
      <c r="EP146">
        <v>1</v>
      </c>
      <c r="EQ146">
        <v>8</v>
      </c>
      <c r="ER146">
        <v>3</v>
      </c>
      <c r="ES146">
        <v>1</v>
      </c>
      <c r="ET146">
        <v>3</v>
      </c>
      <c r="EU146">
        <v>0</v>
      </c>
      <c r="EV146">
        <v>0</v>
      </c>
      <c r="EW146">
        <v>7</v>
      </c>
      <c r="EX146">
        <v>1</v>
      </c>
      <c r="EY146">
        <v>2</v>
      </c>
      <c r="EZ146">
        <v>0</v>
      </c>
      <c r="FA146">
        <v>0</v>
      </c>
      <c r="FB146">
        <v>0</v>
      </c>
      <c r="FC146">
        <v>2</v>
      </c>
      <c r="FD146">
        <v>53</v>
      </c>
      <c r="FE146">
        <v>35</v>
      </c>
      <c r="FF146">
        <v>10</v>
      </c>
      <c r="FG146">
        <v>5</v>
      </c>
      <c r="FH146">
        <v>0</v>
      </c>
      <c r="FI146">
        <v>1</v>
      </c>
      <c r="FJ146">
        <v>0</v>
      </c>
      <c r="FK146">
        <v>0</v>
      </c>
      <c r="FL146">
        <v>3</v>
      </c>
      <c r="FM146">
        <v>0</v>
      </c>
      <c r="FN146">
        <v>6</v>
      </c>
      <c r="FO146">
        <v>3</v>
      </c>
      <c r="FP146">
        <v>1</v>
      </c>
      <c r="FQ146">
        <v>0</v>
      </c>
      <c r="FR146">
        <v>1</v>
      </c>
      <c r="FS146">
        <v>0</v>
      </c>
      <c r="FT146">
        <v>0</v>
      </c>
      <c r="FU146">
        <v>0</v>
      </c>
      <c r="FV146">
        <v>0</v>
      </c>
      <c r="FW146">
        <v>5</v>
      </c>
      <c r="FX146">
        <v>35</v>
      </c>
      <c r="FY146">
        <v>2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1</v>
      </c>
      <c r="GH146">
        <v>0</v>
      </c>
      <c r="GI146">
        <v>1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2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</row>
    <row r="147" spans="1:220">
      <c r="A147" t="s">
        <v>837</v>
      </c>
      <c r="B147" t="s">
        <v>832</v>
      </c>
      <c r="C147" t="str">
        <f>"140705"</f>
        <v>140705</v>
      </c>
      <c r="D147" t="s">
        <v>836</v>
      </c>
      <c r="E147">
        <v>23</v>
      </c>
      <c r="F147">
        <v>1397</v>
      </c>
      <c r="G147">
        <v>1070</v>
      </c>
      <c r="H147">
        <v>341</v>
      </c>
      <c r="I147">
        <v>729</v>
      </c>
      <c r="J147">
        <v>3</v>
      </c>
      <c r="K147">
        <v>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729</v>
      </c>
      <c r="T147">
        <v>0</v>
      </c>
      <c r="U147">
        <v>0</v>
      </c>
      <c r="V147">
        <v>729</v>
      </c>
      <c r="W147">
        <v>23</v>
      </c>
      <c r="X147">
        <v>18</v>
      </c>
      <c r="Y147">
        <v>5</v>
      </c>
      <c r="Z147">
        <v>0</v>
      </c>
      <c r="AA147">
        <v>706</v>
      </c>
      <c r="AB147">
        <v>306</v>
      </c>
      <c r="AC147">
        <v>97</v>
      </c>
      <c r="AD147">
        <v>14</v>
      </c>
      <c r="AE147">
        <v>32</v>
      </c>
      <c r="AF147">
        <v>58</v>
      </c>
      <c r="AG147">
        <v>14</v>
      </c>
      <c r="AH147">
        <v>9</v>
      </c>
      <c r="AI147">
        <v>2</v>
      </c>
      <c r="AJ147">
        <v>4</v>
      </c>
      <c r="AK147">
        <v>7</v>
      </c>
      <c r="AL147">
        <v>1</v>
      </c>
      <c r="AM147">
        <v>1</v>
      </c>
      <c r="AN147">
        <v>0</v>
      </c>
      <c r="AO147">
        <v>19</v>
      </c>
      <c r="AP147">
        <v>1</v>
      </c>
      <c r="AQ147">
        <v>7</v>
      </c>
      <c r="AR147">
        <v>0</v>
      </c>
      <c r="AS147">
        <v>32</v>
      </c>
      <c r="AT147">
        <v>8</v>
      </c>
      <c r="AU147">
        <v>306</v>
      </c>
      <c r="AV147">
        <v>176</v>
      </c>
      <c r="AW147">
        <v>14</v>
      </c>
      <c r="AX147">
        <v>3</v>
      </c>
      <c r="AY147">
        <v>4</v>
      </c>
      <c r="AZ147">
        <v>139</v>
      </c>
      <c r="BA147">
        <v>0</v>
      </c>
      <c r="BB147">
        <v>1</v>
      </c>
      <c r="BC147">
        <v>0</v>
      </c>
      <c r="BD147">
        <v>0</v>
      </c>
      <c r="BE147">
        <v>0</v>
      </c>
      <c r="BF147">
        <v>1</v>
      </c>
      <c r="BG147">
        <v>3</v>
      </c>
      <c r="BH147">
        <v>0</v>
      </c>
      <c r="BI147">
        <v>0</v>
      </c>
      <c r="BJ147">
        <v>0</v>
      </c>
      <c r="BK147">
        <v>4</v>
      </c>
      <c r="BL147">
        <v>0</v>
      </c>
      <c r="BM147">
        <v>0</v>
      </c>
      <c r="BN147">
        <v>7</v>
      </c>
      <c r="BO147">
        <v>176</v>
      </c>
      <c r="BP147">
        <v>30</v>
      </c>
      <c r="BQ147">
        <v>14</v>
      </c>
      <c r="BR147">
        <v>6</v>
      </c>
      <c r="BS147">
        <v>3</v>
      </c>
      <c r="BT147">
        <v>0</v>
      </c>
      <c r="BU147">
        <v>1</v>
      </c>
      <c r="BV147">
        <v>1</v>
      </c>
      <c r="BW147">
        <v>0</v>
      </c>
      <c r="BX147">
        <v>0</v>
      </c>
      <c r="BY147">
        <v>1</v>
      </c>
      <c r="BZ147">
        <v>0</v>
      </c>
      <c r="CA147">
        <v>4</v>
      </c>
      <c r="CB147">
        <v>30</v>
      </c>
      <c r="CC147">
        <v>32</v>
      </c>
      <c r="CD147">
        <v>13</v>
      </c>
      <c r="CE147">
        <v>0</v>
      </c>
      <c r="CF147">
        <v>1</v>
      </c>
      <c r="CG147">
        <v>2</v>
      </c>
      <c r="CH147">
        <v>0</v>
      </c>
      <c r="CI147">
        <v>2</v>
      </c>
      <c r="CJ147">
        <v>2</v>
      </c>
      <c r="CK147">
        <v>0</v>
      </c>
      <c r="CL147">
        <v>0</v>
      </c>
      <c r="CM147">
        <v>0</v>
      </c>
      <c r="CN147">
        <v>0</v>
      </c>
      <c r="CO147">
        <v>1</v>
      </c>
      <c r="CP147">
        <v>0</v>
      </c>
      <c r="CQ147">
        <v>3</v>
      </c>
      <c r="CR147">
        <v>0</v>
      </c>
      <c r="CS147">
        <v>1</v>
      </c>
      <c r="CT147">
        <v>6</v>
      </c>
      <c r="CU147">
        <v>1</v>
      </c>
      <c r="CV147">
        <v>32</v>
      </c>
      <c r="CW147">
        <v>6</v>
      </c>
      <c r="CX147">
        <v>1</v>
      </c>
      <c r="CY147">
        <v>3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1</v>
      </c>
      <c r="DJ147">
        <v>0</v>
      </c>
      <c r="DK147">
        <v>0</v>
      </c>
      <c r="DL147">
        <v>1</v>
      </c>
      <c r="DM147">
        <v>0</v>
      </c>
      <c r="DN147">
        <v>0</v>
      </c>
      <c r="DO147">
        <v>0</v>
      </c>
      <c r="DP147">
        <v>6</v>
      </c>
      <c r="DQ147">
        <v>50</v>
      </c>
      <c r="DR147">
        <v>11</v>
      </c>
      <c r="DS147">
        <v>5</v>
      </c>
      <c r="DT147">
        <v>2</v>
      </c>
      <c r="DU147">
        <v>9</v>
      </c>
      <c r="DV147">
        <v>1</v>
      </c>
      <c r="DW147">
        <v>20</v>
      </c>
      <c r="DX147">
        <v>0</v>
      </c>
      <c r="DY147">
        <v>0</v>
      </c>
      <c r="DZ147">
        <v>0</v>
      </c>
      <c r="EA147">
        <v>0</v>
      </c>
      <c r="EB147">
        <v>1</v>
      </c>
      <c r="EC147">
        <v>0</v>
      </c>
      <c r="ED147">
        <v>0</v>
      </c>
      <c r="EE147">
        <v>1</v>
      </c>
      <c r="EF147">
        <v>0</v>
      </c>
      <c r="EG147">
        <v>0</v>
      </c>
      <c r="EH147">
        <v>0</v>
      </c>
      <c r="EI147">
        <v>0</v>
      </c>
      <c r="EJ147">
        <v>50</v>
      </c>
      <c r="EK147">
        <v>51</v>
      </c>
      <c r="EL147">
        <v>16</v>
      </c>
      <c r="EM147">
        <v>4</v>
      </c>
      <c r="EN147">
        <v>6</v>
      </c>
      <c r="EO147">
        <v>0</v>
      </c>
      <c r="EP147">
        <v>1</v>
      </c>
      <c r="EQ147">
        <v>8</v>
      </c>
      <c r="ER147">
        <v>2</v>
      </c>
      <c r="ES147">
        <v>1</v>
      </c>
      <c r="ET147">
        <v>2</v>
      </c>
      <c r="EU147">
        <v>1</v>
      </c>
      <c r="EV147">
        <v>0</v>
      </c>
      <c r="EW147">
        <v>1</v>
      </c>
      <c r="EX147">
        <v>3</v>
      </c>
      <c r="EY147">
        <v>0</v>
      </c>
      <c r="EZ147">
        <v>5</v>
      </c>
      <c r="FA147">
        <v>0</v>
      </c>
      <c r="FB147">
        <v>0</v>
      </c>
      <c r="FC147">
        <v>1</v>
      </c>
      <c r="FD147">
        <v>51</v>
      </c>
      <c r="FE147">
        <v>51</v>
      </c>
      <c r="FF147">
        <v>18</v>
      </c>
      <c r="FG147">
        <v>5</v>
      </c>
      <c r="FH147">
        <v>6</v>
      </c>
      <c r="FI147">
        <v>2</v>
      </c>
      <c r="FJ147">
        <v>3</v>
      </c>
      <c r="FK147">
        <v>3</v>
      </c>
      <c r="FL147">
        <v>1</v>
      </c>
      <c r="FM147">
        <v>2</v>
      </c>
      <c r="FN147">
        <v>3</v>
      </c>
      <c r="FO147">
        <v>2</v>
      </c>
      <c r="FP147">
        <v>0</v>
      </c>
      <c r="FQ147">
        <v>1</v>
      </c>
      <c r="FR147">
        <v>0</v>
      </c>
      <c r="FS147">
        <v>0</v>
      </c>
      <c r="FT147">
        <v>2</v>
      </c>
      <c r="FU147">
        <v>0</v>
      </c>
      <c r="FV147">
        <v>3</v>
      </c>
      <c r="FW147">
        <v>0</v>
      </c>
      <c r="FX147">
        <v>51</v>
      </c>
      <c r="FY147">
        <v>4</v>
      </c>
      <c r="FZ147">
        <v>1</v>
      </c>
      <c r="GA147">
        <v>0</v>
      </c>
      <c r="GB147">
        <v>1</v>
      </c>
      <c r="GC147">
        <v>1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1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4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</row>
    <row r="148" spans="1:220">
      <c r="A148" t="s">
        <v>835</v>
      </c>
      <c r="B148" t="s">
        <v>832</v>
      </c>
      <c r="C148" t="str">
        <f>"140705"</f>
        <v>140705</v>
      </c>
      <c r="D148" t="s">
        <v>834</v>
      </c>
      <c r="E148">
        <v>24</v>
      </c>
      <c r="F148">
        <v>189</v>
      </c>
      <c r="G148">
        <v>155</v>
      </c>
      <c r="H148">
        <v>106</v>
      </c>
      <c r="I148">
        <v>49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49</v>
      </c>
      <c r="T148">
        <v>0</v>
      </c>
      <c r="U148">
        <v>0</v>
      </c>
      <c r="V148">
        <v>49</v>
      </c>
      <c r="W148">
        <v>0</v>
      </c>
      <c r="X148">
        <v>0</v>
      </c>
      <c r="Y148">
        <v>0</v>
      </c>
      <c r="Z148">
        <v>0</v>
      </c>
      <c r="AA148">
        <v>49</v>
      </c>
      <c r="AB148">
        <v>34</v>
      </c>
      <c r="AC148">
        <v>14</v>
      </c>
      <c r="AD148">
        <v>0</v>
      </c>
      <c r="AE148">
        <v>3</v>
      </c>
      <c r="AF148">
        <v>2</v>
      </c>
      <c r="AG148">
        <v>3</v>
      </c>
      <c r="AH148">
        <v>1</v>
      </c>
      <c r="AI148">
        <v>0</v>
      </c>
      <c r="AJ148">
        <v>2</v>
      </c>
      <c r="AK148">
        <v>2</v>
      </c>
      <c r="AL148">
        <v>0</v>
      </c>
      <c r="AM148">
        <v>1</v>
      </c>
      <c r="AN148">
        <v>0</v>
      </c>
      <c r="AO148">
        <v>1</v>
      </c>
      <c r="AP148">
        <v>0</v>
      </c>
      <c r="AQ148">
        <v>2</v>
      </c>
      <c r="AR148">
        <v>0</v>
      </c>
      <c r="AS148">
        <v>3</v>
      </c>
      <c r="AT148">
        <v>0</v>
      </c>
      <c r="AU148">
        <v>34</v>
      </c>
      <c r="AV148">
        <v>6</v>
      </c>
      <c r="AW148">
        <v>0</v>
      </c>
      <c r="AX148">
        <v>0</v>
      </c>
      <c r="AY148">
        <v>0</v>
      </c>
      <c r="AZ148">
        <v>3</v>
      </c>
      <c r="BA148">
        <v>1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1</v>
      </c>
      <c r="BL148">
        <v>0</v>
      </c>
      <c r="BM148">
        <v>0</v>
      </c>
      <c r="BN148">
        <v>1</v>
      </c>
      <c r="BO148">
        <v>6</v>
      </c>
      <c r="BP148">
        <v>1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1</v>
      </c>
      <c r="BY148">
        <v>0</v>
      </c>
      <c r="BZ148">
        <v>0</v>
      </c>
      <c r="CA148">
        <v>0</v>
      </c>
      <c r="CB148">
        <v>1</v>
      </c>
      <c r="CC148">
        <v>1</v>
      </c>
      <c r="CD148">
        <v>1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1</v>
      </c>
      <c r="CW148">
        <v>2</v>
      </c>
      <c r="CX148">
        <v>1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1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2</v>
      </c>
      <c r="DQ148">
        <v>3</v>
      </c>
      <c r="DR148">
        <v>1</v>
      </c>
      <c r="DS148">
        <v>0</v>
      </c>
      <c r="DT148">
        <v>0</v>
      </c>
      <c r="DU148">
        <v>0</v>
      </c>
      <c r="DV148">
        <v>0</v>
      </c>
      <c r="DW148">
        <v>2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3</v>
      </c>
      <c r="EK148">
        <v>1</v>
      </c>
      <c r="EL148">
        <v>1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1</v>
      </c>
      <c r="FE148">
        <v>1</v>
      </c>
      <c r="FF148">
        <v>1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1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</row>
    <row r="149" spans="1:220">
      <c r="A149" t="s">
        <v>833</v>
      </c>
      <c r="B149" t="s">
        <v>832</v>
      </c>
      <c r="C149" t="str">
        <f>"140705"</f>
        <v>140705</v>
      </c>
      <c r="D149" t="s">
        <v>831</v>
      </c>
      <c r="E149">
        <v>25</v>
      </c>
      <c r="F149">
        <v>53</v>
      </c>
      <c r="G149">
        <v>47</v>
      </c>
      <c r="H149">
        <v>14</v>
      </c>
      <c r="I149">
        <v>33</v>
      </c>
      <c r="J149">
        <v>0</v>
      </c>
      <c r="K149">
        <v>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33</v>
      </c>
      <c r="T149">
        <v>0</v>
      </c>
      <c r="U149">
        <v>0</v>
      </c>
      <c r="V149">
        <v>33</v>
      </c>
      <c r="W149">
        <v>1</v>
      </c>
      <c r="X149">
        <v>1</v>
      </c>
      <c r="Y149">
        <v>0</v>
      </c>
      <c r="Z149">
        <v>0</v>
      </c>
      <c r="AA149">
        <v>32</v>
      </c>
      <c r="AB149">
        <v>22</v>
      </c>
      <c r="AC149">
        <v>3</v>
      </c>
      <c r="AD149">
        <v>0</v>
      </c>
      <c r="AE149">
        <v>0</v>
      </c>
      <c r="AF149">
        <v>0</v>
      </c>
      <c r="AG149">
        <v>1</v>
      </c>
      <c r="AH149">
        <v>2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14</v>
      </c>
      <c r="AT149">
        <v>1</v>
      </c>
      <c r="AU149">
        <v>22</v>
      </c>
      <c r="AV149">
        <v>2</v>
      </c>
      <c r="AW149">
        <v>2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2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4</v>
      </c>
      <c r="CX149">
        <v>0</v>
      </c>
      <c r="CY149">
        <v>0</v>
      </c>
      <c r="CZ149">
        <v>1</v>
      </c>
      <c r="DA149">
        <v>0</v>
      </c>
      <c r="DB149">
        <v>1</v>
      </c>
      <c r="DC149">
        <v>0</v>
      </c>
      <c r="DD149">
        <v>1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1</v>
      </c>
      <c r="DN149">
        <v>0</v>
      </c>
      <c r="DO149">
        <v>0</v>
      </c>
      <c r="DP149">
        <v>4</v>
      </c>
      <c r="DQ149">
        <v>2</v>
      </c>
      <c r="DR149">
        <v>1</v>
      </c>
      <c r="DS149">
        <v>0</v>
      </c>
      <c r="DT149">
        <v>0</v>
      </c>
      <c r="DU149">
        <v>0</v>
      </c>
      <c r="DV149">
        <v>0</v>
      </c>
      <c r="DW149">
        <v>1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2</v>
      </c>
      <c r="EK149">
        <v>1</v>
      </c>
      <c r="EL149">
        <v>1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1</v>
      </c>
      <c r="FE149">
        <v>1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1</v>
      </c>
      <c r="FT149">
        <v>0</v>
      </c>
      <c r="FU149">
        <v>0</v>
      </c>
      <c r="FV149">
        <v>0</v>
      </c>
      <c r="FW149">
        <v>0</v>
      </c>
      <c r="FX149">
        <v>1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</row>
    <row r="150" spans="1:220">
      <c r="A150" t="s">
        <v>830</v>
      </c>
      <c r="B150" t="s">
        <v>813</v>
      </c>
      <c r="C150" t="str">
        <f>"140706"</f>
        <v>140706</v>
      </c>
      <c r="D150" t="s">
        <v>829</v>
      </c>
      <c r="E150">
        <v>1</v>
      </c>
      <c r="F150">
        <v>944</v>
      </c>
      <c r="G150">
        <v>730</v>
      </c>
      <c r="H150">
        <v>279</v>
      </c>
      <c r="I150">
        <v>450</v>
      </c>
      <c r="J150">
        <v>0</v>
      </c>
      <c r="K150">
        <v>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451</v>
      </c>
      <c r="T150">
        <v>0</v>
      </c>
      <c r="U150">
        <v>0</v>
      </c>
      <c r="V150">
        <v>451</v>
      </c>
      <c r="W150">
        <v>10</v>
      </c>
      <c r="X150">
        <v>6</v>
      </c>
      <c r="Y150">
        <v>3</v>
      </c>
      <c r="Z150">
        <v>0</v>
      </c>
      <c r="AA150">
        <v>441</v>
      </c>
      <c r="AB150">
        <v>246</v>
      </c>
      <c r="AC150">
        <v>87</v>
      </c>
      <c r="AD150">
        <v>13</v>
      </c>
      <c r="AE150">
        <v>21</v>
      </c>
      <c r="AF150">
        <v>76</v>
      </c>
      <c r="AG150">
        <v>12</v>
      </c>
      <c r="AH150">
        <v>1</v>
      </c>
      <c r="AI150">
        <v>6</v>
      </c>
      <c r="AJ150">
        <v>8</v>
      </c>
      <c r="AK150">
        <v>7</v>
      </c>
      <c r="AL150">
        <v>1</v>
      </c>
      <c r="AM150">
        <v>0</v>
      </c>
      <c r="AN150">
        <v>1</v>
      </c>
      <c r="AO150">
        <v>1</v>
      </c>
      <c r="AP150">
        <v>0</v>
      </c>
      <c r="AQ150">
        <v>1</v>
      </c>
      <c r="AR150">
        <v>2</v>
      </c>
      <c r="AS150">
        <v>2</v>
      </c>
      <c r="AT150">
        <v>7</v>
      </c>
      <c r="AU150">
        <v>246</v>
      </c>
      <c r="AV150">
        <v>67</v>
      </c>
      <c r="AW150">
        <v>16</v>
      </c>
      <c r="AX150">
        <v>10</v>
      </c>
      <c r="AY150">
        <v>2</v>
      </c>
      <c r="AZ150">
        <v>28</v>
      </c>
      <c r="BA150">
        <v>3</v>
      </c>
      <c r="BB150">
        <v>0</v>
      </c>
      <c r="BC150">
        <v>0</v>
      </c>
      <c r="BD150">
        <v>1</v>
      </c>
      <c r="BE150">
        <v>0</v>
      </c>
      <c r="BF150">
        <v>5</v>
      </c>
      <c r="BG150">
        <v>0</v>
      </c>
      <c r="BH150">
        <v>0</v>
      </c>
      <c r="BI150">
        <v>0</v>
      </c>
      <c r="BJ150">
        <v>1</v>
      </c>
      <c r="BK150">
        <v>0</v>
      </c>
      <c r="BL150">
        <v>0</v>
      </c>
      <c r="BM150">
        <v>0</v>
      </c>
      <c r="BN150">
        <v>1</v>
      </c>
      <c r="BO150">
        <v>67</v>
      </c>
      <c r="BP150">
        <v>9</v>
      </c>
      <c r="BQ150">
        <v>3</v>
      </c>
      <c r="BR150">
        <v>0</v>
      </c>
      <c r="BS150">
        <v>3</v>
      </c>
      <c r="BT150">
        <v>1</v>
      </c>
      <c r="BU150">
        <v>0</v>
      </c>
      <c r="BV150">
        <v>0</v>
      </c>
      <c r="BW150">
        <v>0</v>
      </c>
      <c r="BX150">
        <v>1</v>
      </c>
      <c r="BY150">
        <v>0</v>
      </c>
      <c r="BZ150">
        <v>1</v>
      </c>
      <c r="CA150">
        <v>0</v>
      </c>
      <c r="CB150">
        <v>9</v>
      </c>
      <c r="CC150">
        <v>8</v>
      </c>
      <c r="CD150">
        <v>2</v>
      </c>
      <c r="CE150">
        <v>2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1</v>
      </c>
      <c r="CR150">
        <v>0</v>
      </c>
      <c r="CS150">
        <v>0</v>
      </c>
      <c r="CT150">
        <v>3</v>
      </c>
      <c r="CU150">
        <v>0</v>
      </c>
      <c r="CV150">
        <v>8</v>
      </c>
      <c r="CW150">
        <v>29</v>
      </c>
      <c r="CX150">
        <v>24</v>
      </c>
      <c r="CY150">
        <v>0</v>
      </c>
      <c r="CZ150">
        <v>1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1</v>
      </c>
      <c r="DJ150">
        <v>0</v>
      </c>
      <c r="DK150">
        <v>0</v>
      </c>
      <c r="DL150">
        <v>0</v>
      </c>
      <c r="DM150">
        <v>0</v>
      </c>
      <c r="DN150">
        <v>3</v>
      </c>
      <c r="DO150">
        <v>0</v>
      </c>
      <c r="DP150">
        <v>29</v>
      </c>
      <c r="DQ150">
        <v>21</v>
      </c>
      <c r="DR150">
        <v>6</v>
      </c>
      <c r="DS150">
        <v>1</v>
      </c>
      <c r="DT150">
        <v>0</v>
      </c>
      <c r="DU150">
        <v>2</v>
      </c>
      <c r="DV150">
        <v>0</v>
      </c>
      <c r="DW150">
        <v>8</v>
      </c>
      <c r="DX150">
        <v>1</v>
      </c>
      <c r="DY150">
        <v>0</v>
      </c>
      <c r="DZ150">
        <v>0</v>
      </c>
      <c r="EA150">
        <v>1</v>
      </c>
      <c r="EB150">
        <v>1</v>
      </c>
      <c r="EC150">
        <v>0</v>
      </c>
      <c r="ED150">
        <v>1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21</v>
      </c>
      <c r="EK150">
        <v>32</v>
      </c>
      <c r="EL150">
        <v>12</v>
      </c>
      <c r="EM150">
        <v>6</v>
      </c>
      <c r="EN150">
        <v>3</v>
      </c>
      <c r="EO150">
        <v>0</v>
      </c>
      <c r="EP150">
        <v>2</v>
      </c>
      <c r="EQ150">
        <v>2</v>
      </c>
      <c r="ER150">
        <v>0</v>
      </c>
      <c r="ES150">
        <v>0</v>
      </c>
      <c r="ET150">
        <v>1</v>
      </c>
      <c r="EU150">
        <v>2</v>
      </c>
      <c r="EV150">
        <v>0</v>
      </c>
      <c r="EW150">
        <v>0</v>
      </c>
      <c r="EX150">
        <v>3</v>
      </c>
      <c r="EY150">
        <v>0</v>
      </c>
      <c r="EZ150">
        <v>0</v>
      </c>
      <c r="FA150">
        <v>0</v>
      </c>
      <c r="FB150">
        <v>0</v>
      </c>
      <c r="FC150">
        <v>1</v>
      </c>
      <c r="FD150">
        <v>32</v>
      </c>
      <c r="FE150">
        <v>19</v>
      </c>
      <c r="FF150">
        <v>4</v>
      </c>
      <c r="FG150">
        <v>1</v>
      </c>
      <c r="FH150">
        <v>4</v>
      </c>
      <c r="FI150">
        <v>0</v>
      </c>
      <c r="FJ150">
        <v>3</v>
      </c>
      <c r="FK150">
        <v>1</v>
      </c>
      <c r="FL150">
        <v>0</v>
      </c>
      <c r="FM150">
        <v>0</v>
      </c>
      <c r="FN150">
        <v>3</v>
      </c>
      <c r="FO150">
        <v>1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2</v>
      </c>
      <c r="FX150">
        <v>19</v>
      </c>
      <c r="FY150">
        <v>7</v>
      </c>
      <c r="FZ150">
        <v>4</v>
      </c>
      <c r="GA150">
        <v>1</v>
      </c>
      <c r="GB150">
        <v>0</v>
      </c>
      <c r="GC150">
        <v>0</v>
      </c>
      <c r="GD150">
        <v>0</v>
      </c>
      <c r="GE150">
        <v>1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1</v>
      </c>
      <c r="GN150">
        <v>0</v>
      </c>
      <c r="GO150">
        <v>0</v>
      </c>
      <c r="GP150">
        <v>0</v>
      </c>
      <c r="GQ150">
        <v>0</v>
      </c>
      <c r="GR150">
        <v>7</v>
      </c>
      <c r="GS150">
        <v>3</v>
      </c>
      <c r="GT150">
        <v>2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1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3</v>
      </c>
    </row>
    <row r="151" spans="1:220">
      <c r="A151" t="s">
        <v>828</v>
      </c>
      <c r="B151" t="s">
        <v>813</v>
      </c>
      <c r="C151" t="str">
        <f>"140706"</f>
        <v>140706</v>
      </c>
      <c r="D151" t="s">
        <v>827</v>
      </c>
      <c r="E151">
        <v>2</v>
      </c>
      <c r="F151">
        <v>910</v>
      </c>
      <c r="G151">
        <v>690</v>
      </c>
      <c r="H151">
        <v>293</v>
      </c>
      <c r="I151">
        <v>397</v>
      </c>
      <c r="J151">
        <v>0</v>
      </c>
      <c r="K151">
        <v>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397</v>
      </c>
      <c r="T151">
        <v>0</v>
      </c>
      <c r="U151">
        <v>0</v>
      </c>
      <c r="V151">
        <v>397</v>
      </c>
      <c r="W151">
        <v>11</v>
      </c>
      <c r="X151">
        <v>6</v>
      </c>
      <c r="Y151">
        <v>5</v>
      </c>
      <c r="Z151">
        <v>0</v>
      </c>
      <c r="AA151">
        <v>386</v>
      </c>
      <c r="AB151">
        <v>223</v>
      </c>
      <c r="AC151">
        <v>81</v>
      </c>
      <c r="AD151">
        <v>8</v>
      </c>
      <c r="AE151">
        <v>8</v>
      </c>
      <c r="AF151">
        <v>72</v>
      </c>
      <c r="AG151">
        <v>14</v>
      </c>
      <c r="AH151">
        <v>3</v>
      </c>
      <c r="AI151">
        <v>3</v>
      </c>
      <c r="AJ151">
        <v>3</v>
      </c>
      <c r="AK151">
        <v>8</v>
      </c>
      <c r="AL151">
        <v>2</v>
      </c>
      <c r="AM151">
        <v>0</v>
      </c>
      <c r="AN151">
        <v>2</v>
      </c>
      <c r="AO151">
        <v>4</v>
      </c>
      <c r="AP151">
        <v>1</v>
      </c>
      <c r="AQ151">
        <v>0</v>
      </c>
      <c r="AR151">
        <v>2</v>
      </c>
      <c r="AS151">
        <v>4</v>
      </c>
      <c r="AT151">
        <v>8</v>
      </c>
      <c r="AU151">
        <v>223</v>
      </c>
      <c r="AV151">
        <v>29</v>
      </c>
      <c r="AW151">
        <v>10</v>
      </c>
      <c r="AX151">
        <v>6</v>
      </c>
      <c r="AY151">
        <v>0</v>
      </c>
      <c r="AZ151">
        <v>3</v>
      </c>
      <c r="BA151">
        <v>0</v>
      </c>
      <c r="BB151">
        <v>0</v>
      </c>
      <c r="BC151">
        <v>0</v>
      </c>
      <c r="BD151">
        <v>7</v>
      </c>
      <c r="BE151">
        <v>1</v>
      </c>
      <c r="BF151">
        <v>0</v>
      </c>
      <c r="BG151">
        <v>0</v>
      </c>
      <c r="BH151">
        <v>0</v>
      </c>
      <c r="BI151">
        <v>1</v>
      </c>
      <c r="BJ151">
        <v>0</v>
      </c>
      <c r="BK151">
        <v>1</v>
      </c>
      <c r="BL151">
        <v>0</v>
      </c>
      <c r="BM151">
        <v>0</v>
      </c>
      <c r="BN151">
        <v>0</v>
      </c>
      <c r="BO151">
        <v>29</v>
      </c>
      <c r="BP151">
        <v>7</v>
      </c>
      <c r="BQ151">
        <v>3</v>
      </c>
      <c r="BR151">
        <v>1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2</v>
      </c>
      <c r="CB151">
        <v>7</v>
      </c>
      <c r="CC151">
        <v>10</v>
      </c>
      <c r="CD151">
        <v>1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1</v>
      </c>
      <c r="CO151">
        <v>1</v>
      </c>
      <c r="CP151">
        <v>0</v>
      </c>
      <c r="CQ151">
        <v>0</v>
      </c>
      <c r="CR151">
        <v>0</v>
      </c>
      <c r="CS151">
        <v>0</v>
      </c>
      <c r="CT151">
        <v>7</v>
      </c>
      <c r="CU151">
        <v>0</v>
      </c>
      <c r="CV151">
        <v>10</v>
      </c>
      <c r="CW151">
        <v>67</v>
      </c>
      <c r="CX151">
        <v>58</v>
      </c>
      <c r="CY151">
        <v>2</v>
      </c>
      <c r="CZ151">
        <v>1</v>
      </c>
      <c r="DA151">
        <v>0</v>
      </c>
      <c r="DB151">
        <v>2</v>
      </c>
      <c r="DC151">
        <v>1</v>
      </c>
      <c r="DD151">
        <v>1</v>
      </c>
      <c r="DE151">
        <v>0</v>
      </c>
      <c r="DF151">
        <v>1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1</v>
      </c>
      <c r="DP151">
        <v>67</v>
      </c>
      <c r="DQ151">
        <v>9</v>
      </c>
      <c r="DR151">
        <v>4</v>
      </c>
      <c r="DS151">
        <v>1</v>
      </c>
      <c r="DT151">
        <v>1</v>
      </c>
      <c r="DU151">
        <v>0</v>
      </c>
      <c r="DV151">
        <v>0</v>
      </c>
      <c r="DW151">
        <v>3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9</v>
      </c>
      <c r="EK151">
        <v>31</v>
      </c>
      <c r="EL151">
        <v>5</v>
      </c>
      <c r="EM151">
        <v>7</v>
      </c>
      <c r="EN151">
        <v>3</v>
      </c>
      <c r="EO151">
        <v>1</v>
      </c>
      <c r="EP151">
        <v>0</v>
      </c>
      <c r="EQ151">
        <v>3</v>
      </c>
      <c r="ER151">
        <v>1</v>
      </c>
      <c r="ES151">
        <v>0</v>
      </c>
      <c r="ET151">
        <v>4</v>
      </c>
      <c r="EU151">
        <v>1</v>
      </c>
      <c r="EV151">
        <v>1</v>
      </c>
      <c r="EW151">
        <v>0</v>
      </c>
      <c r="EX151">
        <v>1</v>
      </c>
      <c r="EY151">
        <v>0</v>
      </c>
      <c r="EZ151">
        <v>2</v>
      </c>
      <c r="FA151">
        <v>0</v>
      </c>
      <c r="FB151">
        <v>0</v>
      </c>
      <c r="FC151">
        <v>2</v>
      </c>
      <c r="FD151">
        <v>31</v>
      </c>
      <c r="FE151">
        <v>8</v>
      </c>
      <c r="FF151">
        <v>1</v>
      </c>
      <c r="FG151">
        <v>0</v>
      </c>
      <c r="FH151">
        <v>2</v>
      </c>
      <c r="FI151">
        <v>1</v>
      </c>
      <c r="FJ151">
        <v>0</v>
      </c>
      <c r="FK151">
        <v>1</v>
      </c>
      <c r="FL151">
        <v>0</v>
      </c>
      <c r="FM151">
        <v>0</v>
      </c>
      <c r="FN151">
        <v>0</v>
      </c>
      <c r="FO151">
        <v>1</v>
      </c>
      <c r="FP151">
        <v>0</v>
      </c>
      <c r="FQ151">
        <v>0</v>
      </c>
      <c r="FR151">
        <v>1</v>
      </c>
      <c r="FS151">
        <v>0</v>
      </c>
      <c r="FT151">
        <v>0</v>
      </c>
      <c r="FU151">
        <v>0</v>
      </c>
      <c r="FV151">
        <v>0</v>
      </c>
      <c r="FW151">
        <v>1</v>
      </c>
      <c r="FX151">
        <v>8</v>
      </c>
      <c r="FY151">
        <v>2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1</v>
      </c>
      <c r="GG151">
        <v>0</v>
      </c>
      <c r="GH151">
        <v>0</v>
      </c>
      <c r="GI151">
        <v>1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2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</row>
    <row r="152" spans="1:220">
      <c r="A152" t="s">
        <v>826</v>
      </c>
      <c r="B152" t="s">
        <v>813</v>
      </c>
      <c r="C152" t="str">
        <f>"140706"</f>
        <v>140706</v>
      </c>
      <c r="D152" t="s">
        <v>825</v>
      </c>
      <c r="E152">
        <v>3</v>
      </c>
      <c r="F152">
        <v>721</v>
      </c>
      <c r="G152">
        <v>550</v>
      </c>
      <c r="H152">
        <v>197</v>
      </c>
      <c r="I152">
        <v>353</v>
      </c>
      <c r="J152">
        <v>0</v>
      </c>
      <c r="K152">
        <v>7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353</v>
      </c>
      <c r="T152">
        <v>0</v>
      </c>
      <c r="U152">
        <v>0</v>
      </c>
      <c r="V152">
        <v>353</v>
      </c>
      <c r="W152">
        <v>7</v>
      </c>
      <c r="X152">
        <v>6</v>
      </c>
      <c r="Y152">
        <v>0</v>
      </c>
      <c r="Z152">
        <v>0</v>
      </c>
      <c r="AA152">
        <v>346</v>
      </c>
      <c r="AB152">
        <v>223</v>
      </c>
      <c r="AC152">
        <v>65</v>
      </c>
      <c r="AD152">
        <v>4</v>
      </c>
      <c r="AE152">
        <v>13</v>
      </c>
      <c r="AF152">
        <v>72</v>
      </c>
      <c r="AG152">
        <v>6</v>
      </c>
      <c r="AH152">
        <v>10</v>
      </c>
      <c r="AI152">
        <v>5</v>
      </c>
      <c r="AJ152">
        <v>5</v>
      </c>
      <c r="AK152">
        <v>6</v>
      </c>
      <c r="AL152">
        <v>0</v>
      </c>
      <c r="AM152">
        <v>3</v>
      </c>
      <c r="AN152">
        <v>1</v>
      </c>
      <c r="AO152">
        <v>1</v>
      </c>
      <c r="AP152">
        <v>4</v>
      </c>
      <c r="AQ152">
        <v>1</v>
      </c>
      <c r="AR152">
        <v>2</v>
      </c>
      <c r="AS152">
        <v>17</v>
      </c>
      <c r="AT152">
        <v>8</v>
      </c>
      <c r="AU152">
        <v>223</v>
      </c>
      <c r="AV152">
        <v>31</v>
      </c>
      <c r="AW152">
        <v>6</v>
      </c>
      <c r="AX152">
        <v>1</v>
      </c>
      <c r="AY152">
        <v>2</v>
      </c>
      <c r="AZ152">
        <v>15</v>
      </c>
      <c r="BA152">
        <v>1</v>
      </c>
      <c r="BB152">
        <v>0</v>
      </c>
      <c r="BC152">
        <v>1</v>
      </c>
      <c r="BD152">
        <v>2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3</v>
      </c>
      <c r="BO152">
        <v>31</v>
      </c>
      <c r="BP152">
        <v>6</v>
      </c>
      <c r="BQ152">
        <v>2</v>
      </c>
      <c r="BR152">
        <v>0</v>
      </c>
      <c r="BS152">
        <v>1</v>
      </c>
      <c r="BT152">
        <v>1</v>
      </c>
      <c r="BU152">
        <v>0</v>
      </c>
      <c r="BV152">
        <v>0</v>
      </c>
      <c r="BW152">
        <v>1</v>
      </c>
      <c r="BX152">
        <v>0</v>
      </c>
      <c r="BY152">
        <v>0</v>
      </c>
      <c r="BZ152">
        <v>1</v>
      </c>
      <c r="CA152">
        <v>0</v>
      </c>
      <c r="CB152">
        <v>6</v>
      </c>
      <c r="CC152">
        <v>7</v>
      </c>
      <c r="CD152">
        <v>1</v>
      </c>
      <c r="CE152">
        <v>0</v>
      </c>
      <c r="CF152">
        <v>0</v>
      </c>
      <c r="CG152">
        <v>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4</v>
      </c>
      <c r="CR152">
        <v>0</v>
      </c>
      <c r="CS152">
        <v>0</v>
      </c>
      <c r="CT152">
        <v>1</v>
      </c>
      <c r="CU152">
        <v>0</v>
      </c>
      <c r="CV152">
        <v>7</v>
      </c>
      <c r="CW152">
        <v>36</v>
      </c>
      <c r="CX152">
        <v>22</v>
      </c>
      <c r="CY152">
        <v>1</v>
      </c>
      <c r="CZ152">
        <v>0</v>
      </c>
      <c r="DA152">
        <v>2</v>
      </c>
      <c r="DB152">
        <v>0</v>
      </c>
      <c r="DC152">
        <v>3</v>
      </c>
      <c r="DD152">
        <v>2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5</v>
      </c>
      <c r="DM152">
        <v>0</v>
      </c>
      <c r="DN152">
        <v>1</v>
      </c>
      <c r="DO152">
        <v>0</v>
      </c>
      <c r="DP152">
        <v>36</v>
      </c>
      <c r="DQ152">
        <v>16</v>
      </c>
      <c r="DR152">
        <v>5</v>
      </c>
      <c r="DS152">
        <v>2</v>
      </c>
      <c r="DT152">
        <v>1</v>
      </c>
      <c r="DU152">
        <v>0</v>
      </c>
      <c r="DV152">
        <v>1</v>
      </c>
      <c r="DW152">
        <v>6</v>
      </c>
      <c r="DX152">
        <v>0</v>
      </c>
      <c r="DY152">
        <v>0</v>
      </c>
      <c r="DZ152">
        <v>0</v>
      </c>
      <c r="EA152">
        <v>0</v>
      </c>
      <c r="EB152">
        <v>1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16</v>
      </c>
      <c r="EK152">
        <v>19</v>
      </c>
      <c r="EL152">
        <v>7</v>
      </c>
      <c r="EM152">
        <v>2</v>
      </c>
      <c r="EN152">
        <v>3</v>
      </c>
      <c r="EO152">
        <v>1</v>
      </c>
      <c r="EP152">
        <v>1</v>
      </c>
      <c r="EQ152">
        <v>0</v>
      </c>
      <c r="ER152">
        <v>2</v>
      </c>
      <c r="ES152">
        <v>0</v>
      </c>
      <c r="ET152">
        <v>2</v>
      </c>
      <c r="EU152">
        <v>0</v>
      </c>
      <c r="EV152">
        <v>0</v>
      </c>
      <c r="EW152">
        <v>1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19</v>
      </c>
      <c r="FE152">
        <v>4</v>
      </c>
      <c r="FF152">
        <v>3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1</v>
      </c>
      <c r="FX152">
        <v>4</v>
      </c>
      <c r="FY152">
        <v>4</v>
      </c>
      <c r="FZ152">
        <v>3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1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4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</row>
    <row r="153" spans="1:220">
      <c r="A153" t="s">
        <v>824</v>
      </c>
      <c r="B153" t="s">
        <v>813</v>
      </c>
      <c r="C153" t="str">
        <f>"140706"</f>
        <v>140706</v>
      </c>
      <c r="D153" t="s">
        <v>823</v>
      </c>
      <c r="E153">
        <v>4</v>
      </c>
      <c r="F153">
        <v>334</v>
      </c>
      <c r="G153">
        <v>260</v>
      </c>
      <c r="H153">
        <v>124</v>
      </c>
      <c r="I153">
        <v>136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136</v>
      </c>
      <c r="T153">
        <v>0</v>
      </c>
      <c r="U153">
        <v>0</v>
      </c>
      <c r="V153">
        <v>136</v>
      </c>
      <c r="W153">
        <v>9</v>
      </c>
      <c r="X153">
        <v>6</v>
      </c>
      <c r="Y153">
        <v>3</v>
      </c>
      <c r="Z153">
        <v>0</v>
      </c>
      <c r="AA153">
        <v>127</v>
      </c>
      <c r="AB153">
        <v>75</v>
      </c>
      <c r="AC153">
        <v>25</v>
      </c>
      <c r="AD153">
        <v>1</v>
      </c>
      <c r="AE153">
        <v>0</v>
      </c>
      <c r="AF153">
        <v>35</v>
      </c>
      <c r="AG153">
        <v>1</v>
      </c>
      <c r="AH153">
        <v>2</v>
      </c>
      <c r="AI153">
        <v>0</v>
      </c>
      <c r="AJ153">
        <v>1</v>
      </c>
      <c r="AK153">
        <v>0</v>
      </c>
      <c r="AL153">
        <v>1</v>
      </c>
      <c r="AM153">
        <v>0</v>
      </c>
      <c r="AN153">
        <v>1</v>
      </c>
      <c r="AO153">
        <v>1</v>
      </c>
      <c r="AP153">
        <v>0</v>
      </c>
      <c r="AQ153">
        <v>1</v>
      </c>
      <c r="AR153">
        <v>0</v>
      </c>
      <c r="AS153">
        <v>3</v>
      </c>
      <c r="AT153">
        <v>3</v>
      </c>
      <c r="AU153">
        <v>75</v>
      </c>
      <c r="AV153">
        <v>6</v>
      </c>
      <c r="AW153">
        <v>1</v>
      </c>
      <c r="AX153">
        <v>0</v>
      </c>
      <c r="AY153">
        <v>0</v>
      </c>
      <c r="AZ153">
        <v>4</v>
      </c>
      <c r="BA153">
        <v>0</v>
      </c>
      <c r="BB153">
        <v>0</v>
      </c>
      <c r="BC153">
        <v>0</v>
      </c>
      <c r="BD153">
        <v>1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6</v>
      </c>
      <c r="BP153">
        <v>1</v>
      </c>
      <c r="BQ153">
        <v>1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1</v>
      </c>
      <c r="CC153">
        <v>4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1</v>
      </c>
      <c r="CM153">
        <v>0</v>
      </c>
      <c r="CN153">
        <v>0</v>
      </c>
      <c r="CO153">
        <v>0</v>
      </c>
      <c r="CP153">
        <v>0</v>
      </c>
      <c r="CQ153">
        <v>1</v>
      </c>
      <c r="CR153">
        <v>0</v>
      </c>
      <c r="CS153">
        <v>0</v>
      </c>
      <c r="CT153">
        <v>1</v>
      </c>
      <c r="CU153">
        <v>0</v>
      </c>
      <c r="CV153">
        <v>4</v>
      </c>
      <c r="CW153">
        <v>26</v>
      </c>
      <c r="CX153">
        <v>20</v>
      </c>
      <c r="CY153">
        <v>4</v>
      </c>
      <c r="CZ153">
        <v>0</v>
      </c>
      <c r="DA153">
        <v>1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1</v>
      </c>
      <c r="DM153">
        <v>0</v>
      </c>
      <c r="DN153">
        <v>0</v>
      </c>
      <c r="DO153">
        <v>0</v>
      </c>
      <c r="DP153">
        <v>26</v>
      </c>
      <c r="DQ153">
        <v>1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1</v>
      </c>
      <c r="EF153">
        <v>0</v>
      </c>
      <c r="EG153">
        <v>0</v>
      </c>
      <c r="EH153">
        <v>0</v>
      </c>
      <c r="EI153">
        <v>0</v>
      </c>
      <c r="EJ153">
        <v>1</v>
      </c>
      <c r="EK153">
        <v>14</v>
      </c>
      <c r="EL153">
        <v>1</v>
      </c>
      <c r="EM153">
        <v>3</v>
      </c>
      <c r="EN153">
        <v>0</v>
      </c>
      <c r="EO153">
        <v>0</v>
      </c>
      <c r="EP153">
        <v>0</v>
      </c>
      <c r="EQ153">
        <v>1</v>
      </c>
      <c r="ER153">
        <v>1</v>
      </c>
      <c r="ES153">
        <v>0</v>
      </c>
      <c r="ET153">
        <v>3</v>
      </c>
      <c r="EU153">
        <v>2</v>
      </c>
      <c r="EV153">
        <v>0</v>
      </c>
      <c r="EW153">
        <v>0</v>
      </c>
      <c r="EX153">
        <v>0</v>
      </c>
      <c r="EY153">
        <v>0</v>
      </c>
      <c r="EZ153">
        <v>1</v>
      </c>
      <c r="FA153">
        <v>1</v>
      </c>
      <c r="FB153">
        <v>0</v>
      </c>
      <c r="FC153">
        <v>1</v>
      </c>
      <c r="FD153">
        <v>14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</row>
    <row r="154" spans="1:220">
      <c r="A154" t="s">
        <v>822</v>
      </c>
      <c r="B154" t="s">
        <v>813</v>
      </c>
      <c r="C154" t="str">
        <f>"140706"</f>
        <v>140706</v>
      </c>
      <c r="D154" t="s">
        <v>821</v>
      </c>
      <c r="E154">
        <v>5</v>
      </c>
      <c r="F154">
        <v>432</v>
      </c>
      <c r="G154">
        <v>330</v>
      </c>
      <c r="H154">
        <v>118</v>
      </c>
      <c r="I154">
        <v>212</v>
      </c>
      <c r="J154">
        <v>0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212</v>
      </c>
      <c r="T154">
        <v>0</v>
      </c>
      <c r="U154">
        <v>0</v>
      </c>
      <c r="V154">
        <v>212</v>
      </c>
      <c r="W154">
        <v>3</v>
      </c>
      <c r="X154">
        <v>2</v>
      </c>
      <c r="Y154">
        <v>1</v>
      </c>
      <c r="Z154">
        <v>0</v>
      </c>
      <c r="AA154">
        <v>209</v>
      </c>
      <c r="AB154">
        <v>96</v>
      </c>
      <c r="AC154">
        <v>39</v>
      </c>
      <c r="AD154">
        <v>2</v>
      </c>
      <c r="AE154">
        <v>7</v>
      </c>
      <c r="AF154">
        <v>26</v>
      </c>
      <c r="AG154">
        <v>5</v>
      </c>
      <c r="AH154">
        <v>4</v>
      </c>
      <c r="AI154">
        <v>1</v>
      </c>
      <c r="AJ154">
        <v>3</v>
      </c>
      <c r="AK154">
        <v>2</v>
      </c>
      <c r="AL154">
        <v>0</v>
      </c>
      <c r="AM154">
        <v>1</v>
      </c>
      <c r="AN154">
        <v>0</v>
      </c>
      <c r="AO154">
        <v>2</v>
      </c>
      <c r="AP154">
        <v>0</v>
      </c>
      <c r="AQ154">
        <v>0</v>
      </c>
      <c r="AR154">
        <v>0</v>
      </c>
      <c r="AS154">
        <v>4</v>
      </c>
      <c r="AT154">
        <v>0</v>
      </c>
      <c r="AU154">
        <v>96</v>
      </c>
      <c r="AV154">
        <v>35</v>
      </c>
      <c r="AW154">
        <v>7</v>
      </c>
      <c r="AX154">
        <v>9</v>
      </c>
      <c r="AY154">
        <v>0</v>
      </c>
      <c r="AZ154">
        <v>8</v>
      </c>
      <c r="BA154">
        <v>1</v>
      </c>
      <c r="BB154">
        <v>0</v>
      </c>
      <c r="BC154">
        <v>1</v>
      </c>
      <c r="BD154">
        <v>8</v>
      </c>
      <c r="BE154">
        <v>0</v>
      </c>
      <c r="BF154">
        <v>1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35</v>
      </c>
      <c r="BP154">
        <v>8</v>
      </c>
      <c r="BQ154">
        <v>3</v>
      </c>
      <c r="BR154">
        <v>3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1</v>
      </c>
      <c r="CB154">
        <v>8</v>
      </c>
      <c r="CC154">
        <v>3</v>
      </c>
      <c r="CD154">
        <v>2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1</v>
      </c>
      <c r="CU154">
        <v>0</v>
      </c>
      <c r="CV154">
        <v>3</v>
      </c>
      <c r="CW154">
        <v>41</v>
      </c>
      <c r="CX154">
        <v>34</v>
      </c>
      <c r="CY154">
        <v>0</v>
      </c>
      <c r="CZ154">
        <v>0</v>
      </c>
      <c r="DA154">
        <v>0</v>
      </c>
      <c r="DB154">
        <v>2</v>
      </c>
      <c r="DC154">
        <v>3</v>
      </c>
      <c r="DD154">
        <v>0</v>
      </c>
      <c r="DE154">
        <v>0</v>
      </c>
      <c r="DF154">
        <v>1</v>
      </c>
      <c r="DG154">
        <v>0</v>
      </c>
      <c r="DH154">
        <v>1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41</v>
      </c>
      <c r="DQ154">
        <v>4</v>
      </c>
      <c r="DR154">
        <v>3</v>
      </c>
      <c r="DS154">
        <v>1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4</v>
      </c>
      <c r="EK154">
        <v>13</v>
      </c>
      <c r="EL154">
        <v>5</v>
      </c>
      <c r="EM154">
        <v>0</v>
      </c>
      <c r="EN154">
        <v>1</v>
      </c>
      <c r="EO154">
        <v>0</v>
      </c>
      <c r="EP154">
        <v>1</v>
      </c>
      <c r="EQ154">
        <v>3</v>
      </c>
      <c r="ER154">
        <v>1</v>
      </c>
      <c r="ES154">
        <v>0</v>
      </c>
      <c r="ET154">
        <v>0</v>
      </c>
      <c r="EU154">
        <v>1</v>
      </c>
      <c r="EV154">
        <v>0</v>
      </c>
      <c r="EW154">
        <v>1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13</v>
      </c>
      <c r="FE154">
        <v>3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3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3</v>
      </c>
      <c r="FY154">
        <v>6</v>
      </c>
      <c r="FZ154">
        <v>4</v>
      </c>
      <c r="GA154">
        <v>0</v>
      </c>
      <c r="GB154">
        <v>0</v>
      </c>
      <c r="GC154">
        <v>1</v>
      </c>
      <c r="GD154">
        <v>1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6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</row>
    <row r="155" spans="1:220">
      <c r="A155" t="s">
        <v>820</v>
      </c>
      <c r="B155" t="s">
        <v>813</v>
      </c>
      <c r="C155" t="str">
        <f>"140706"</f>
        <v>140706</v>
      </c>
      <c r="D155" t="s">
        <v>819</v>
      </c>
      <c r="E155">
        <v>6</v>
      </c>
      <c r="F155">
        <v>605</v>
      </c>
      <c r="G155">
        <v>460</v>
      </c>
      <c r="H155">
        <v>208</v>
      </c>
      <c r="I155">
        <v>252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252</v>
      </c>
      <c r="T155">
        <v>0</v>
      </c>
      <c r="U155">
        <v>0</v>
      </c>
      <c r="V155">
        <v>252</v>
      </c>
      <c r="W155">
        <v>5</v>
      </c>
      <c r="X155">
        <v>5</v>
      </c>
      <c r="Y155">
        <v>0</v>
      </c>
      <c r="Z155">
        <v>0</v>
      </c>
      <c r="AA155">
        <v>247</v>
      </c>
      <c r="AB155">
        <v>132</v>
      </c>
      <c r="AC155">
        <v>66</v>
      </c>
      <c r="AD155">
        <v>7</v>
      </c>
      <c r="AE155">
        <v>10</v>
      </c>
      <c r="AF155">
        <v>20</v>
      </c>
      <c r="AG155">
        <v>10</v>
      </c>
      <c r="AH155">
        <v>4</v>
      </c>
      <c r="AI155">
        <v>1</v>
      </c>
      <c r="AJ155">
        <v>1</v>
      </c>
      <c r="AK155">
        <v>0</v>
      </c>
      <c r="AL155">
        <v>0</v>
      </c>
      <c r="AM155">
        <v>6</v>
      </c>
      <c r="AN155">
        <v>0</v>
      </c>
      <c r="AO155">
        <v>1</v>
      </c>
      <c r="AP155">
        <v>1</v>
      </c>
      <c r="AQ155">
        <v>0</v>
      </c>
      <c r="AR155">
        <v>2</v>
      </c>
      <c r="AS155">
        <v>3</v>
      </c>
      <c r="AT155">
        <v>0</v>
      </c>
      <c r="AU155">
        <v>132</v>
      </c>
      <c r="AV155">
        <v>23</v>
      </c>
      <c r="AW155">
        <v>3</v>
      </c>
      <c r="AX155">
        <v>1</v>
      </c>
      <c r="AY155">
        <v>1</v>
      </c>
      <c r="AZ155">
        <v>5</v>
      </c>
      <c r="BA155">
        <v>2</v>
      </c>
      <c r="BB155">
        <v>0</v>
      </c>
      <c r="BC155">
        <v>1</v>
      </c>
      <c r="BD155">
        <v>5</v>
      </c>
      <c r="BE155">
        <v>0</v>
      </c>
      <c r="BF155">
        <v>2</v>
      </c>
      <c r="BG155">
        <v>0</v>
      </c>
      <c r="BH155">
        <v>0</v>
      </c>
      <c r="BI155">
        <v>1</v>
      </c>
      <c r="BJ155">
        <v>0</v>
      </c>
      <c r="BK155">
        <v>1</v>
      </c>
      <c r="BL155">
        <v>1</v>
      </c>
      <c r="BM155">
        <v>0</v>
      </c>
      <c r="BN155">
        <v>0</v>
      </c>
      <c r="BO155">
        <v>23</v>
      </c>
      <c r="BP155">
        <v>5</v>
      </c>
      <c r="BQ155">
        <v>4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1</v>
      </c>
      <c r="BY155">
        <v>0</v>
      </c>
      <c r="BZ155">
        <v>0</v>
      </c>
      <c r="CA155">
        <v>0</v>
      </c>
      <c r="CB155">
        <v>5</v>
      </c>
      <c r="CC155">
        <v>1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1</v>
      </c>
      <c r="CV155">
        <v>1</v>
      </c>
      <c r="CW155">
        <v>35</v>
      </c>
      <c r="CX155">
        <v>25</v>
      </c>
      <c r="CY155">
        <v>1</v>
      </c>
      <c r="CZ155">
        <v>1</v>
      </c>
      <c r="DA155">
        <v>7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1</v>
      </c>
      <c r="DL155">
        <v>0</v>
      </c>
      <c r="DM155">
        <v>0</v>
      </c>
      <c r="DN155">
        <v>0</v>
      </c>
      <c r="DO155">
        <v>0</v>
      </c>
      <c r="DP155">
        <v>35</v>
      </c>
      <c r="DQ155">
        <v>12</v>
      </c>
      <c r="DR155">
        <v>3</v>
      </c>
      <c r="DS155">
        <v>0</v>
      </c>
      <c r="DT155">
        <v>1</v>
      </c>
      <c r="DU155">
        <v>0</v>
      </c>
      <c r="DV155">
        <v>1</v>
      </c>
      <c r="DW155">
        <v>7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12</v>
      </c>
      <c r="EK155">
        <v>24</v>
      </c>
      <c r="EL155">
        <v>11</v>
      </c>
      <c r="EM155">
        <v>2</v>
      </c>
      <c r="EN155">
        <v>1</v>
      </c>
      <c r="EO155">
        <v>1</v>
      </c>
      <c r="EP155">
        <v>2</v>
      </c>
      <c r="EQ155">
        <v>2</v>
      </c>
      <c r="ER155">
        <v>0</v>
      </c>
      <c r="ES155">
        <v>0</v>
      </c>
      <c r="ET155">
        <v>0</v>
      </c>
      <c r="EU155">
        <v>2</v>
      </c>
      <c r="EV155">
        <v>0</v>
      </c>
      <c r="EW155">
        <v>0</v>
      </c>
      <c r="EX155">
        <v>1</v>
      </c>
      <c r="EY155">
        <v>0</v>
      </c>
      <c r="EZ155">
        <v>0</v>
      </c>
      <c r="FA155">
        <v>0</v>
      </c>
      <c r="FB155">
        <v>0</v>
      </c>
      <c r="FC155">
        <v>2</v>
      </c>
      <c r="FD155">
        <v>24</v>
      </c>
      <c r="FE155">
        <v>14</v>
      </c>
      <c r="FF155">
        <v>5</v>
      </c>
      <c r="FG155">
        <v>0</v>
      </c>
      <c r="FH155">
        <v>0</v>
      </c>
      <c r="FI155">
        <v>1</v>
      </c>
      <c r="FJ155">
        <v>2</v>
      </c>
      <c r="FK155">
        <v>2</v>
      </c>
      <c r="FL155">
        <v>0</v>
      </c>
      <c r="FM155">
        <v>0</v>
      </c>
      <c r="FN155">
        <v>0</v>
      </c>
      <c r="FO155">
        <v>2</v>
      </c>
      <c r="FP155">
        <v>1</v>
      </c>
      <c r="FQ155">
        <v>0</v>
      </c>
      <c r="FR155">
        <v>1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14</v>
      </c>
      <c r="FY155">
        <v>1</v>
      </c>
      <c r="FZ155">
        <v>1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1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</row>
    <row r="156" spans="1:220">
      <c r="A156" t="s">
        <v>818</v>
      </c>
      <c r="B156" t="s">
        <v>813</v>
      </c>
      <c r="C156" t="str">
        <f>"140706"</f>
        <v>140706</v>
      </c>
      <c r="D156" t="s">
        <v>817</v>
      </c>
      <c r="E156">
        <v>7</v>
      </c>
      <c r="F156">
        <v>581</v>
      </c>
      <c r="G156">
        <v>440</v>
      </c>
      <c r="H156">
        <v>158</v>
      </c>
      <c r="I156">
        <v>282</v>
      </c>
      <c r="J156">
        <v>0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282</v>
      </c>
      <c r="T156">
        <v>0</v>
      </c>
      <c r="U156">
        <v>0</v>
      </c>
      <c r="V156">
        <v>282</v>
      </c>
      <c r="W156">
        <v>3</v>
      </c>
      <c r="X156">
        <v>3</v>
      </c>
      <c r="Y156">
        <v>0</v>
      </c>
      <c r="Z156">
        <v>0</v>
      </c>
      <c r="AA156">
        <v>279</v>
      </c>
      <c r="AB156">
        <v>113</v>
      </c>
      <c r="AC156">
        <v>64</v>
      </c>
      <c r="AD156">
        <v>2</v>
      </c>
      <c r="AE156">
        <v>4</v>
      </c>
      <c r="AF156">
        <v>12</v>
      </c>
      <c r="AG156">
        <v>8</v>
      </c>
      <c r="AH156">
        <v>1</v>
      </c>
      <c r="AI156">
        <v>2</v>
      </c>
      <c r="AJ156">
        <v>5</v>
      </c>
      <c r="AK156">
        <v>1</v>
      </c>
      <c r="AL156">
        <v>0</v>
      </c>
      <c r="AM156">
        <v>0</v>
      </c>
      <c r="AN156">
        <v>1</v>
      </c>
      <c r="AO156">
        <v>0</v>
      </c>
      <c r="AP156">
        <v>2</v>
      </c>
      <c r="AQ156">
        <v>1</v>
      </c>
      <c r="AR156">
        <v>0</v>
      </c>
      <c r="AS156">
        <v>5</v>
      </c>
      <c r="AT156">
        <v>5</v>
      </c>
      <c r="AU156">
        <v>113</v>
      </c>
      <c r="AV156">
        <v>45</v>
      </c>
      <c r="AW156">
        <v>10</v>
      </c>
      <c r="AX156">
        <v>12</v>
      </c>
      <c r="AY156">
        <v>1</v>
      </c>
      <c r="AZ156">
        <v>8</v>
      </c>
      <c r="BA156">
        <v>0</v>
      </c>
      <c r="BB156">
        <v>0</v>
      </c>
      <c r="BC156">
        <v>0</v>
      </c>
      <c r="BD156">
        <v>8</v>
      </c>
      <c r="BE156">
        <v>1</v>
      </c>
      <c r="BF156">
        <v>0</v>
      </c>
      <c r="BG156">
        <v>0</v>
      </c>
      <c r="BH156">
        <v>2</v>
      </c>
      <c r="BI156">
        <v>1</v>
      </c>
      <c r="BJ156">
        <v>0</v>
      </c>
      <c r="BK156">
        <v>1</v>
      </c>
      <c r="BL156">
        <v>0</v>
      </c>
      <c r="BM156">
        <v>0</v>
      </c>
      <c r="BN156">
        <v>1</v>
      </c>
      <c r="BO156">
        <v>45</v>
      </c>
      <c r="BP156">
        <v>6</v>
      </c>
      <c r="BQ156">
        <v>0</v>
      </c>
      <c r="BR156">
        <v>2</v>
      </c>
      <c r="BS156">
        <v>2</v>
      </c>
      <c r="BT156">
        <v>0</v>
      </c>
      <c r="BU156">
        <v>0</v>
      </c>
      <c r="BV156">
        <v>1</v>
      </c>
      <c r="BW156">
        <v>0</v>
      </c>
      <c r="BX156">
        <v>0</v>
      </c>
      <c r="BY156">
        <v>0</v>
      </c>
      <c r="BZ156">
        <v>1</v>
      </c>
      <c r="CA156">
        <v>0</v>
      </c>
      <c r="CB156">
        <v>6</v>
      </c>
      <c r="CC156">
        <v>14</v>
      </c>
      <c r="CD156">
        <v>1</v>
      </c>
      <c r="CE156">
        <v>2</v>
      </c>
      <c r="CF156">
        <v>0</v>
      </c>
      <c r="CG156">
        <v>3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8</v>
      </c>
      <c r="CU156">
        <v>0</v>
      </c>
      <c r="CV156">
        <v>14</v>
      </c>
      <c r="CW156">
        <v>36</v>
      </c>
      <c r="CX156">
        <v>33</v>
      </c>
      <c r="CY156">
        <v>0</v>
      </c>
      <c r="CZ156">
        <v>0</v>
      </c>
      <c r="DA156">
        <v>1</v>
      </c>
      <c r="DB156">
        <v>0</v>
      </c>
      <c r="DC156">
        <v>0</v>
      </c>
      <c r="DD156">
        <v>1</v>
      </c>
      <c r="DE156">
        <v>0</v>
      </c>
      <c r="DF156">
        <v>1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36</v>
      </c>
      <c r="DQ156">
        <v>24</v>
      </c>
      <c r="DR156">
        <v>2</v>
      </c>
      <c r="DS156">
        <v>0</v>
      </c>
      <c r="DT156">
        <v>0</v>
      </c>
      <c r="DU156">
        <v>1</v>
      </c>
      <c r="DV156">
        <v>0</v>
      </c>
      <c r="DW156">
        <v>17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3</v>
      </c>
      <c r="EF156">
        <v>1</v>
      </c>
      <c r="EG156">
        <v>0</v>
      </c>
      <c r="EH156">
        <v>0</v>
      </c>
      <c r="EI156">
        <v>0</v>
      </c>
      <c r="EJ156">
        <v>24</v>
      </c>
      <c r="EK156">
        <v>27</v>
      </c>
      <c r="EL156">
        <v>10</v>
      </c>
      <c r="EM156">
        <v>3</v>
      </c>
      <c r="EN156">
        <v>2</v>
      </c>
      <c r="EO156">
        <v>1</v>
      </c>
      <c r="EP156">
        <v>2</v>
      </c>
      <c r="EQ156">
        <v>0</v>
      </c>
      <c r="ER156">
        <v>0</v>
      </c>
      <c r="ES156">
        <v>0</v>
      </c>
      <c r="ET156">
        <v>0</v>
      </c>
      <c r="EU156">
        <v>1</v>
      </c>
      <c r="EV156">
        <v>2</v>
      </c>
      <c r="EW156">
        <v>1</v>
      </c>
      <c r="EX156">
        <v>1</v>
      </c>
      <c r="EY156">
        <v>1</v>
      </c>
      <c r="EZ156">
        <v>0</v>
      </c>
      <c r="FA156">
        <v>2</v>
      </c>
      <c r="FB156">
        <v>0</v>
      </c>
      <c r="FC156">
        <v>1</v>
      </c>
      <c r="FD156">
        <v>27</v>
      </c>
      <c r="FE156">
        <v>12</v>
      </c>
      <c r="FF156">
        <v>4</v>
      </c>
      <c r="FG156">
        <v>0</v>
      </c>
      <c r="FH156">
        <v>0</v>
      </c>
      <c r="FI156">
        <v>0</v>
      </c>
      <c r="FJ156">
        <v>0</v>
      </c>
      <c r="FK156">
        <v>1</v>
      </c>
      <c r="FL156">
        <v>3</v>
      </c>
      <c r="FM156">
        <v>0</v>
      </c>
      <c r="FN156">
        <v>1</v>
      </c>
      <c r="FO156">
        <v>2</v>
      </c>
      <c r="FP156">
        <v>0</v>
      </c>
      <c r="FQ156">
        <v>0</v>
      </c>
      <c r="FR156">
        <v>1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12</v>
      </c>
      <c r="FY156">
        <v>1</v>
      </c>
      <c r="FZ156">
        <v>1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1</v>
      </c>
      <c r="GS156">
        <v>1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1</v>
      </c>
      <c r="HL156">
        <v>1</v>
      </c>
    </row>
    <row r="157" spans="1:220">
      <c r="A157" t="s">
        <v>816</v>
      </c>
      <c r="B157" t="s">
        <v>813</v>
      </c>
      <c r="C157" t="str">
        <f>"140706"</f>
        <v>140706</v>
      </c>
      <c r="D157" t="s">
        <v>815</v>
      </c>
      <c r="E157">
        <v>8</v>
      </c>
      <c r="F157">
        <v>831</v>
      </c>
      <c r="G157">
        <v>630</v>
      </c>
      <c r="H157">
        <v>204</v>
      </c>
      <c r="I157">
        <v>426</v>
      </c>
      <c r="J157">
        <v>0</v>
      </c>
      <c r="K157">
        <v>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426</v>
      </c>
      <c r="T157">
        <v>0</v>
      </c>
      <c r="U157">
        <v>0</v>
      </c>
      <c r="V157">
        <v>426</v>
      </c>
      <c r="W157">
        <v>24</v>
      </c>
      <c r="X157">
        <v>12</v>
      </c>
      <c r="Y157">
        <v>12</v>
      </c>
      <c r="Z157">
        <v>0</v>
      </c>
      <c r="AA157">
        <v>402</v>
      </c>
      <c r="AB157">
        <v>202</v>
      </c>
      <c r="AC157">
        <v>78</v>
      </c>
      <c r="AD157">
        <v>8</v>
      </c>
      <c r="AE157">
        <v>8</v>
      </c>
      <c r="AF157">
        <v>60</v>
      </c>
      <c r="AG157">
        <v>8</v>
      </c>
      <c r="AH157">
        <v>3</v>
      </c>
      <c r="AI157">
        <v>7</v>
      </c>
      <c r="AJ157">
        <v>12</v>
      </c>
      <c r="AK157">
        <v>2</v>
      </c>
      <c r="AL157">
        <v>2</v>
      </c>
      <c r="AM157">
        <v>0</v>
      </c>
      <c r="AN157">
        <v>0</v>
      </c>
      <c r="AO157">
        <v>1</v>
      </c>
      <c r="AP157">
        <v>1</v>
      </c>
      <c r="AQ157">
        <v>0</v>
      </c>
      <c r="AR157">
        <v>0</v>
      </c>
      <c r="AS157">
        <v>5</v>
      </c>
      <c r="AT157">
        <v>7</v>
      </c>
      <c r="AU157">
        <v>202</v>
      </c>
      <c r="AV157">
        <v>39</v>
      </c>
      <c r="AW157">
        <v>9</v>
      </c>
      <c r="AX157">
        <v>9</v>
      </c>
      <c r="AY157">
        <v>8</v>
      </c>
      <c r="AZ157">
        <v>5</v>
      </c>
      <c r="BA157">
        <v>1</v>
      </c>
      <c r="BB157">
        <v>0</v>
      </c>
      <c r="BC157">
        <v>1</v>
      </c>
      <c r="BD157">
        <v>4</v>
      </c>
      <c r="BE157">
        <v>0</v>
      </c>
      <c r="BF157">
        <v>1</v>
      </c>
      <c r="BG157">
        <v>0</v>
      </c>
      <c r="BH157">
        <v>0</v>
      </c>
      <c r="BI157">
        <v>0</v>
      </c>
      <c r="BJ157">
        <v>0</v>
      </c>
      <c r="BK157">
        <v>1</v>
      </c>
      <c r="BL157">
        <v>0</v>
      </c>
      <c r="BM157">
        <v>0</v>
      </c>
      <c r="BN157">
        <v>0</v>
      </c>
      <c r="BO157">
        <v>39</v>
      </c>
      <c r="BP157">
        <v>16</v>
      </c>
      <c r="BQ157">
        <v>5</v>
      </c>
      <c r="BR157">
        <v>6</v>
      </c>
      <c r="BS157">
        <v>1</v>
      </c>
      <c r="BT157">
        <v>0</v>
      </c>
      <c r="BU157">
        <v>2</v>
      </c>
      <c r="BV157">
        <v>1</v>
      </c>
      <c r="BW157">
        <v>0</v>
      </c>
      <c r="BX157">
        <v>0</v>
      </c>
      <c r="BY157">
        <v>0</v>
      </c>
      <c r="BZ157">
        <v>0</v>
      </c>
      <c r="CA157">
        <v>1</v>
      </c>
      <c r="CB157">
        <v>16</v>
      </c>
      <c r="CC157">
        <v>13</v>
      </c>
      <c r="CD157">
        <v>3</v>
      </c>
      <c r="CE157">
        <v>2</v>
      </c>
      <c r="CF157">
        <v>0</v>
      </c>
      <c r="CG157">
        <v>2</v>
      </c>
      <c r="CH157">
        <v>1</v>
      </c>
      <c r="CI157">
        <v>0</v>
      </c>
      <c r="CJ157">
        <v>0</v>
      </c>
      <c r="CK157">
        <v>0</v>
      </c>
      <c r="CL157">
        <v>1</v>
      </c>
      <c r="CM157">
        <v>1</v>
      </c>
      <c r="CN157">
        <v>0</v>
      </c>
      <c r="CO157">
        <v>0</v>
      </c>
      <c r="CP157">
        <v>0</v>
      </c>
      <c r="CQ157">
        <v>1</v>
      </c>
      <c r="CR157">
        <v>0</v>
      </c>
      <c r="CS157">
        <v>0</v>
      </c>
      <c r="CT157">
        <v>2</v>
      </c>
      <c r="CU157">
        <v>0</v>
      </c>
      <c r="CV157">
        <v>13</v>
      </c>
      <c r="CW157">
        <v>73</v>
      </c>
      <c r="CX157">
        <v>61</v>
      </c>
      <c r="CY157">
        <v>5</v>
      </c>
      <c r="CZ157">
        <v>0</v>
      </c>
      <c r="DA157">
        <v>1</v>
      </c>
      <c r="DB157">
        <v>1</v>
      </c>
      <c r="DC157">
        <v>0</v>
      </c>
      <c r="DD157">
        <v>2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1</v>
      </c>
      <c r="DM157">
        <v>0</v>
      </c>
      <c r="DN157">
        <v>0</v>
      </c>
      <c r="DO157">
        <v>2</v>
      </c>
      <c r="DP157">
        <v>73</v>
      </c>
      <c r="DQ157">
        <v>14</v>
      </c>
      <c r="DR157">
        <v>7</v>
      </c>
      <c r="DS157">
        <v>3</v>
      </c>
      <c r="DT157">
        <v>0</v>
      </c>
      <c r="DU157">
        <v>0</v>
      </c>
      <c r="DV157">
        <v>0</v>
      </c>
      <c r="DW157">
        <v>2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2</v>
      </c>
      <c r="EG157">
        <v>0</v>
      </c>
      <c r="EH157">
        <v>0</v>
      </c>
      <c r="EI157">
        <v>0</v>
      </c>
      <c r="EJ157">
        <v>14</v>
      </c>
      <c r="EK157">
        <v>23</v>
      </c>
      <c r="EL157">
        <v>7</v>
      </c>
      <c r="EM157">
        <v>0</v>
      </c>
      <c r="EN157">
        <v>2</v>
      </c>
      <c r="EO157">
        <v>1</v>
      </c>
      <c r="EP157">
        <v>0</v>
      </c>
      <c r="EQ157">
        <v>2</v>
      </c>
      <c r="ER157">
        <v>1</v>
      </c>
      <c r="ES157">
        <v>0</v>
      </c>
      <c r="ET157">
        <v>2</v>
      </c>
      <c r="EU157">
        <v>0</v>
      </c>
      <c r="EV157">
        <v>0</v>
      </c>
      <c r="EW157">
        <v>0</v>
      </c>
      <c r="EX157">
        <v>1</v>
      </c>
      <c r="EY157">
        <v>2</v>
      </c>
      <c r="EZ157">
        <v>3</v>
      </c>
      <c r="FA157">
        <v>1</v>
      </c>
      <c r="FB157">
        <v>0</v>
      </c>
      <c r="FC157">
        <v>1</v>
      </c>
      <c r="FD157">
        <v>23</v>
      </c>
      <c r="FE157">
        <v>17</v>
      </c>
      <c r="FF157">
        <v>11</v>
      </c>
      <c r="FG157">
        <v>0</v>
      </c>
      <c r="FH157">
        <v>0</v>
      </c>
      <c r="FI157">
        <v>0</v>
      </c>
      <c r="FJ157">
        <v>1</v>
      </c>
      <c r="FK157">
        <v>0</v>
      </c>
      <c r="FL157">
        <v>0</v>
      </c>
      <c r="FM157">
        <v>0</v>
      </c>
      <c r="FN157">
        <v>1</v>
      </c>
      <c r="FO157">
        <v>0</v>
      </c>
      <c r="FP157">
        <v>0</v>
      </c>
      <c r="FQ157">
        <v>0</v>
      </c>
      <c r="FR157">
        <v>1</v>
      </c>
      <c r="FS157">
        <v>0</v>
      </c>
      <c r="FT157">
        <v>0</v>
      </c>
      <c r="FU157">
        <v>2</v>
      </c>
      <c r="FV157">
        <v>1</v>
      </c>
      <c r="FW157">
        <v>0</v>
      </c>
      <c r="FX157">
        <v>17</v>
      </c>
      <c r="FY157">
        <v>4</v>
      </c>
      <c r="FZ157">
        <v>1</v>
      </c>
      <c r="GA157">
        <v>0</v>
      </c>
      <c r="GB157">
        <v>1</v>
      </c>
      <c r="GC157">
        <v>0</v>
      </c>
      <c r="GD157">
        <v>1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1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4</v>
      </c>
      <c r="GS157">
        <v>1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1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1</v>
      </c>
    </row>
    <row r="158" spans="1:220">
      <c r="A158" t="s">
        <v>814</v>
      </c>
      <c r="B158" t="s">
        <v>813</v>
      </c>
      <c r="C158" t="str">
        <f>"140706"</f>
        <v>140706</v>
      </c>
      <c r="D158" t="s">
        <v>812</v>
      </c>
      <c r="E158">
        <v>9</v>
      </c>
      <c r="F158">
        <v>315</v>
      </c>
      <c r="G158">
        <v>240</v>
      </c>
      <c r="H158">
        <v>114</v>
      </c>
      <c r="I158">
        <v>126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126</v>
      </c>
      <c r="T158">
        <v>0</v>
      </c>
      <c r="U158">
        <v>0</v>
      </c>
      <c r="V158">
        <v>126</v>
      </c>
      <c r="W158">
        <v>7</v>
      </c>
      <c r="X158">
        <v>5</v>
      </c>
      <c r="Y158">
        <v>0</v>
      </c>
      <c r="Z158">
        <v>0</v>
      </c>
      <c r="AA158">
        <v>119</v>
      </c>
      <c r="AB158">
        <v>71</v>
      </c>
      <c r="AC158">
        <v>23</v>
      </c>
      <c r="AD158">
        <v>1</v>
      </c>
      <c r="AE158">
        <v>7</v>
      </c>
      <c r="AF158">
        <v>18</v>
      </c>
      <c r="AG158">
        <v>4</v>
      </c>
      <c r="AH158">
        <v>1</v>
      </c>
      <c r="AI158">
        <v>1</v>
      </c>
      <c r="AJ158">
        <v>4</v>
      </c>
      <c r="AK158">
        <v>2</v>
      </c>
      <c r="AL158">
        <v>0</v>
      </c>
      <c r="AM158">
        <v>1</v>
      </c>
      <c r="AN158">
        <v>2</v>
      </c>
      <c r="AO158">
        <v>0</v>
      </c>
      <c r="AP158">
        <v>1</v>
      </c>
      <c r="AQ158">
        <v>0</v>
      </c>
      <c r="AR158">
        <v>0</v>
      </c>
      <c r="AS158">
        <v>6</v>
      </c>
      <c r="AT158">
        <v>0</v>
      </c>
      <c r="AU158">
        <v>71</v>
      </c>
      <c r="AV158">
        <v>8</v>
      </c>
      <c r="AW158">
        <v>3</v>
      </c>
      <c r="AX158">
        <v>1</v>
      </c>
      <c r="AY158">
        <v>0</v>
      </c>
      <c r="AZ158">
        <v>3</v>
      </c>
      <c r="BA158">
        <v>0</v>
      </c>
      <c r="BB158">
        <v>0</v>
      </c>
      <c r="BC158">
        <v>0</v>
      </c>
      <c r="BD158">
        <v>1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8</v>
      </c>
      <c r="BP158">
        <v>4</v>
      </c>
      <c r="BQ158">
        <v>0</v>
      </c>
      <c r="BR158">
        <v>0</v>
      </c>
      <c r="BS158">
        <v>0</v>
      </c>
      <c r="BT158">
        <v>2</v>
      </c>
      <c r="BU158">
        <v>0</v>
      </c>
      <c r="BV158">
        <v>1</v>
      </c>
      <c r="BW158">
        <v>0</v>
      </c>
      <c r="BX158">
        <v>1</v>
      </c>
      <c r="BY158">
        <v>0</v>
      </c>
      <c r="BZ158">
        <v>0</v>
      </c>
      <c r="CA158">
        <v>0</v>
      </c>
      <c r="CB158">
        <v>4</v>
      </c>
      <c r="CC158">
        <v>10</v>
      </c>
      <c r="CD158">
        <v>3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1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6</v>
      </c>
      <c r="CU158">
        <v>0</v>
      </c>
      <c r="CV158">
        <v>10</v>
      </c>
      <c r="CW158">
        <v>13</v>
      </c>
      <c r="CX158">
        <v>12</v>
      </c>
      <c r="CY158">
        <v>1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13</v>
      </c>
      <c r="DQ158">
        <v>5</v>
      </c>
      <c r="DR158">
        <v>1</v>
      </c>
      <c r="DS158">
        <v>0</v>
      </c>
      <c r="DT158">
        <v>0</v>
      </c>
      <c r="DU158">
        <v>1</v>
      </c>
      <c r="DV158">
        <v>0</v>
      </c>
      <c r="DW158">
        <v>3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5</v>
      </c>
      <c r="EK158">
        <v>5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2</v>
      </c>
      <c r="EU158">
        <v>0</v>
      </c>
      <c r="EV158">
        <v>0</v>
      </c>
      <c r="EW158">
        <v>0</v>
      </c>
      <c r="EX158">
        <v>1</v>
      </c>
      <c r="EY158">
        <v>1</v>
      </c>
      <c r="EZ158">
        <v>0</v>
      </c>
      <c r="FA158">
        <v>0</v>
      </c>
      <c r="FB158">
        <v>1</v>
      </c>
      <c r="FC158">
        <v>0</v>
      </c>
      <c r="FD158">
        <v>5</v>
      </c>
      <c r="FE158">
        <v>2</v>
      </c>
      <c r="FF158">
        <v>2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2</v>
      </c>
      <c r="FY158">
        <v>1</v>
      </c>
      <c r="FZ158">
        <v>0</v>
      </c>
      <c r="GA158">
        <v>0</v>
      </c>
      <c r="GB158">
        <v>1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1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</row>
    <row r="159" spans="1:220">
      <c r="A159" t="s">
        <v>811</v>
      </c>
      <c r="B159" t="s">
        <v>806</v>
      </c>
      <c r="C159" t="str">
        <f>"140707"</f>
        <v>140707</v>
      </c>
      <c r="D159" t="s">
        <v>810</v>
      </c>
      <c r="E159">
        <v>1</v>
      </c>
      <c r="F159">
        <v>761</v>
      </c>
      <c r="G159">
        <v>580</v>
      </c>
      <c r="H159">
        <v>277</v>
      </c>
      <c r="I159">
        <v>303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303</v>
      </c>
      <c r="T159">
        <v>0</v>
      </c>
      <c r="U159">
        <v>0</v>
      </c>
      <c r="V159">
        <v>303</v>
      </c>
      <c r="W159">
        <v>14</v>
      </c>
      <c r="X159">
        <v>11</v>
      </c>
      <c r="Y159">
        <v>3</v>
      </c>
      <c r="Z159">
        <v>0</v>
      </c>
      <c r="AA159">
        <v>289</v>
      </c>
      <c r="AB159">
        <v>144</v>
      </c>
      <c r="AC159">
        <v>54</v>
      </c>
      <c r="AD159">
        <v>9</v>
      </c>
      <c r="AE159">
        <v>14</v>
      </c>
      <c r="AF159">
        <v>19</v>
      </c>
      <c r="AG159">
        <v>9</v>
      </c>
      <c r="AH159">
        <v>1</v>
      </c>
      <c r="AI159">
        <v>1</v>
      </c>
      <c r="AJ159">
        <v>2</v>
      </c>
      <c r="AK159">
        <v>2</v>
      </c>
      <c r="AL159">
        <v>0</v>
      </c>
      <c r="AM159">
        <v>3</v>
      </c>
      <c r="AN159">
        <v>0</v>
      </c>
      <c r="AO159">
        <v>3</v>
      </c>
      <c r="AP159">
        <v>4</v>
      </c>
      <c r="AQ159">
        <v>5</v>
      </c>
      <c r="AR159">
        <v>3</v>
      </c>
      <c r="AS159">
        <v>14</v>
      </c>
      <c r="AT159">
        <v>1</v>
      </c>
      <c r="AU159">
        <v>144</v>
      </c>
      <c r="AV159">
        <v>69</v>
      </c>
      <c r="AW159">
        <v>3</v>
      </c>
      <c r="AX159">
        <v>1</v>
      </c>
      <c r="AY159">
        <v>0</v>
      </c>
      <c r="AZ159">
        <v>61</v>
      </c>
      <c r="BA159">
        <v>0</v>
      </c>
      <c r="BB159">
        <v>1</v>
      </c>
      <c r="BC159">
        <v>0</v>
      </c>
      <c r="BD159">
        <v>0</v>
      </c>
      <c r="BE159">
        <v>1</v>
      </c>
      <c r="BF159">
        <v>0</v>
      </c>
      <c r="BG159">
        <v>1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</v>
      </c>
      <c r="BO159">
        <v>69</v>
      </c>
      <c r="BP159">
        <v>8</v>
      </c>
      <c r="BQ159">
        <v>1</v>
      </c>
      <c r="BR159">
        <v>2</v>
      </c>
      <c r="BS159">
        <v>0</v>
      </c>
      <c r="BT159">
        <v>1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1</v>
      </c>
      <c r="CA159">
        <v>2</v>
      </c>
      <c r="CB159">
        <v>8</v>
      </c>
      <c r="CC159">
        <v>10</v>
      </c>
      <c r="CD159">
        <v>2</v>
      </c>
      <c r="CE159">
        <v>0</v>
      </c>
      <c r="CF159">
        <v>1</v>
      </c>
      <c r="CG159">
        <v>1</v>
      </c>
      <c r="CH159">
        <v>1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5</v>
      </c>
      <c r="CU159">
        <v>0</v>
      </c>
      <c r="CV159">
        <v>10</v>
      </c>
      <c r="CW159">
        <v>10</v>
      </c>
      <c r="CX159">
        <v>5</v>
      </c>
      <c r="CY159">
        <v>1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1</v>
      </c>
      <c r="DJ159">
        <v>0</v>
      </c>
      <c r="DK159">
        <v>3</v>
      </c>
      <c r="DL159">
        <v>0</v>
      </c>
      <c r="DM159">
        <v>0</v>
      </c>
      <c r="DN159">
        <v>0</v>
      </c>
      <c r="DO159">
        <v>0</v>
      </c>
      <c r="DP159">
        <v>10</v>
      </c>
      <c r="DQ159">
        <v>9</v>
      </c>
      <c r="DR159">
        <v>1</v>
      </c>
      <c r="DS159">
        <v>1</v>
      </c>
      <c r="DT159">
        <v>0</v>
      </c>
      <c r="DU159">
        <v>4</v>
      </c>
      <c r="DV159">
        <v>0</v>
      </c>
      <c r="DW159">
        <v>2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1</v>
      </c>
      <c r="EF159">
        <v>0</v>
      </c>
      <c r="EG159">
        <v>0</v>
      </c>
      <c r="EH159">
        <v>0</v>
      </c>
      <c r="EI159">
        <v>0</v>
      </c>
      <c r="EJ159">
        <v>9</v>
      </c>
      <c r="EK159">
        <v>33</v>
      </c>
      <c r="EL159">
        <v>8</v>
      </c>
      <c r="EM159">
        <v>2</v>
      </c>
      <c r="EN159">
        <v>2</v>
      </c>
      <c r="EO159">
        <v>2</v>
      </c>
      <c r="EP159">
        <v>1</v>
      </c>
      <c r="EQ159">
        <v>1</v>
      </c>
      <c r="ER159">
        <v>4</v>
      </c>
      <c r="ES159">
        <v>0</v>
      </c>
      <c r="ET159">
        <v>3</v>
      </c>
      <c r="EU159">
        <v>1</v>
      </c>
      <c r="EV159">
        <v>1</v>
      </c>
      <c r="EW159">
        <v>0</v>
      </c>
      <c r="EX159">
        <v>2</v>
      </c>
      <c r="EY159">
        <v>3</v>
      </c>
      <c r="EZ159">
        <v>2</v>
      </c>
      <c r="FA159">
        <v>0</v>
      </c>
      <c r="FB159">
        <v>0</v>
      </c>
      <c r="FC159">
        <v>1</v>
      </c>
      <c r="FD159">
        <v>33</v>
      </c>
      <c r="FE159">
        <v>6</v>
      </c>
      <c r="FF159">
        <v>3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1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1</v>
      </c>
      <c r="FS159">
        <v>1</v>
      </c>
      <c r="FT159">
        <v>0</v>
      </c>
      <c r="FU159">
        <v>0</v>
      </c>
      <c r="FV159">
        <v>0</v>
      </c>
      <c r="FW159">
        <v>0</v>
      </c>
      <c r="FX159">
        <v>6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</row>
    <row r="160" spans="1:220">
      <c r="A160" t="s">
        <v>809</v>
      </c>
      <c r="B160" t="s">
        <v>806</v>
      </c>
      <c r="C160" t="str">
        <f>"140707"</f>
        <v>140707</v>
      </c>
      <c r="D160" t="s">
        <v>808</v>
      </c>
      <c r="E160">
        <v>2</v>
      </c>
      <c r="F160">
        <v>1252</v>
      </c>
      <c r="G160">
        <v>960</v>
      </c>
      <c r="H160">
        <v>420</v>
      </c>
      <c r="I160">
        <v>540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540</v>
      </c>
      <c r="T160">
        <v>0</v>
      </c>
      <c r="U160">
        <v>0</v>
      </c>
      <c r="V160">
        <v>540</v>
      </c>
      <c r="W160">
        <v>14</v>
      </c>
      <c r="X160">
        <v>9</v>
      </c>
      <c r="Y160">
        <v>3</v>
      </c>
      <c r="Z160">
        <v>0</v>
      </c>
      <c r="AA160">
        <v>526</v>
      </c>
      <c r="AB160">
        <v>333</v>
      </c>
      <c r="AC160">
        <v>103</v>
      </c>
      <c r="AD160">
        <v>15</v>
      </c>
      <c r="AE160">
        <v>44</v>
      </c>
      <c r="AF160">
        <v>53</v>
      </c>
      <c r="AG160">
        <v>20</v>
      </c>
      <c r="AH160">
        <v>16</v>
      </c>
      <c r="AI160">
        <v>1</v>
      </c>
      <c r="AJ160">
        <v>13</v>
      </c>
      <c r="AK160">
        <v>6</v>
      </c>
      <c r="AL160">
        <v>5</v>
      </c>
      <c r="AM160">
        <v>16</v>
      </c>
      <c r="AN160">
        <v>3</v>
      </c>
      <c r="AO160">
        <v>2</v>
      </c>
      <c r="AP160">
        <v>1</v>
      </c>
      <c r="AQ160">
        <v>5</v>
      </c>
      <c r="AR160">
        <v>5</v>
      </c>
      <c r="AS160">
        <v>16</v>
      </c>
      <c r="AT160">
        <v>9</v>
      </c>
      <c r="AU160">
        <v>333</v>
      </c>
      <c r="AV160">
        <v>56</v>
      </c>
      <c r="AW160">
        <v>7</v>
      </c>
      <c r="AX160">
        <v>8</v>
      </c>
      <c r="AY160">
        <v>1</v>
      </c>
      <c r="AZ160">
        <v>33</v>
      </c>
      <c r="BA160">
        <v>2</v>
      </c>
      <c r="BB160">
        <v>0</v>
      </c>
      <c r="BC160">
        <v>2</v>
      </c>
      <c r="BD160">
        <v>1</v>
      </c>
      <c r="BE160">
        <v>0</v>
      </c>
      <c r="BF160">
        <v>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56</v>
      </c>
      <c r="BP160">
        <v>13</v>
      </c>
      <c r="BQ160">
        <v>5</v>
      </c>
      <c r="BR160">
        <v>1</v>
      </c>
      <c r="BS160">
        <v>1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2</v>
      </c>
      <c r="BZ160">
        <v>0</v>
      </c>
      <c r="CA160">
        <v>4</v>
      </c>
      <c r="CB160">
        <v>13</v>
      </c>
      <c r="CC160">
        <v>14</v>
      </c>
      <c r="CD160">
        <v>7</v>
      </c>
      <c r="CE160">
        <v>0</v>
      </c>
      <c r="CF160">
        <v>0</v>
      </c>
      <c r="CG160">
        <v>0</v>
      </c>
      <c r="CH160">
        <v>0</v>
      </c>
      <c r="CI160">
        <v>1</v>
      </c>
      <c r="CJ160">
        <v>1</v>
      </c>
      <c r="CK160">
        <v>0</v>
      </c>
      <c r="CL160">
        <v>0</v>
      </c>
      <c r="CM160">
        <v>1</v>
      </c>
      <c r="CN160">
        <v>1</v>
      </c>
      <c r="CO160">
        <v>1</v>
      </c>
      <c r="CP160">
        <v>0</v>
      </c>
      <c r="CQ160">
        <v>2</v>
      </c>
      <c r="CR160">
        <v>0</v>
      </c>
      <c r="CS160">
        <v>0</v>
      </c>
      <c r="CT160">
        <v>0</v>
      </c>
      <c r="CU160">
        <v>0</v>
      </c>
      <c r="CV160">
        <v>14</v>
      </c>
      <c r="CW160">
        <v>29</v>
      </c>
      <c r="CX160">
        <v>4</v>
      </c>
      <c r="CY160">
        <v>15</v>
      </c>
      <c r="CZ160">
        <v>0</v>
      </c>
      <c r="DA160">
        <v>1</v>
      </c>
      <c r="DB160">
        <v>3</v>
      </c>
      <c r="DC160">
        <v>0</v>
      </c>
      <c r="DD160">
        <v>1</v>
      </c>
      <c r="DE160">
        <v>3</v>
      </c>
      <c r="DF160">
        <v>0</v>
      </c>
      <c r="DG160">
        <v>0</v>
      </c>
      <c r="DH160">
        <v>0</v>
      </c>
      <c r="DI160">
        <v>1</v>
      </c>
      <c r="DJ160">
        <v>1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29</v>
      </c>
      <c r="DQ160">
        <v>13</v>
      </c>
      <c r="DR160">
        <v>2</v>
      </c>
      <c r="DS160">
        <v>0</v>
      </c>
      <c r="DT160">
        <v>1</v>
      </c>
      <c r="DU160">
        <v>2</v>
      </c>
      <c r="DV160">
        <v>0</v>
      </c>
      <c r="DW160">
        <v>6</v>
      </c>
      <c r="DX160">
        <v>1</v>
      </c>
      <c r="DY160">
        <v>0</v>
      </c>
      <c r="DZ160">
        <v>0</v>
      </c>
      <c r="EA160">
        <v>0</v>
      </c>
      <c r="EB160">
        <v>1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13</v>
      </c>
      <c r="EK160">
        <v>56</v>
      </c>
      <c r="EL160">
        <v>24</v>
      </c>
      <c r="EM160">
        <v>5</v>
      </c>
      <c r="EN160">
        <v>3</v>
      </c>
      <c r="EO160">
        <v>0</v>
      </c>
      <c r="EP160">
        <v>1</v>
      </c>
      <c r="EQ160">
        <v>5</v>
      </c>
      <c r="ER160">
        <v>3</v>
      </c>
      <c r="ES160">
        <v>0</v>
      </c>
      <c r="ET160">
        <v>1</v>
      </c>
      <c r="EU160">
        <v>0</v>
      </c>
      <c r="EV160">
        <v>3</v>
      </c>
      <c r="EW160">
        <v>3</v>
      </c>
      <c r="EX160">
        <v>5</v>
      </c>
      <c r="EY160">
        <v>3</v>
      </c>
      <c r="EZ160">
        <v>0</v>
      </c>
      <c r="FA160">
        <v>0</v>
      </c>
      <c r="FB160">
        <v>0</v>
      </c>
      <c r="FC160">
        <v>0</v>
      </c>
      <c r="FD160">
        <v>56</v>
      </c>
      <c r="FE160">
        <v>7</v>
      </c>
      <c r="FF160">
        <v>4</v>
      </c>
      <c r="FG160">
        <v>1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1</v>
      </c>
      <c r="FO160">
        <v>0</v>
      </c>
      <c r="FP160">
        <v>0</v>
      </c>
      <c r="FQ160">
        <v>1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7</v>
      </c>
      <c r="FY160">
        <v>3</v>
      </c>
      <c r="FZ160">
        <v>2</v>
      </c>
      <c r="GA160">
        <v>0</v>
      </c>
      <c r="GB160">
        <v>0</v>
      </c>
      <c r="GC160">
        <v>0</v>
      </c>
      <c r="GD160">
        <v>1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3</v>
      </c>
      <c r="GS160">
        <v>2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1</v>
      </c>
      <c r="HA160">
        <v>0</v>
      </c>
      <c r="HB160">
        <v>1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2</v>
      </c>
    </row>
    <row r="161" spans="1:220">
      <c r="A161" t="s">
        <v>807</v>
      </c>
      <c r="B161" t="s">
        <v>806</v>
      </c>
      <c r="C161" t="str">
        <f>"140707"</f>
        <v>140707</v>
      </c>
      <c r="D161" t="s">
        <v>805</v>
      </c>
      <c r="E161">
        <v>3</v>
      </c>
      <c r="F161">
        <v>1290</v>
      </c>
      <c r="G161">
        <v>980</v>
      </c>
      <c r="H161">
        <v>404</v>
      </c>
      <c r="I161">
        <v>576</v>
      </c>
      <c r="J161">
        <v>0</v>
      </c>
      <c r="K161">
        <v>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576</v>
      </c>
      <c r="T161">
        <v>0</v>
      </c>
      <c r="U161">
        <v>0</v>
      </c>
      <c r="V161">
        <v>576</v>
      </c>
      <c r="W161">
        <v>14</v>
      </c>
      <c r="X161">
        <v>10</v>
      </c>
      <c r="Y161">
        <v>4</v>
      </c>
      <c r="Z161">
        <v>0</v>
      </c>
      <c r="AA161">
        <v>562</v>
      </c>
      <c r="AB161">
        <v>284</v>
      </c>
      <c r="AC161">
        <v>97</v>
      </c>
      <c r="AD161">
        <v>15</v>
      </c>
      <c r="AE161">
        <v>13</v>
      </c>
      <c r="AF161">
        <v>43</v>
      </c>
      <c r="AG161">
        <v>13</v>
      </c>
      <c r="AH161">
        <v>12</v>
      </c>
      <c r="AI161">
        <v>3</v>
      </c>
      <c r="AJ161">
        <v>11</v>
      </c>
      <c r="AK161">
        <v>13</v>
      </c>
      <c r="AL161">
        <v>5</v>
      </c>
      <c r="AM161">
        <v>9</v>
      </c>
      <c r="AN161">
        <v>2</v>
      </c>
      <c r="AO161">
        <v>1</v>
      </c>
      <c r="AP161">
        <v>4</v>
      </c>
      <c r="AQ161">
        <v>10</v>
      </c>
      <c r="AR161">
        <v>7</v>
      </c>
      <c r="AS161">
        <v>13</v>
      </c>
      <c r="AT161">
        <v>13</v>
      </c>
      <c r="AU161">
        <v>284</v>
      </c>
      <c r="AV161">
        <v>101</v>
      </c>
      <c r="AW161">
        <v>17</v>
      </c>
      <c r="AX161">
        <v>19</v>
      </c>
      <c r="AY161">
        <v>2</v>
      </c>
      <c r="AZ161">
        <v>42</v>
      </c>
      <c r="BA161">
        <v>2</v>
      </c>
      <c r="BB161">
        <v>0</v>
      </c>
      <c r="BC161">
        <v>2</v>
      </c>
      <c r="BD161">
        <v>1</v>
      </c>
      <c r="BE161">
        <v>1</v>
      </c>
      <c r="BF161">
        <v>0</v>
      </c>
      <c r="BG161">
        <v>1</v>
      </c>
      <c r="BH161">
        <v>0</v>
      </c>
      <c r="BI161">
        <v>1</v>
      </c>
      <c r="BJ161">
        <v>1</v>
      </c>
      <c r="BK161">
        <v>6</v>
      </c>
      <c r="BL161">
        <v>0</v>
      </c>
      <c r="BM161">
        <v>1</v>
      </c>
      <c r="BN161">
        <v>5</v>
      </c>
      <c r="BO161">
        <v>101</v>
      </c>
      <c r="BP161">
        <v>12</v>
      </c>
      <c r="BQ161">
        <v>4</v>
      </c>
      <c r="BR161">
        <v>1</v>
      </c>
      <c r="BS161">
        <v>0</v>
      </c>
      <c r="BT161">
        <v>0</v>
      </c>
      <c r="BU161">
        <v>0</v>
      </c>
      <c r="BV161">
        <v>1</v>
      </c>
      <c r="BW161">
        <v>1</v>
      </c>
      <c r="BX161">
        <v>2</v>
      </c>
      <c r="BY161">
        <v>0</v>
      </c>
      <c r="BZ161">
        <v>0</v>
      </c>
      <c r="CA161">
        <v>3</v>
      </c>
      <c r="CB161">
        <v>12</v>
      </c>
      <c r="CC161">
        <v>20</v>
      </c>
      <c r="CD161">
        <v>3</v>
      </c>
      <c r="CE161">
        <v>1</v>
      </c>
      <c r="CF161">
        <v>0</v>
      </c>
      <c r="CG161">
        <v>1</v>
      </c>
      <c r="CH161">
        <v>0</v>
      </c>
      <c r="CI161">
        <v>0</v>
      </c>
      <c r="CJ161">
        <v>0</v>
      </c>
      <c r="CK161">
        <v>0</v>
      </c>
      <c r="CL161">
        <v>1</v>
      </c>
      <c r="CM161">
        <v>0</v>
      </c>
      <c r="CN161">
        <v>0</v>
      </c>
      <c r="CO161">
        <v>1</v>
      </c>
      <c r="CP161">
        <v>0</v>
      </c>
      <c r="CQ161">
        <v>3</v>
      </c>
      <c r="CR161">
        <v>0</v>
      </c>
      <c r="CS161">
        <v>1</v>
      </c>
      <c r="CT161">
        <v>9</v>
      </c>
      <c r="CU161">
        <v>0</v>
      </c>
      <c r="CV161">
        <v>20</v>
      </c>
      <c r="CW161">
        <v>33</v>
      </c>
      <c r="CX161">
        <v>10</v>
      </c>
      <c r="CY161">
        <v>10</v>
      </c>
      <c r="CZ161">
        <v>1</v>
      </c>
      <c r="DA161">
        <v>0</v>
      </c>
      <c r="DB161">
        <v>4</v>
      </c>
      <c r="DC161">
        <v>1</v>
      </c>
      <c r="DD161">
        <v>1</v>
      </c>
      <c r="DE161">
        <v>0</v>
      </c>
      <c r="DF161">
        <v>1</v>
      </c>
      <c r="DG161">
        <v>0</v>
      </c>
      <c r="DH161">
        <v>0</v>
      </c>
      <c r="DI161">
        <v>2</v>
      </c>
      <c r="DJ161">
        <v>1</v>
      </c>
      <c r="DK161">
        <v>0</v>
      </c>
      <c r="DL161">
        <v>0</v>
      </c>
      <c r="DM161">
        <v>0</v>
      </c>
      <c r="DN161">
        <v>1</v>
      </c>
      <c r="DO161">
        <v>1</v>
      </c>
      <c r="DP161">
        <v>33</v>
      </c>
      <c r="DQ161">
        <v>26</v>
      </c>
      <c r="DR161">
        <v>5</v>
      </c>
      <c r="DS161">
        <v>3</v>
      </c>
      <c r="DT161">
        <v>3</v>
      </c>
      <c r="DU161">
        <v>2</v>
      </c>
      <c r="DV161">
        <v>0</v>
      </c>
      <c r="DW161">
        <v>5</v>
      </c>
      <c r="DX161">
        <v>1</v>
      </c>
      <c r="DY161">
        <v>1</v>
      </c>
      <c r="DZ161">
        <v>1</v>
      </c>
      <c r="EA161">
        <v>1</v>
      </c>
      <c r="EB161">
        <v>0</v>
      </c>
      <c r="EC161">
        <v>0</v>
      </c>
      <c r="ED161">
        <v>0</v>
      </c>
      <c r="EE161">
        <v>2</v>
      </c>
      <c r="EF161">
        <v>0</v>
      </c>
      <c r="EG161">
        <v>0</v>
      </c>
      <c r="EH161">
        <v>0</v>
      </c>
      <c r="EI161">
        <v>2</v>
      </c>
      <c r="EJ161">
        <v>26</v>
      </c>
      <c r="EK161">
        <v>59</v>
      </c>
      <c r="EL161">
        <v>15</v>
      </c>
      <c r="EM161">
        <v>9</v>
      </c>
      <c r="EN161">
        <v>4</v>
      </c>
      <c r="EO161">
        <v>2</v>
      </c>
      <c r="EP161">
        <v>1</v>
      </c>
      <c r="EQ161">
        <v>7</v>
      </c>
      <c r="ER161">
        <v>0</v>
      </c>
      <c r="ES161">
        <v>0</v>
      </c>
      <c r="ET161">
        <v>8</v>
      </c>
      <c r="EU161">
        <v>0</v>
      </c>
      <c r="EV161">
        <v>0</v>
      </c>
      <c r="EW161">
        <v>3</v>
      </c>
      <c r="EX161">
        <v>3</v>
      </c>
      <c r="EY161">
        <v>2</v>
      </c>
      <c r="EZ161">
        <v>0</v>
      </c>
      <c r="FA161">
        <v>0</v>
      </c>
      <c r="FB161">
        <v>0</v>
      </c>
      <c r="FC161">
        <v>5</v>
      </c>
      <c r="FD161">
        <v>59</v>
      </c>
      <c r="FE161">
        <v>20</v>
      </c>
      <c r="FF161">
        <v>8</v>
      </c>
      <c r="FG161">
        <v>4</v>
      </c>
      <c r="FH161">
        <v>0</v>
      </c>
      <c r="FI161">
        <v>0</v>
      </c>
      <c r="FJ161">
        <v>0</v>
      </c>
      <c r="FK161">
        <v>0</v>
      </c>
      <c r="FL161">
        <v>1</v>
      </c>
      <c r="FM161">
        <v>0</v>
      </c>
      <c r="FN161">
        <v>3</v>
      </c>
      <c r="FO161">
        <v>0</v>
      </c>
      <c r="FP161">
        <v>0</v>
      </c>
      <c r="FQ161">
        <v>0</v>
      </c>
      <c r="FR161">
        <v>1</v>
      </c>
      <c r="FS161">
        <v>0</v>
      </c>
      <c r="FT161">
        <v>0</v>
      </c>
      <c r="FU161">
        <v>1</v>
      </c>
      <c r="FV161">
        <v>1</v>
      </c>
      <c r="FW161">
        <v>1</v>
      </c>
      <c r="FX161">
        <v>20</v>
      </c>
      <c r="FY161">
        <v>3</v>
      </c>
      <c r="FZ161">
        <v>1</v>
      </c>
      <c r="GA161">
        <v>0</v>
      </c>
      <c r="GB161">
        <v>0</v>
      </c>
      <c r="GC161">
        <v>1</v>
      </c>
      <c r="GD161">
        <v>1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3</v>
      </c>
      <c r="GS161">
        <v>4</v>
      </c>
      <c r="GT161">
        <v>0</v>
      </c>
      <c r="GU161">
        <v>0</v>
      </c>
      <c r="GV161">
        <v>0</v>
      </c>
      <c r="GW161">
        <v>1</v>
      </c>
      <c r="GX161">
        <v>1</v>
      </c>
      <c r="GY161">
        <v>0</v>
      </c>
      <c r="GZ161">
        <v>1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1</v>
      </c>
      <c r="HI161">
        <v>0</v>
      </c>
      <c r="HJ161">
        <v>0</v>
      </c>
      <c r="HK161">
        <v>0</v>
      </c>
      <c r="HL161">
        <v>4</v>
      </c>
    </row>
    <row r="162" spans="1:220">
      <c r="A162" t="s">
        <v>804</v>
      </c>
      <c r="B162" t="s">
        <v>799</v>
      </c>
      <c r="C162" t="str">
        <f>"140901"</f>
        <v>140901</v>
      </c>
      <c r="D162" t="s">
        <v>803</v>
      </c>
      <c r="E162">
        <v>1</v>
      </c>
      <c r="F162">
        <v>479</v>
      </c>
      <c r="G162">
        <v>360</v>
      </c>
      <c r="H162">
        <v>211</v>
      </c>
      <c r="I162">
        <v>149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149</v>
      </c>
      <c r="T162">
        <v>0</v>
      </c>
      <c r="U162">
        <v>0</v>
      </c>
      <c r="V162">
        <v>149</v>
      </c>
      <c r="W162">
        <v>6</v>
      </c>
      <c r="X162">
        <v>6</v>
      </c>
      <c r="Y162">
        <v>0</v>
      </c>
      <c r="Z162">
        <v>0</v>
      </c>
      <c r="AA162">
        <v>143</v>
      </c>
      <c r="AB162">
        <v>46</v>
      </c>
      <c r="AC162">
        <v>19</v>
      </c>
      <c r="AD162">
        <v>4</v>
      </c>
      <c r="AE162">
        <v>4</v>
      </c>
      <c r="AF162">
        <v>3</v>
      </c>
      <c r="AG162">
        <v>4</v>
      </c>
      <c r="AH162">
        <v>2</v>
      </c>
      <c r="AI162">
        <v>0</v>
      </c>
      <c r="AJ162">
        <v>6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3</v>
      </c>
      <c r="AQ162">
        <v>0</v>
      </c>
      <c r="AR162">
        <v>0</v>
      </c>
      <c r="AS162">
        <v>0</v>
      </c>
      <c r="AT162">
        <v>0</v>
      </c>
      <c r="AU162">
        <v>46</v>
      </c>
      <c r="AV162">
        <v>5</v>
      </c>
      <c r="AW162">
        <v>2</v>
      </c>
      <c r="AX162">
        <v>2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1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5</v>
      </c>
      <c r="BP162">
        <v>1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1</v>
      </c>
      <c r="BZ162">
        <v>0</v>
      </c>
      <c r="CA162">
        <v>0</v>
      </c>
      <c r="CB162">
        <v>1</v>
      </c>
      <c r="CC162">
        <v>2</v>
      </c>
      <c r="CD162">
        <v>1</v>
      </c>
      <c r="CE162">
        <v>0</v>
      </c>
      <c r="CF162">
        <v>0</v>
      </c>
      <c r="CG162">
        <v>0</v>
      </c>
      <c r="CH162">
        <v>1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2</v>
      </c>
      <c r="CW162">
        <v>21</v>
      </c>
      <c r="CX162">
        <v>1</v>
      </c>
      <c r="CY162">
        <v>5</v>
      </c>
      <c r="CZ162">
        <v>5</v>
      </c>
      <c r="DA162">
        <v>0</v>
      </c>
      <c r="DB162">
        <v>2</v>
      </c>
      <c r="DC162">
        <v>1</v>
      </c>
      <c r="DD162">
        <v>0</v>
      </c>
      <c r="DE162">
        <v>0</v>
      </c>
      <c r="DF162">
        <v>1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6</v>
      </c>
      <c r="DP162">
        <v>21</v>
      </c>
      <c r="DQ162">
        <v>60</v>
      </c>
      <c r="DR162">
        <v>1</v>
      </c>
      <c r="DS162">
        <v>1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58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60</v>
      </c>
      <c r="EK162">
        <v>7</v>
      </c>
      <c r="EL162">
        <v>2</v>
      </c>
      <c r="EM162">
        <v>0</v>
      </c>
      <c r="EN162">
        <v>2</v>
      </c>
      <c r="EO162">
        <v>0</v>
      </c>
      <c r="EP162">
        <v>0</v>
      </c>
      <c r="EQ162">
        <v>1</v>
      </c>
      <c r="ER162">
        <v>0</v>
      </c>
      <c r="ES162">
        <v>0</v>
      </c>
      <c r="ET162">
        <v>1</v>
      </c>
      <c r="EU162">
        <v>0</v>
      </c>
      <c r="EV162">
        <v>0</v>
      </c>
      <c r="EW162">
        <v>1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7</v>
      </c>
      <c r="FE162">
        <v>1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1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1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</row>
    <row r="163" spans="1:220">
      <c r="A163" t="s">
        <v>802</v>
      </c>
      <c r="B163" t="s">
        <v>799</v>
      </c>
      <c r="C163" t="str">
        <f>"140901"</f>
        <v>140901</v>
      </c>
      <c r="D163" t="s">
        <v>801</v>
      </c>
      <c r="E163">
        <v>2</v>
      </c>
      <c r="F163">
        <v>836</v>
      </c>
      <c r="G163">
        <v>630</v>
      </c>
      <c r="H163">
        <v>342</v>
      </c>
      <c r="I163">
        <v>288</v>
      </c>
      <c r="J163">
        <v>2</v>
      </c>
      <c r="K163">
        <v>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288</v>
      </c>
      <c r="T163">
        <v>0</v>
      </c>
      <c r="U163">
        <v>0</v>
      </c>
      <c r="V163">
        <v>288</v>
      </c>
      <c r="W163">
        <v>11</v>
      </c>
      <c r="X163">
        <v>6</v>
      </c>
      <c r="Y163">
        <v>5</v>
      </c>
      <c r="Z163">
        <v>0</v>
      </c>
      <c r="AA163">
        <v>277</v>
      </c>
      <c r="AB163">
        <v>117</v>
      </c>
      <c r="AC163">
        <v>39</v>
      </c>
      <c r="AD163">
        <v>13</v>
      </c>
      <c r="AE163">
        <v>9</v>
      </c>
      <c r="AF163">
        <v>20</v>
      </c>
      <c r="AG163">
        <v>6</v>
      </c>
      <c r="AH163">
        <v>0</v>
      </c>
      <c r="AI163">
        <v>0</v>
      </c>
      <c r="AJ163">
        <v>4</v>
      </c>
      <c r="AK163">
        <v>3</v>
      </c>
      <c r="AL163">
        <v>0</v>
      </c>
      <c r="AM163">
        <v>2</v>
      </c>
      <c r="AN163">
        <v>4</v>
      </c>
      <c r="AO163">
        <v>3</v>
      </c>
      <c r="AP163">
        <v>11</v>
      </c>
      <c r="AQ163">
        <v>0</v>
      </c>
      <c r="AR163">
        <v>2</v>
      </c>
      <c r="AS163">
        <v>0</v>
      </c>
      <c r="AT163">
        <v>1</v>
      </c>
      <c r="AU163">
        <v>117</v>
      </c>
      <c r="AV163">
        <v>29</v>
      </c>
      <c r="AW163">
        <v>5</v>
      </c>
      <c r="AX163">
        <v>3</v>
      </c>
      <c r="AY163">
        <v>1</v>
      </c>
      <c r="AZ163">
        <v>6</v>
      </c>
      <c r="BA163">
        <v>1</v>
      </c>
      <c r="BB163">
        <v>0</v>
      </c>
      <c r="BC163">
        <v>4</v>
      </c>
      <c r="BD163">
        <v>1</v>
      </c>
      <c r="BE163">
        <v>2</v>
      </c>
      <c r="BF163">
        <v>0</v>
      </c>
      <c r="BG163">
        <v>0</v>
      </c>
      <c r="BH163">
        <v>6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29</v>
      </c>
      <c r="BP163">
        <v>8</v>
      </c>
      <c r="BQ163">
        <v>5</v>
      </c>
      <c r="BR163">
        <v>1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2</v>
      </c>
      <c r="CB163">
        <v>8</v>
      </c>
      <c r="CC163">
        <v>5</v>
      </c>
      <c r="CD163">
        <v>2</v>
      </c>
      <c r="CE163">
        <v>0</v>
      </c>
      <c r="CF163">
        <v>0</v>
      </c>
      <c r="CG163">
        <v>1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1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1</v>
      </c>
      <c r="CU163">
        <v>0</v>
      </c>
      <c r="CV163">
        <v>5</v>
      </c>
      <c r="CW163">
        <v>59</v>
      </c>
      <c r="CX163">
        <v>7</v>
      </c>
      <c r="CY163">
        <v>23</v>
      </c>
      <c r="CZ163">
        <v>8</v>
      </c>
      <c r="DA163">
        <v>0</v>
      </c>
      <c r="DB163">
        <v>3</v>
      </c>
      <c r="DC163">
        <v>0</v>
      </c>
      <c r="DD163">
        <v>0</v>
      </c>
      <c r="DE163">
        <v>4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14</v>
      </c>
      <c r="DP163">
        <v>59</v>
      </c>
      <c r="DQ163">
        <v>31</v>
      </c>
      <c r="DR163">
        <v>2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1</v>
      </c>
      <c r="DY163">
        <v>26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2</v>
      </c>
      <c r="EF163">
        <v>0</v>
      </c>
      <c r="EG163">
        <v>0</v>
      </c>
      <c r="EH163">
        <v>0</v>
      </c>
      <c r="EI163">
        <v>0</v>
      </c>
      <c r="EJ163">
        <v>31</v>
      </c>
      <c r="EK163">
        <v>21</v>
      </c>
      <c r="EL163">
        <v>9</v>
      </c>
      <c r="EM163">
        <v>0</v>
      </c>
      <c r="EN163">
        <v>2</v>
      </c>
      <c r="EO163">
        <v>1</v>
      </c>
      <c r="EP163">
        <v>6</v>
      </c>
      <c r="EQ163">
        <v>0</v>
      </c>
      <c r="ER163">
        <v>0</v>
      </c>
      <c r="ES163">
        <v>0</v>
      </c>
      <c r="ET163">
        <v>1</v>
      </c>
      <c r="EU163">
        <v>0</v>
      </c>
      <c r="EV163">
        <v>1</v>
      </c>
      <c r="EW163">
        <v>1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21</v>
      </c>
      <c r="FE163">
        <v>6</v>
      </c>
      <c r="FF163">
        <v>3</v>
      </c>
      <c r="FG163">
        <v>0</v>
      </c>
      <c r="FH163">
        <v>0</v>
      </c>
      <c r="FI163">
        <v>0</v>
      </c>
      <c r="FJ163">
        <v>0</v>
      </c>
      <c r="FK163">
        <v>1</v>
      </c>
      <c r="FL163">
        <v>0</v>
      </c>
      <c r="FM163">
        <v>1</v>
      </c>
      <c r="FN163">
        <v>0</v>
      </c>
      <c r="FO163">
        <v>0</v>
      </c>
      <c r="FP163">
        <v>0</v>
      </c>
      <c r="FQ163">
        <v>1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6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1</v>
      </c>
      <c r="GT163">
        <v>0</v>
      </c>
      <c r="GU163">
        <v>0</v>
      </c>
      <c r="GV163">
        <v>0</v>
      </c>
      <c r="GW163">
        <v>0</v>
      </c>
      <c r="GX163">
        <v>1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1</v>
      </c>
    </row>
    <row r="164" spans="1:220">
      <c r="A164" t="s">
        <v>800</v>
      </c>
      <c r="B164" t="s">
        <v>799</v>
      </c>
      <c r="C164" t="str">
        <f>"140901"</f>
        <v>140901</v>
      </c>
      <c r="D164" t="s">
        <v>798</v>
      </c>
      <c r="E164">
        <v>3</v>
      </c>
      <c r="F164">
        <v>703</v>
      </c>
      <c r="G164">
        <v>530</v>
      </c>
      <c r="H164">
        <v>285</v>
      </c>
      <c r="I164">
        <v>245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245</v>
      </c>
      <c r="T164">
        <v>0</v>
      </c>
      <c r="U164">
        <v>0</v>
      </c>
      <c r="V164">
        <v>245</v>
      </c>
      <c r="W164">
        <v>13</v>
      </c>
      <c r="X164">
        <v>7</v>
      </c>
      <c r="Y164">
        <v>5</v>
      </c>
      <c r="Z164">
        <v>0</v>
      </c>
      <c r="AA164">
        <v>232</v>
      </c>
      <c r="AB164">
        <v>110</v>
      </c>
      <c r="AC164">
        <v>32</v>
      </c>
      <c r="AD164">
        <v>9</v>
      </c>
      <c r="AE164">
        <v>9</v>
      </c>
      <c r="AF164">
        <v>14</v>
      </c>
      <c r="AG164">
        <v>9</v>
      </c>
      <c r="AH164">
        <v>3</v>
      </c>
      <c r="AI164">
        <v>2</v>
      </c>
      <c r="AJ164">
        <v>7</v>
      </c>
      <c r="AK164">
        <v>3</v>
      </c>
      <c r="AL164">
        <v>1</v>
      </c>
      <c r="AM164">
        <v>2</v>
      </c>
      <c r="AN164">
        <v>1</v>
      </c>
      <c r="AO164">
        <v>2</v>
      </c>
      <c r="AP164">
        <v>12</v>
      </c>
      <c r="AQ164">
        <v>0</v>
      </c>
      <c r="AR164">
        <v>1</v>
      </c>
      <c r="AS164">
        <v>1</v>
      </c>
      <c r="AT164">
        <v>2</v>
      </c>
      <c r="AU164">
        <v>110</v>
      </c>
      <c r="AV164">
        <v>28</v>
      </c>
      <c r="AW164">
        <v>9</v>
      </c>
      <c r="AX164">
        <v>4</v>
      </c>
      <c r="AY164">
        <v>1</v>
      </c>
      <c r="AZ164">
        <v>1</v>
      </c>
      <c r="BA164">
        <v>1</v>
      </c>
      <c r="BB164">
        <v>1</v>
      </c>
      <c r="BC164">
        <v>2</v>
      </c>
      <c r="BD164">
        <v>1</v>
      </c>
      <c r="BE164">
        <v>0</v>
      </c>
      <c r="BF164">
        <v>1</v>
      </c>
      <c r="BG164">
        <v>0</v>
      </c>
      <c r="BH164">
        <v>3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4</v>
      </c>
      <c r="BO164">
        <v>28</v>
      </c>
      <c r="BP164">
        <v>3</v>
      </c>
      <c r="BQ164">
        <v>3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3</v>
      </c>
      <c r="CC164">
        <v>8</v>
      </c>
      <c r="CD164">
        <v>4</v>
      </c>
      <c r="CE164">
        <v>0</v>
      </c>
      <c r="CF164">
        <v>2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2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8</v>
      </c>
      <c r="CW164">
        <v>49</v>
      </c>
      <c r="CX164">
        <v>7</v>
      </c>
      <c r="CY164">
        <v>16</v>
      </c>
      <c r="CZ164">
        <v>2</v>
      </c>
      <c r="DA164">
        <v>2</v>
      </c>
      <c r="DB164">
        <v>2</v>
      </c>
      <c r="DC164">
        <v>0</v>
      </c>
      <c r="DD164">
        <v>0</v>
      </c>
      <c r="DE164">
        <v>7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13</v>
      </c>
      <c r="DP164">
        <v>49</v>
      </c>
      <c r="DQ164">
        <v>9</v>
      </c>
      <c r="DR164">
        <v>2</v>
      </c>
      <c r="DS164">
        <v>2</v>
      </c>
      <c r="DT164">
        <v>0</v>
      </c>
      <c r="DU164">
        <v>0</v>
      </c>
      <c r="DV164">
        <v>0</v>
      </c>
      <c r="DW164">
        <v>1</v>
      </c>
      <c r="DX164">
        <v>0</v>
      </c>
      <c r="DY164">
        <v>4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9</v>
      </c>
      <c r="EK164">
        <v>14</v>
      </c>
      <c r="EL164">
        <v>5</v>
      </c>
      <c r="EM164">
        <v>1</v>
      </c>
      <c r="EN164">
        <v>1</v>
      </c>
      <c r="EO164">
        <v>1</v>
      </c>
      <c r="EP164">
        <v>2</v>
      </c>
      <c r="EQ164">
        <v>1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2</v>
      </c>
      <c r="EZ164">
        <v>1</v>
      </c>
      <c r="FA164">
        <v>0</v>
      </c>
      <c r="FB164">
        <v>0</v>
      </c>
      <c r="FC164">
        <v>0</v>
      </c>
      <c r="FD164">
        <v>14</v>
      </c>
      <c r="FE164">
        <v>9</v>
      </c>
      <c r="FF164">
        <v>5</v>
      </c>
      <c r="FG164">
        <v>1</v>
      </c>
      <c r="FH164">
        <v>0</v>
      </c>
      <c r="FI164">
        <v>1</v>
      </c>
      <c r="FJ164">
        <v>0</v>
      </c>
      <c r="FK164">
        <v>1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1</v>
      </c>
      <c r="FV164">
        <v>0</v>
      </c>
      <c r="FW164">
        <v>0</v>
      </c>
      <c r="FX164">
        <v>9</v>
      </c>
      <c r="FY164">
        <v>2</v>
      </c>
      <c r="FZ164">
        <v>1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1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2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</row>
    <row r="165" spans="1:220">
      <c r="A165" t="s">
        <v>797</v>
      </c>
      <c r="B165" t="s">
        <v>784</v>
      </c>
      <c r="C165" t="str">
        <f>"140902"</f>
        <v>140902</v>
      </c>
      <c r="D165" t="s">
        <v>796</v>
      </c>
      <c r="E165">
        <v>1</v>
      </c>
      <c r="F165">
        <v>354</v>
      </c>
      <c r="G165">
        <v>270</v>
      </c>
      <c r="H165">
        <v>130</v>
      </c>
      <c r="I165">
        <v>140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140</v>
      </c>
      <c r="T165">
        <v>0</v>
      </c>
      <c r="U165">
        <v>0</v>
      </c>
      <c r="V165">
        <v>140</v>
      </c>
      <c r="W165">
        <v>15</v>
      </c>
      <c r="X165">
        <v>10</v>
      </c>
      <c r="Y165">
        <v>5</v>
      </c>
      <c r="Z165">
        <v>0</v>
      </c>
      <c r="AA165">
        <v>125</v>
      </c>
      <c r="AB165">
        <v>64</v>
      </c>
      <c r="AC165">
        <v>11</v>
      </c>
      <c r="AD165">
        <v>4</v>
      </c>
      <c r="AE165">
        <v>4</v>
      </c>
      <c r="AF165">
        <v>7</v>
      </c>
      <c r="AG165">
        <v>6</v>
      </c>
      <c r="AH165">
        <v>0</v>
      </c>
      <c r="AI165">
        <v>1</v>
      </c>
      <c r="AJ165">
        <v>10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15</v>
      </c>
      <c r="AQ165">
        <v>1</v>
      </c>
      <c r="AR165">
        <v>2</v>
      </c>
      <c r="AS165">
        <v>0</v>
      </c>
      <c r="AT165">
        <v>0</v>
      </c>
      <c r="AU165">
        <v>64</v>
      </c>
      <c r="AV165">
        <v>3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1</v>
      </c>
      <c r="BH165">
        <v>1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3</v>
      </c>
      <c r="BP165">
        <v>7</v>
      </c>
      <c r="BQ165">
        <v>2</v>
      </c>
      <c r="BR165">
        <v>0</v>
      </c>
      <c r="BS165">
        <v>1</v>
      </c>
      <c r="BT165">
        <v>0</v>
      </c>
      <c r="BU165">
        <v>1</v>
      </c>
      <c r="BV165">
        <v>0</v>
      </c>
      <c r="BW165">
        <v>0</v>
      </c>
      <c r="BX165">
        <v>0</v>
      </c>
      <c r="BY165">
        <v>0</v>
      </c>
      <c r="BZ165">
        <v>2</v>
      </c>
      <c r="CA165">
        <v>1</v>
      </c>
      <c r="CB165">
        <v>7</v>
      </c>
      <c r="CC165">
        <v>5</v>
      </c>
      <c r="CD165">
        <v>3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2</v>
      </c>
      <c r="CU165">
        <v>0</v>
      </c>
      <c r="CV165">
        <v>5</v>
      </c>
      <c r="CW165">
        <v>35</v>
      </c>
      <c r="CX165">
        <v>1</v>
      </c>
      <c r="CY165">
        <v>29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1</v>
      </c>
      <c r="DH165">
        <v>0</v>
      </c>
      <c r="DI165">
        <v>0</v>
      </c>
      <c r="DJ165">
        <v>0</v>
      </c>
      <c r="DK165">
        <v>1</v>
      </c>
      <c r="DL165">
        <v>0</v>
      </c>
      <c r="DM165">
        <v>0</v>
      </c>
      <c r="DN165">
        <v>0</v>
      </c>
      <c r="DO165">
        <v>3</v>
      </c>
      <c r="DP165">
        <v>35</v>
      </c>
      <c r="DQ165">
        <v>1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1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1</v>
      </c>
      <c r="EK165">
        <v>9</v>
      </c>
      <c r="EL165">
        <v>2</v>
      </c>
      <c r="EM165">
        <v>0</v>
      </c>
      <c r="EN165">
        <v>1</v>
      </c>
      <c r="EO165">
        <v>0</v>
      </c>
      <c r="EP165">
        <v>2</v>
      </c>
      <c r="EQ165">
        <v>2</v>
      </c>
      <c r="ER165">
        <v>0</v>
      </c>
      <c r="ES165">
        <v>0</v>
      </c>
      <c r="ET165">
        <v>0</v>
      </c>
      <c r="EU165">
        <v>1</v>
      </c>
      <c r="EV165">
        <v>0</v>
      </c>
      <c r="EW165">
        <v>1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9</v>
      </c>
      <c r="FE165">
        <v>1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1</v>
      </c>
      <c r="FX165">
        <v>1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</row>
    <row r="166" spans="1:220">
      <c r="A166" t="s">
        <v>795</v>
      </c>
      <c r="B166" t="s">
        <v>784</v>
      </c>
      <c r="C166" t="str">
        <f>"140902"</f>
        <v>140902</v>
      </c>
      <c r="D166" t="s">
        <v>794</v>
      </c>
      <c r="E166">
        <v>2</v>
      </c>
      <c r="F166">
        <v>494</v>
      </c>
      <c r="G166">
        <v>390</v>
      </c>
      <c r="H166">
        <v>234</v>
      </c>
      <c r="I166">
        <v>156</v>
      </c>
      <c r="J166">
        <v>0</v>
      </c>
      <c r="K166">
        <v>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156</v>
      </c>
      <c r="T166">
        <v>0</v>
      </c>
      <c r="U166">
        <v>0</v>
      </c>
      <c r="V166">
        <v>156</v>
      </c>
      <c r="W166">
        <v>7</v>
      </c>
      <c r="X166">
        <v>5</v>
      </c>
      <c r="Y166">
        <v>2</v>
      </c>
      <c r="Z166">
        <v>0</v>
      </c>
      <c r="AA166">
        <v>149</v>
      </c>
      <c r="AB166">
        <v>66</v>
      </c>
      <c r="AC166">
        <v>10</v>
      </c>
      <c r="AD166">
        <v>11</v>
      </c>
      <c r="AE166">
        <v>10</v>
      </c>
      <c r="AF166">
        <v>5</v>
      </c>
      <c r="AG166">
        <v>0</v>
      </c>
      <c r="AH166">
        <v>1</v>
      </c>
      <c r="AI166">
        <v>0</v>
      </c>
      <c r="AJ166">
        <v>4</v>
      </c>
      <c r="AK166">
        <v>1</v>
      </c>
      <c r="AL166">
        <v>0</v>
      </c>
      <c r="AM166">
        <v>0</v>
      </c>
      <c r="AN166">
        <v>1</v>
      </c>
      <c r="AO166">
        <v>0</v>
      </c>
      <c r="AP166">
        <v>23</v>
      </c>
      <c r="AQ166">
        <v>0</v>
      </c>
      <c r="AR166">
        <v>0</v>
      </c>
      <c r="AS166">
        <v>0</v>
      </c>
      <c r="AT166">
        <v>0</v>
      </c>
      <c r="AU166">
        <v>66</v>
      </c>
      <c r="AV166">
        <v>18</v>
      </c>
      <c r="AW166">
        <v>8</v>
      </c>
      <c r="AX166">
        <v>1</v>
      </c>
      <c r="AY166">
        <v>0</v>
      </c>
      <c r="AZ166">
        <v>0</v>
      </c>
      <c r="BA166">
        <v>3</v>
      </c>
      <c r="BB166">
        <v>0</v>
      </c>
      <c r="BC166">
        <v>1</v>
      </c>
      <c r="BD166">
        <v>0</v>
      </c>
      <c r="BE166">
        <v>0</v>
      </c>
      <c r="BF166">
        <v>1</v>
      </c>
      <c r="BG166">
        <v>0</v>
      </c>
      <c r="BH166">
        <v>3</v>
      </c>
      <c r="BI166">
        <v>1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18</v>
      </c>
      <c r="BP166">
        <v>3</v>
      </c>
      <c r="BQ166">
        <v>1</v>
      </c>
      <c r="BR166">
        <v>0</v>
      </c>
      <c r="BS166">
        <v>0</v>
      </c>
      <c r="BT166">
        <v>0</v>
      </c>
      <c r="BU166">
        <v>0</v>
      </c>
      <c r="BV166">
        <v>1</v>
      </c>
      <c r="BW166">
        <v>0</v>
      </c>
      <c r="BX166">
        <v>1</v>
      </c>
      <c r="BY166">
        <v>0</v>
      </c>
      <c r="BZ166">
        <v>0</v>
      </c>
      <c r="CA166">
        <v>0</v>
      </c>
      <c r="CB166">
        <v>3</v>
      </c>
      <c r="CC166">
        <v>6</v>
      </c>
      <c r="CD166">
        <v>4</v>
      </c>
      <c r="CE166">
        <v>0</v>
      </c>
      <c r="CF166">
        <v>0</v>
      </c>
      <c r="CG166">
        <v>1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1</v>
      </c>
      <c r="CU166">
        <v>0</v>
      </c>
      <c r="CV166">
        <v>6</v>
      </c>
      <c r="CW166">
        <v>28</v>
      </c>
      <c r="CX166">
        <v>15</v>
      </c>
      <c r="CY166">
        <v>6</v>
      </c>
      <c r="CZ166">
        <v>0</v>
      </c>
      <c r="DA166">
        <v>1</v>
      </c>
      <c r="DB166">
        <v>0</v>
      </c>
      <c r="DC166">
        <v>0</v>
      </c>
      <c r="DD166">
        <v>1</v>
      </c>
      <c r="DE166">
        <v>0</v>
      </c>
      <c r="DF166">
        <v>1</v>
      </c>
      <c r="DG166">
        <v>0</v>
      </c>
      <c r="DH166">
        <v>0</v>
      </c>
      <c r="DI166">
        <v>0</v>
      </c>
      <c r="DJ166">
        <v>0</v>
      </c>
      <c r="DK166">
        <v>1</v>
      </c>
      <c r="DL166">
        <v>0</v>
      </c>
      <c r="DM166">
        <v>0</v>
      </c>
      <c r="DN166">
        <v>0</v>
      </c>
      <c r="DO166">
        <v>3</v>
      </c>
      <c r="DP166">
        <v>28</v>
      </c>
      <c r="DQ166">
        <v>9</v>
      </c>
      <c r="DR166">
        <v>3</v>
      </c>
      <c r="DS166">
        <v>3</v>
      </c>
      <c r="DT166">
        <v>1</v>
      </c>
      <c r="DU166">
        <v>0</v>
      </c>
      <c r="DV166">
        <v>0</v>
      </c>
      <c r="DW166">
        <v>0</v>
      </c>
      <c r="DX166">
        <v>1</v>
      </c>
      <c r="DY166">
        <v>1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9</v>
      </c>
      <c r="EK166">
        <v>15</v>
      </c>
      <c r="EL166">
        <v>5</v>
      </c>
      <c r="EM166">
        <v>1</v>
      </c>
      <c r="EN166">
        <v>3</v>
      </c>
      <c r="EO166">
        <v>1</v>
      </c>
      <c r="EP166">
        <v>0</v>
      </c>
      <c r="EQ166">
        <v>0</v>
      </c>
      <c r="ER166">
        <v>0</v>
      </c>
      <c r="ES166">
        <v>0</v>
      </c>
      <c r="ET166">
        <v>1</v>
      </c>
      <c r="EU166">
        <v>3</v>
      </c>
      <c r="EV166">
        <v>1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15</v>
      </c>
      <c r="FE166">
        <v>3</v>
      </c>
      <c r="FF166">
        <v>1</v>
      </c>
      <c r="FG166">
        <v>0</v>
      </c>
      <c r="FH166">
        <v>0</v>
      </c>
      <c r="FI166">
        <v>1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1</v>
      </c>
      <c r="FW166">
        <v>0</v>
      </c>
      <c r="FX166">
        <v>3</v>
      </c>
      <c r="FY166">
        <v>1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1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1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</row>
    <row r="167" spans="1:220">
      <c r="A167" t="s">
        <v>793</v>
      </c>
      <c r="B167" t="s">
        <v>784</v>
      </c>
      <c r="C167" t="str">
        <f>"140902"</f>
        <v>140902</v>
      </c>
      <c r="D167" t="s">
        <v>792</v>
      </c>
      <c r="E167">
        <v>3</v>
      </c>
      <c r="F167">
        <v>727</v>
      </c>
      <c r="G167">
        <v>550</v>
      </c>
      <c r="H167">
        <v>226</v>
      </c>
      <c r="I167">
        <v>324</v>
      </c>
      <c r="J167">
        <v>0</v>
      </c>
      <c r="K167">
        <v>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324</v>
      </c>
      <c r="T167">
        <v>0</v>
      </c>
      <c r="U167">
        <v>0</v>
      </c>
      <c r="V167">
        <v>324</v>
      </c>
      <c r="W167">
        <v>14</v>
      </c>
      <c r="X167">
        <v>12</v>
      </c>
      <c r="Y167">
        <v>2</v>
      </c>
      <c r="Z167">
        <v>0</v>
      </c>
      <c r="AA167">
        <v>310</v>
      </c>
      <c r="AB167">
        <v>144</v>
      </c>
      <c r="AC167">
        <v>27</v>
      </c>
      <c r="AD167">
        <v>2</v>
      </c>
      <c r="AE167">
        <v>27</v>
      </c>
      <c r="AF167">
        <v>11</v>
      </c>
      <c r="AG167">
        <v>3</v>
      </c>
      <c r="AH167">
        <v>7</v>
      </c>
      <c r="AI167">
        <v>6</v>
      </c>
      <c r="AJ167">
        <v>13</v>
      </c>
      <c r="AK167">
        <v>8</v>
      </c>
      <c r="AL167">
        <v>0</v>
      </c>
      <c r="AM167">
        <v>5</v>
      </c>
      <c r="AN167">
        <v>0</v>
      </c>
      <c r="AO167">
        <v>2</v>
      </c>
      <c r="AP167">
        <v>24</v>
      </c>
      <c r="AQ167">
        <v>1</v>
      </c>
      <c r="AR167">
        <v>3</v>
      </c>
      <c r="AS167">
        <v>0</v>
      </c>
      <c r="AT167">
        <v>5</v>
      </c>
      <c r="AU167">
        <v>144</v>
      </c>
      <c r="AV167">
        <v>16</v>
      </c>
      <c r="AW167">
        <v>6</v>
      </c>
      <c r="AX167">
        <v>2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2</v>
      </c>
      <c r="BG167">
        <v>1</v>
      </c>
      <c r="BH167">
        <v>3</v>
      </c>
      <c r="BI167">
        <v>1</v>
      </c>
      <c r="BJ167">
        <v>0</v>
      </c>
      <c r="BK167">
        <v>1</v>
      </c>
      <c r="BL167">
        <v>0</v>
      </c>
      <c r="BM167">
        <v>0</v>
      </c>
      <c r="BN167">
        <v>0</v>
      </c>
      <c r="BO167">
        <v>16</v>
      </c>
      <c r="BP167">
        <v>13</v>
      </c>
      <c r="BQ167">
        <v>5</v>
      </c>
      <c r="BR167">
        <v>1</v>
      </c>
      <c r="BS167">
        <v>1</v>
      </c>
      <c r="BT167">
        <v>0</v>
      </c>
      <c r="BU167">
        <v>0</v>
      </c>
      <c r="BV167">
        <v>1</v>
      </c>
      <c r="BW167">
        <v>0</v>
      </c>
      <c r="BX167">
        <v>1</v>
      </c>
      <c r="BY167">
        <v>0</v>
      </c>
      <c r="BZ167">
        <v>2</v>
      </c>
      <c r="CA167">
        <v>2</v>
      </c>
      <c r="CB167">
        <v>13</v>
      </c>
      <c r="CC167">
        <v>17</v>
      </c>
      <c r="CD167">
        <v>6</v>
      </c>
      <c r="CE167">
        <v>0</v>
      </c>
      <c r="CF167">
        <v>4</v>
      </c>
      <c r="CG167">
        <v>0</v>
      </c>
      <c r="CH167">
        <v>1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6</v>
      </c>
      <c r="CU167">
        <v>0</v>
      </c>
      <c r="CV167">
        <v>17</v>
      </c>
      <c r="CW167">
        <v>22</v>
      </c>
      <c r="CX167">
        <v>0</v>
      </c>
      <c r="CY167">
        <v>11</v>
      </c>
      <c r="CZ167">
        <v>0</v>
      </c>
      <c r="DA167">
        <v>0</v>
      </c>
      <c r="DB167">
        <v>3</v>
      </c>
      <c r="DC167">
        <v>4</v>
      </c>
      <c r="DD167">
        <v>0</v>
      </c>
      <c r="DE167">
        <v>0</v>
      </c>
      <c r="DF167">
        <v>0</v>
      </c>
      <c r="DG167">
        <v>2</v>
      </c>
      <c r="DH167">
        <v>0</v>
      </c>
      <c r="DI167">
        <v>0</v>
      </c>
      <c r="DJ167">
        <v>0</v>
      </c>
      <c r="DK167">
        <v>0</v>
      </c>
      <c r="DL167">
        <v>1</v>
      </c>
      <c r="DM167">
        <v>0</v>
      </c>
      <c r="DN167">
        <v>1</v>
      </c>
      <c r="DO167">
        <v>0</v>
      </c>
      <c r="DP167">
        <v>22</v>
      </c>
      <c r="DQ167">
        <v>41</v>
      </c>
      <c r="DR167">
        <v>8</v>
      </c>
      <c r="DS167">
        <v>8</v>
      </c>
      <c r="DT167">
        <v>0</v>
      </c>
      <c r="DU167">
        <v>3</v>
      </c>
      <c r="DV167">
        <v>0</v>
      </c>
      <c r="DW167">
        <v>1</v>
      </c>
      <c r="DX167">
        <v>2</v>
      </c>
      <c r="DY167">
        <v>16</v>
      </c>
      <c r="DZ167">
        <v>0</v>
      </c>
      <c r="EA167">
        <v>0</v>
      </c>
      <c r="EB167">
        <v>1</v>
      </c>
      <c r="EC167">
        <v>0</v>
      </c>
      <c r="ED167">
        <v>1</v>
      </c>
      <c r="EE167">
        <v>0</v>
      </c>
      <c r="EF167">
        <v>0</v>
      </c>
      <c r="EG167">
        <v>0</v>
      </c>
      <c r="EH167">
        <v>1</v>
      </c>
      <c r="EI167">
        <v>0</v>
      </c>
      <c r="EJ167">
        <v>41</v>
      </c>
      <c r="EK167">
        <v>43</v>
      </c>
      <c r="EL167">
        <v>25</v>
      </c>
      <c r="EM167">
        <v>2</v>
      </c>
      <c r="EN167">
        <v>1</v>
      </c>
      <c r="EO167">
        <v>1</v>
      </c>
      <c r="EP167">
        <v>3</v>
      </c>
      <c r="EQ167">
        <v>2</v>
      </c>
      <c r="ER167">
        <v>1</v>
      </c>
      <c r="ES167">
        <v>0</v>
      </c>
      <c r="ET167">
        <v>2</v>
      </c>
      <c r="EU167">
        <v>1</v>
      </c>
      <c r="EV167">
        <v>0</v>
      </c>
      <c r="EW167">
        <v>2</v>
      </c>
      <c r="EX167">
        <v>0</v>
      </c>
      <c r="EY167">
        <v>1</v>
      </c>
      <c r="EZ167">
        <v>0</v>
      </c>
      <c r="FA167">
        <v>0</v>
      </c>
      <c r="FB167">
        <v>1</v>
      </c>
      <c r="FC167">
        <v>1</v>
      </c>
      <c r="FD167">
        <v>43</v>
      </c>
      <c r="FE167">
        <v>13</v>
      </c>
      <c r="FF167">
        <v>9</v>
      </c>
      <c r="FG167">
        <v>1</v>
      </c>
      <c r="FH167">
        <v>0</v>
      </c>
      <c r="FI167">
        <v>1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1</v>
      </c>
      <c r="FU167">
        <v>0</v>
      </c>
      <c r="FV167">
        <v>0</v>
      </c>
      <c r="FW167">
        <v>1</v>
      </c>
      <c r="FX167">
        <v>13</v>
      </c>
      <c r="FY167">
        <v>1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1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1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</row>
    <row r="168" spans="1:220">
      <c r="A168" t="s">
        <v>791</v>
      </c>
      <c r="B168" t="s">
        <v>784</v>
      </c>
      <c r="C168" t="str">
        <f>"140902"</f>
        <v>140902</v>
      </c>
      <c r="D168" t="s">
        <v>790</v>
      </c>
      <c r="E168">
        <v>4</v>
      </c>
      <c r="F168">
        <v>1729</v>
      </c>
      <c r="G168">
        <v>1310</v>
      </c>
      <c r="H168">
        <v>719</v>
      </c>
      <c r="I168">
        <v>591</v>
      </c>
      <c r="J168">
        <v>0</v>
      </c>
      <c r="K168">
        <v>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591</v>
      </c>
      <c r="T168">
        <v>0</v>
      </c>
      <c r="U168">
        <v>0</v>
      </c>
      <c r="V168">
        <v>591</v>
      </c>
      <c r="W168">
        <v>31</v>
      </c>
      <c r="X168">
        <v>23</v>
      </c>
      <c r="Y168">
        <v>8</v>
      </c>
      <c r="Z168">
        <v>0</v>
      </c>
      <c r="AA168">
        <v>560</v>
      </c>
      <c r="AB168">
        <v>263</v>
      </c>
      <c r="AC168">
        <v>79</v>
      </c>
      <c r="AD168">
        <v>17</v>
      </c>
      <c r="AE168">
        <v>32</v>
      </c>
      <c r="AF168">
        <v>25</v>
      </c>
      <c r="AG168">
        <v>19</v>
      </c>
      <c r="AH168">
        <v>4</v>
      </c>
      <c r="AI168">
        <v>0</v>
      </c>
      <c r="AJ168">
        <v>15</v>
      </c>
      <c r="AK168">
        <v>10</v>
      </c>
      <c r="AL168">
        <v>0</v>
      </c>
      <c r="AM168">
        <v>5</v>
      </c>
      <c r="AN168">
        <v>3</v>
      </c>
      <c r="AO168">
        <v>4</v>
      </c>
      <c r="AP168">
        <v>43</v>
      </c>
      <c r="AQ168">
        <v>2</v>
      </c>
      <c r="AR168">
        <v>0</v>
      </c>
      <c r="AS168">
        <v>2</v>
      </c>
      <c r="AT168">
        <v>3</v>
      </c>
      <c r="AU168">
        <v>263</v>
      </c>
      <c r="AV168">
        <v>79</v>
      </c>
      <c r="AW168">
        <v>27</v>
      </c>
      <c r="AX168">
        <v>7</v>
      </c>
      <c r="AY168">
        <v>1</v>
      </c>
      <c r="AZ168">
        <v>4</v>
      </c>
      <c r="BA168">
        <v>6</v>
      </c>
      <c r="BB168">
        <v>0</v>
      </c>
      <c r="BC168">
        <v>9</v>
      </c>
      <c r="BD168">
        <v>0</v>
      </c>
      <c r="BE168">
        <v>1</v>
      </c>
      <c r="BF168">
        <v>4</v>
      </c>
      <c r="BG168">
        <v>3</v>
      </c>
      <c r="BH168">
        <v>8</v>
      </c>
      <c r="BI168">
        <v>0</v>
      </c>
      <c r="BJ168">
        <v>0</v>
      </c>
      <c r="BK168">
        <v>5</v>
      </c>
      <c r="BL168">
        <v>3</v>
      </c>
      <c r="BM168">
        <v>0</v>
      </c>
      <c r="BN168">
        <v>1</v>
      </c>
      <c r="BO168">
        <v>79</v>
      </c>
      <c r="BP168">
        <v>15</v>
      </c>
      <c r="BQ168">
        <v>7</v>
      </c>
      <c r="BR168">
        <v>3</v>
      </c>
      <c r="BS168">
        <v>0</v>
      </c>
      <c r="BT168">
        <v>0</v>
      </c>
      <c r="BU168">
        <v>0</v>
      </c>
      <c r="BV168">
        <v>1</v>
      </c>
      <c r="BW168">
        <v>1</v>
      </c>
      <c r="BX168">
        <v>1</v>
      </c>
      <c r="BY168">
        <v>0</v>
      </c>
      <c r="BZ168">
        <v>0</v>
      </c>
      <c r="CA168">
        <v>2</v>
      </c>
      <c r="CB168">
        <v>15</v>
      </c>
      <c r="CC168">
        <v>20</v>
      </c>
      <c r="CD168">
        <v>4</v>
      </c>
      <c r="CE168">
        <v>2</v>
      </c>
      <c r="CF168">
        <v>5</v>
      </c>
      <c r="CG168">
        <v>0</v>
      </c>
      <c r="CH168">
        <v>0</v>
      </c>
      <c r="CI168">
        <v>1</v>
      </c>
      <c r="CJ168">
        <v>0</v>
      </c>
      <c r="CK168">
        <v>0</v>
      </c>
      <c r="CL168">
        <v>0</v>
      </c>
      <c r="CM168">
        <v>1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6</v>
      </c>
      <c r="CU168">
        <v>1</v>
      </c>
      <c r="CV168">
        <v>20</v>
      </c>
      <c r="CW168">
        <v>92</v>
      </c>
      <c r="CX168">
        <v>13</v>
      </c>
      <c r="CY168">
        <v>49</v>
      </c>
      <c r="CZ168">
        <v>5</v>
      </c>
      <c r="DA168">
        <v>1</v>
      </c>
      <c r="DB168">
        <v>6</v>
      </c>
      <c r="DC168">
        <v>9</v>
      </c>
      <c r="DD168">
        <v>0</v>
      </c>
      <c r="DE168">
        <v>0</v>
      </c>
      <c r="DF168">
        <v>0</v>
      </c>
      <c r="DG168">
        <v>0</v>
      </c>
      <c r="DH168">
        <v>1</v>
      </c>
      <c r="DI168">
        <v>1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7</v>
      </c>
      <c r="DP168">
        <v>92</v>
      </c>
      <c r="DQ168">
        <v>26</v>
      </c>
      <c r="DR168">
        <v>8</v>
      </c>
      <c r="DS168">
        <v>2</v>
      </c>
      <c r="DT168">
        <v>0</v>
      </c>
      <c r="DU168">
        <v>1</v>
      </c>
      <c r="DV168">
        <v>0</v>
      </c>
      <c r="DW168">
        <v>1</v>
      </c>
      <c r="DX168">
        <v>1</v>
      </c>
      <c r="DY168">
        <v>4</v>
      </c>
      <c r="DZ168">
        <v>1</v>
      </c>
      <c r="EA168">
        <v>0</v>
      </c>
      <c r="EB168">
        <v>0</v>
      </c>
      <c r="EC168">
        <v>0</v>
      </c>
      <c r="ED168">
        <v>1</v>
      </c>
      <c r="EE168">
        <v>1</v>
      </c>
      <c r="EF168">
        <v>0</v>
      </c>
      <c r="EG168">
        <v>0</v>
      </c>
      <c r="EH168">
        <v>6</v>
      </c>
      <c r="EI168">
        <v>0</v>
      </c>
      <c r="EJ168">
        <v>26</v>
      </c>
      <c r="EK168">
        <v>51</v>
      </c>
      <c r="EL168">
        <v>26</v>
      </c>
      <c r="EM168">
        <v>6</v>
      </c>
      <c r="EN168">
        <v>0</v>
      </c>
      <c r="EO168">
        <v>0</v>
      </c>
      <c r="EP168">
        <v>8</v>
      </c>
      <c r="EQ168">
        <v>0</v>
      </c>
      <c r="ER168">
        <v>3</v>
      </c>
      <c r="ES168">
        <v>0</v>
      </c>
      <c r="ET168">
        <v>5</v>
      </c>
      <c r="EU168">
        <v>1</v>
      </c>
      <c r="EV168">
        <v>0</v>
      </c>
      <c r="EW168">
        <v>1</v>
      </c>
      <c r="EX168">
        <v>0</v>
      </c>
      <c r="EY168">
        <v>0</v>
      </c>
      <c r="EZ168">
        <v>0</v>
      </c>
      <c r="FA168">
        <v>1</v>
      </c>
      <c r="FB168">
        <v>0</v>
      </c>
      <c r="FC168">
        <v>0</v>
      </c>
      <c r="FD168">
        <v>51</v>
      </c>
      <c r="FE168">
        <v>9</v>
      </c>
      <c r="FF168">
        <v>4</v>
      </c>
      <c r="FG168">
        <v>0</v>
      </c>
      <c r="FH168">
        <v>1</v>
      </c>
      <c r="FI168">
        <v>0</v>
      </c>
      <c r="FJ168">
        <v>0</v>
      </c>
      <c r="FK168">
        <v>1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1</v>
      </c>
      <c r="FV168">
        <v>1</v>
      </c>
      <c r="FW168">
        <v>1</v>
      </c>
      <c r="FX168">
        <v>9</v>
      </c>
      <c r="FY168">
        <v>4</v>
      </c>
      <c r="FZ168">
        <v>3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1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4</v>
      </c>
      <c r="GS168">
        <v>1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1</v>
      </c>
      <c r="HJ168">
        <v>0</v>
      </c>
      <c r="HK168">
        <v>0</v>
      </c>
      <c r="HL168">
        <v>1</v>
      </c>
    </row>
    <row r="169" spans="1:220">
      <c r="A169" t="s">
        <v>789</v>
      </c>
      <c r="B169" t="s">
        <v>784</v>
      </c>
      <c r="C169" t="str">
        <f>"140902"</f>
        <v>140902</v>
      </c>
      <c r="D169" t="s">
        <v>788</v>
      </c>
      <c r="E169">
        <v>5</v>
      </c>
      <c r="F169">
        <v>697</v>
      </c>
      <c r="G169">
        <v>540</v>
      </c>
      <c r="H169">
        <v>242</v>
      </c>
      <c r="I169">
        <v>298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298</v>
      </c>
      <c r="T169">
        <v>0</v>
      </c>
      <c r="U169">
        <v>0</v>
      </c>
      <c r="V169">
        <v>298</v>
      </c>
      <c r="W169">
        <v>12</v>
      </c>
      <c r="X169">
        <v>5</v>
      </c>
      <c r="Y169">
        <v>7</v>
      </c>
      <c r="Z169">
        <v>0</v>
      </c>
      <c r="AA169">
        <v>286</v>
      </c>
      <c r="AB169">
        <v>112</v>
      </c>
      <c r="AC169">
        <v>31</v>
      </c>
      <c r="AD169">
        <v>18</v>
      </c>
      <c r="AE169">
        <v>6</v>
      </c>
      <c r="AF169">
        <v>13</v>
      </c>
      <c r="AG169">
        <v>6</v>
      </c>
      <c r="AH169">
        <v>3</v>
      </c>
      <c r="AI169">
        <v>1</v>
      </c>
      <c r="AJ169">
        <v>7</v>
      </c>
      <c r="AK169">
        <v>2</v>
      </c>
      <c r="AL169">
        <v>0</v>
      </c>
      <c r="AM169">
        <v>1</v>
      </c>
      <c r="AN169">
        <v>2</v>
      </c>
      <c r="AO169">
        <v>0</v>
      </c>
      <c r="AP169">
        <v>18</v>
      </c>
      <c r="AQ169">
        <v>1</v>
      </c>
      <c r="AR169">
        <v>0</v>
      </c>
      <c r="AS169">
        <v>0</v>
      </c>
      <c r="AT169">
        <v>3</v>
      </c>
      <c r="AU169">
        <v>112</v>
      </c>
      <c r="AV169">
        <v>38</v>
      </c>
      <c r="AW169">
        <v>15</v>
      </c>
      <c r="AX169">
        <v>4</v>
      </c>
      <c r="AY169">
        <v>3</v>
      </c>
      <c r="AZ169">
        <v>2</v>
      </c>
      <c r="BA169">
        <v>1</v>
      </c>
      <c r="BB169">
        <v>0</v>
      </c>
      <c r="BC169">
        <v>5</v>
      </c>
      <c r="BD169">
        <v>0</v>
      </c>
      <c r="BE169">
        <v>0</v>
      </c>
      <c r="BF169">
        <v>2</v>
      </c>
      <c r="BG169">
        <v>0</v>
      </c>
      <c r="BH169">
        <v>1</v>
      </c>
      <c r="BI169">
        <v>0</v>
      </c>
      <c r="BJ169">
        <v>0</v>
      </c>
      <c r="BK169">
        <v>3</v>
      </c>
      <c r="BL169">
        <v>0</v>
      </c>
      <c r="BM169">
        <v>1</v>
      </c>
      <c r="BN169">
        <v>1</v>
      </c>
      <c r="BO169">
        <v>38</v>
      </c>
      <c r="BP169">
        <v>9</v>
      </c>
      <c r="BQ169">
        <v>4</v>
      </c>
      <c r="BR169">
        <v>2</v>
      </c>
      <c r="BS169">
        <v>0</v>
      </c>
      <c r="BT169">
        <v>1</v>
      </c>
      <c r="BU169">
        <v>1</v>
      </c>
      <c r="BV169">
        <v>1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9</v>
      </c>
      <c r="CC169">
        <v>13</v>
      </c>
      <c r="CD169">
        <v>3</v>
      </c>
      <c r="CE169">
        <v>0</v>
      </c>
      <c r="CF169">
        <v>1</v>
      </c>
      <c r="CG169">
        <v>0</v>
      </c>
      <c r="CH169">
        <v>0</v>
      </c>
      <c r="CI169">
        <v>0</v>
      </c>
      <c r="CJ169">
        <v>0</v>
      </c>
      <c r="CK169">
        <v>2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2</v>
      </c>
      <c r="CT169">
        <v>5</v>
      </c>
      <c r="CU169">
        <v>0</v>
      </c>
      <c r="CV169">
        <v>13</v>
      </c>
      <c r="CW169">
        <v>65</v>
      </c>
      <c r="CX169">
        <v>6</v>
      </c>
      <c r="CY169">
        <v>38</v>
      </c>
      <c r="CZ169">
        <v>1</v>
      </c>
      <c r="DA169">
        <v>1</v>
      </c>
      <c r="DB169">
        <v>5</v>
      </c>
      <c r="DC169">
        <v>1</v>
      </c>
      <c r="DD169">
        <v>0</v>
      </c>
      <c r="DE169">
        <v>0</v>
      </c>
      <c r="DF169">
        <v>0</v>
      </c>
      <c r="DG169">
        <v>4</v>
      </c>
      <c r="DH169">
        <v>0</v>
      </c>
      <c r="DI169">
        <v>0</v>
      </c>
      <c r="DJ169">
        <v>0</v>
      </c>
      <c r="DK169">
        <v>4</v>
      </c>
      <c r="DL169">
        <v>0</v>
      </c>
      <c r="DM169">
        <v>0</v>
      </c>
      <c r="DN169">
        <v>0</v>
      </c>
      <c r="DO169">
        <v>5</v>
      </c>
      <c r="DP169">
        <v>65</v>
      </c>
      <c r="DQ169">
        <v>8</v>
      </c>
      <c r="DR169">
        <v>5</v>
      </c>
      <c r="DS169">
        <v>0</v>
      </c>
      <c r="DT169">
        <v>0</v>
      </c>
      <c r="DU169">
        <v>1</v>
      </c>
      <c r="DV169">
        <v>0</v>
      </c>
      <c r="DW169">
        <v>0</v>
      </c>
      <c r="DX169">
        <v>0</v>
      </c>
      <c r="DY169">
        <v>2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8</v>
      </c>
      <c r="EK169">
        <v>32</v>
      </c>
      <c r="EL169">
        <v>15</v>
      </c>
      <c r="EM169">
        <v>1</v>
      </c>
      <c r="EN169">
        <v>3</v>
      </c>
      <c r="EO169">
        <v>0</v>
      </c>
      <c r="EP169">
        <v>2</v>
      </c>
      <c r="EQ169">
        <v>2</v>
      </c>
      <c r="ER169">
        <v>1</v>
      </c>
      <c r="ES169">
        <v>1</v>
      </c>
      <c r="ET169">
        <v>1</v>
      </c>
      <c r="EU169">
        <v>2</v>
      </c>
      <c r="EV169">
        <v>1</v>
      </c>
      <c r="EW169">
        <v>0</v>
      </c>
      <c r="EX169">
        <v>2</v>
      </c>
      <c r="EY169">
        <v>1</v>
      </c>
      <c r="EZ169">
        <v>0</v>
      </c>
      <c r="FA169">
        <v>0</v>
      </c>
      <c r="FB169">
        <v>0</v>
      </c>
      <c r="FC169">
        <v>0</v>
      </c>
      <c r="FD169">
        <v>32</v>
      </c>
      <c r="FE169">
        <v>7</v>
      </c>
      <c r="FF169">
        <v>5</v>
      </c>
      <c r="FG169">
        <v>0</v>
      </c>
      <c r="FH169">
        <v>0</v>
      </c>
      <c r="FI169">
        <v>0</v>
      </c>
      <c r="FJ169">
        <v>0</v>
      </c>
      <c r="FK169">
        <v>1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1</v>
      </c>
      <c r="FV169">
        <v>0</v>
      </c>
      <c r="FW169">
        <v>0</v>
      </c>
      <c r="FX169">
        <v>7</v>
      </c>
      <c r="FY169">
        <v>2</v>
      </c>
      <c r="FZ169">
        <v>1</v>
      </c>
      <c r="GA169">
        <v>0</v>
      </c>
      <c r="GB169">
        <v>0</v>
      </c>
      <c r="GC169">
        <v>1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2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</row>
    <row r="170" spans="1:220">
      <c r="A170" t="s">
        <v>787</v>
      </c>
      <c r="B170" t="s">
        <v>784</v>
      </c>
      <c r="C170" t="str">
        <f>"140902"</f>
        <v>140902</v>
      </c>
      <c r="D170" t="s">
        <v>786</v>
      </c>
      <c r="E170">
        <v>6</v>
      </c>
      <c r="F170">
        <v>319</v>
      </c>
      <c r="G170">
        <v>250</v>
      </c>
      <c r="H170">
        <v>147</v>
      </c>
      <c r="I170">
        <v>103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103</v>
      </c>
      <c r="T170">
        <v>0</v>
      </c>
      <c r="U170">
        <v>0</v>
      </c>
      <c r="V170">
        <v>103</v>
      </c>
      <c r="W170">
        <v>3</v>
      </c>
      <c r="X170">
        <v>3</v>
      </c>
      <c r="Y170">
        <v>0</v>
      </c>
      <c r="Z170">
        <v>0</v>
      </c>
      <c r="AA170">
        <v>100</v>
      </c>
      <c r="AB170">
        <v>52</v>
      </c>
      <c r="AC170">
        <v>15</v>
      </c>
      <c r="AD170">
        <v>3</v>
      </c>
      <c r="AE170">
        <v>7</v>
      </c>
      <c r="AF170">
        <v>8</v>
      </c>
      <c r="AG170">
        <v>5</v>
      </c>
      <c r="AH170">
        <v>0</v>
      </c>
      <c r="AI170">
        <v>0</v>
      </c>
      <c r="AJ170">
        <v>3</v>
      </c>
      <c r="AK170">
        <v>1</v>
      </c>
      <c r="AL170">
        <v>0</v>
      </c>
      <c r="AM170">
        <v>2</v>
      </c>
      <c r="AN170">
        <v>1</v>
      </c>
      <c r="AO170">
        <v>0</v>
      </c>
      <c r="AP170">
        <v>3</v>
      </c>
      <c r="AQ170">
        <v>1</v>
      </c>
      <c r="AR170">
        <v>2</v>
      </c>
      <c r="AS170">
        <v>0</v>
      </c>
      <c r="AT170">
        <v>1</v>
      </c>
      <c r="AU170">
        <v>52</v>
      </c>
      <c r="AV170">
        <v>12</v>
      </c>
      <c r="AW170">
        <v>4</v>
      </c>
      <c r="AX170">
        <v>1</v>
      </c>
      <c r="AY170">
        <v>0</v>
      </c>
      <c r="AZ170">
        <v>3</v>
      </c>
      <c r="BA170">
        <v>0</v>
      </c>
      <c r="BB170">
        <v>0</v>
      </c>
      <c r="BC170">
        <v>2</v>
      </c>
      <c r="BD170">
        <v>0</v>
      </c>
      <c r="BE170">
        <v>0</v>
      </c>
      <c r="BF170">
        <v>2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1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0</v>
      </c>
      <c r="BZ170">
        <v>0</v>
      </c>
      <c r="CA170">
        <v>0</v>
      </c>
      <c r="CB170">
        <v>1</v>
      </c>
      <c r="CC170">
        <v>8</v>
      </c>
      <c r="CD170">
        <v>0</v>
      </c>
      <c r="CE170">
        <v>0</v>
      </c>
      <c r="CF170">
        <v>3</v>
      </c>
      <c r="CG170">
        <v>0</v>
      </c>
      <c r="CH170">
        <v>1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3</v>
      </c>
      <c r="CU170">
        <v>1</v>
      </c>
      <c r="CV170">
        <v>8</v>
      </c>
      <c r="CW170">
        <v>7</v>
      </c>
      <c r="CX170">
        <v>0</v>
      </c>
      <c r="CY170">
        <v>7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7</v>
      </c>
      <c r="DQ170">
        <v>5</v>
      </c>
      <c r="DR170">
        <v>2</v>
      </c>
      <c r="DS170">
        <v>2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1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5</v>
      </c>
      <c r="EK170">
        <v>12</v>
      </c>
      <c r="EL170">
        <v>5</v>
      </c>
      <c r="EM170">
        <v>0</v>
      </c>
      <c r="EN170">
        <v>1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6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12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2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2</v>
      </c>
      <c r="GR170">
        <v>2</v>
      </c>
      <c r="GS170">
        <v>1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1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1</v>
      </c>
    </row>
    <row r="171" spans="1:220">
      <c r="A171" t="s">
        <v>785</v>
      </c>
      <c r="B171" t="s">
        <v>784</v>
      </c>
      <c r="C171" t="str">
        <f>"140902"</f>
        <v>140902</v>
      </c>
      <c r="D171" t="s">
        <v>783</v>
      </c>
      <c r="E171">
        <v>7</v>
      </c>
      <c r="F171">
        <v>343</v>
      </c>
      <c r="G171">
        <v>270</v>
      </c>
      <c r="H171">
        <v>148</v>
      </c>
      <c r="I171">
        <v>122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122</v>
      </c>
      <c r="T171">
        <v>0</v>
      </c>
      <c r="U171">
        <v>0</v>
      </c>
      <c r="V171">
        <v>122</v>
      </c>
      <c r="W171">
        <v>5</v>
      </c>
      <c r="X171">
        <v>5</v>
      </c>
      <c r="Y171">
        <v>0</v>
      </c>
      <c r="Z171">
        <v>0</v>
      </c>
      <c r="AA171">
        <v>117</v>
      </c>
      <c r="AB171">
        <v>56</v>
      </c>
      <c r="AC171">
        <v>16</v>
      </c>
      <c r="AD171">
        <v>1</v>
      </c>
      <c r="AE171">
        <v>15</v>
      </c>
      <c r="AF171">
        <v>7</v>
      </c>
      <c r="AG171">
        <v>3</v>
      </c>
      <c r="AH171">
        <v>0</v>
      </c>
      <c r="AI171">
        <v>0</v>
      </c>
      <c r="AJ171">
        <v>3</v>
      </c>
      <c r="AK171">
        <v>2</v>
      </c>
      <c r="AL171">
        <v>0</v>
      </c>
      <c r="AM171">
        <v>0</v>
      </c>
      <c r="AN171">
        <v>0</v>
      </c>
      <c r="AO171">
        <v>2</v>
      </c>
      <c r="AP171">
        <v>4</v>
      </c>
      <c r="AQ171">
        <v>0</v>
      </c>
      <c r="AR171">
        <v>1</v>
      </c>
      <c r="AS171">
        <v>0</v>
      </c>
      <c r="AT171">
        <v>2</v>
      </c>
      <c r="AU171">
        <v>56</v>
      </c>
      <c r="AV171">
        <v>10</v>
      </c>
      <c r="AW171">
        <v>5</v>
      </c>
      <c r="AX171">
        <v>0</v>
      </c>
      <c r="AY171">
        <v>0</v>
      </c>
      <c r="AZ171">
        <v>0</v>
      </c>
      <c r="BA171">
        <v>1</v>
      </c>
      <c r="BB171">
        <v>0</v>
      </c>
      <c r="BC171">
        <v>2</v>
      </c>
      <c r="BD171">
        <v>0</v>
      </c>
      <c r="BE171">
        <v>0</v>
      </c>
      <c r="BF171">
        <v>0</v>
      </c>
      <c r="BG171">
        <v>0</v>
      </c>
      <c r="BH171">
        <v>1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1</v>
      </c>
      <c r="BO171">
        <v>10</v>
      </c>
      <c r="BP171">
        <v>1</v>
      </c>
      <c r="BQ171">
        <v>0</v>
      </c>
      <c r="BR171">
        <v>0</v>
      </c>
      <c r="BS171">
        <v>0</v>
      </c>
      <c r="BT171">
        <v>1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4</v>
      </c>
      <c r="CD171">
        <v>2</v>
      </c>
      <c r="CE171">
        <v>0</v>
      </c>
      <c r="CF171">
        <v>1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1</v>
      </c>
      <c r="CU171">
        <v>0</v>
      </c>
      <c r="CV171">
        <v>4</v>
      </c>
      <c r="CW171">
        <v>32</v>
      </c>
      <c r="CX171">
        <v>1</v>
      </c>
      <c r="CY171">
        <v>21</v>
      </c>
      <c r="CZ171">
        <v>0</v>
      </c>
      <c r="DA171">
        <v>0</v>
      </c>
      <c r="DB171">
        <v>0</v>
      </c>
      <c r="DC171">
        <v>1</v>
      </c>
      <c r="DD171">
        <v>0</v>
      </c>
      <c r="DE171">
        <v>0</v>
      </c>
      <c r="DF171">
        <v>0</v>
      </c>
      <c r="DG171">
        <v>6</v>
      </c>
      <c r="DH171">
        <v>0</v>
      </c>
      <c r="DI171">
        <v>0</v>
      </c>
      <c r="DJ171">
        <v>1</v>
      </c>
      <c r="DK171">
        <v>0</v>
      </c>
      <c r="DL171">
        <v>0</v>
      </c>
      <c r="DM171">
        <v>0</v>
      </c>
      <c r="DN171">
        <v>0</v>
      </c>
      <c r="DO171">
        <v>2</v>
      </c>
      <c r="DP171">
        <v>32</v>
      </c>
      <c r="DQ171">
        <v>5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1</v>
      </c>
      <c r="DX171">
        <v>1</v>
      </c>
      <c r="DY171">
        <v>2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1</v>
      </c>
      <c r="EI171">
        <v>0</v>
      </c>
      <c r="EJ171">
        <v>5</v>
      </c>
      <c r="EK171">
        <v>9</v>
      </c>
      <c r="EL171">
        <v>6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3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9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</row>
    <row r="172" spans="1:220">
      <c r="A172" t="s">
        <v>782</v>
      </c>
      <c r="B172" t="s">
        <v>759</v>
      </c>
      <c r="C172" t="str">
        <f>"140903"</f>
        <v>140903</v>
      </c>
      <c r="D172" t="s">
        <v>781</v>
      </c>
      <c r="E172">
        <v>1</v>
      </c>
      <c r="F172">
        <v>1675</v>
      </c>
      <c r="G172">
        <v>1290</v>
      </c>
      <c r="H172">
        <v>529</v>
      </c>
      <c r="I172">
        <v>761</v>
      </c>
      <c r="J172">
        <v>1</v>
      </c>
      <c r="K172">
        <v>5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761</v>
      </c>
      <c r="T172">
        <v>0</v>
      </c>
      <c r="U172">
        <v>0</v>
      </c>
      <c r="V172">
        <v>761</v>
      </c>
      <c r="W172">
        <v>17</v>
      </c>
      <c r="X172">
        <v>9</v>
      </c>
      <c r="Y172">
        <v>8</v>
      </c>
      <c r="Z172">
        <v>0</v>
      </c>
      <c r="AA172">
        <v>744</v>
      </c>
      <c r="AB172">
        <v>253</v>
      </c>
      <c r="AC172">
        <v>73</v>
      </c>
      <c r="AD172">
        <v>18</v>
      </c>
      <c r="AE172">
        <v>21</v>
      </c>
      <c r="AF172">
        <v>27</v>
      </c>
      <c r="AG172">
        <v>4</v>
      </c>
      <c r="AH172">
        <v>5</v>
      </c>
      <c r="AI172">
        <v>3</v>
      </c>
      <c r="AJ172">
        <v>16</v>
      </c>
      <c r="AK172">
        <v>2</v>
      </c>
      <c r="AL172">
        <v>2</v>
      </c>
      <c r="AM172">
        <v>1</v>
      </c>
      <c r="AN172">
        <v>1</v>
      </c>
      <c r="AO172">
        <v>10</v>
      </c>
      <c r="AP172">
        <v>56</v>
      </c>
      <c r="AQ172">
        <v>0</v>
      </c>
      <c r="AR172">
        <v>0</v>
      </c>
      <c r="AS172">
        <v>1</v>
      </c>
      <c r="AT172">
        <v>13</v>
      </c>
      <c r="AU172">
        <v>253</v>
      </c>
      <c r="AV172">
        <v>166</v>
      </c>
      <c r="AW172">
        <v>28</v>
      </c>
      <c r="AX172">
        <v>3</v>
      </c>
      <c r="AY172">
        <v>5</v>
      </c>
      <c r="AZ172">
        <v>1</v>
      </c>
      <c r="BA172">
        <v>0</v>
      </c>
      <c r="BB172">
        <v>0</v>
      </c>
      <c r="BC172">
        <v>34</v>
      </c>
      <c r="BD172">
        <v>0</v>
      </c>
      <c r="BE172">
        <v>0</v>
      </c>
      <c r="BF172">
        <v>0</v>
      </c>
      <c r="BG172">
        <v>2</v>
      </c>
      <c r="BH172">
        <v>92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1</v>
      </c>
      <c r="BO172">
        <v>166</v>
      </c>
      <c r="BP172">
        <v>23</v>
      </c>
      <c r="BQ172">
        <v>6</v>
      </c>
      <c r="BR172">
        <v>2</v>
      </c>
      <c r="BS172">
        <v>2</v>
      </c>
      <c r="BT172">
        <v>0</v>
      </c>
      <c r="BU172">
        <v>3</v>
      </c>
      <c r="BV172">
        <v>0</v>
      </c>
      <c r="BW172">
        <v>0</v>
      </c>
      <c r="BX172">
        <v>1</v>
      </c>
      <c r="BY172">
        <v>3</v>
      </c>
      <c r="BZ172">
        <v>3</v>
      </c>
      <c r="CA172">
        <v>3</v>
      </c>
      <c r="CB172">
        <v>23</v>
      </c>
      <c r="CC172">
        <v>29</v>
      </c>
      <c r="CD172">
        <v>12</v>
      </c>
      <c r="CE172">
        <v>1</v>
      </c>
      <c r="CF172">
        <v>1</v>
      </c>
      <c r="CG172">
        <v>0</v>
      </c>
      <c r="CH172">
        <v>1</v>
      </c>
      <c r="CI172">
        <v>0</v>
      </c>
      <c r="CJ172">
        <v>1</v>
      </c>
      <c r="CK172">
        <v>2</v>
      </c>
      <c r="CL172">
        <v>0</v>
      </c>
      <c r="CM172">
        <v>1</v>
      </c>
      <c r="CN172">
        <v>1</v>
      </c>
      <c r="CO172">
        <v>0</v>
      </c>
      <c r="CP172">
        <v>0</v>
      </c>
      <c r="CQ172">
        <v>0</v>
      </c>
      <c r="CR172">
        <v>0</v>
      </c>
      <c r="CS172">
        <v>1</v>
      </c>
      <c r="CT172">
        <v>8</v>
      </c>
      <c r="CU172">
        <v>0</v>
      </c>
      <c r="CV172">
        <v>29</v>
      </c>
      <c r="CW172">
        <v>53</v>
      </c>
      <c r="CX172">
        <v>17</v>
      </c>
      <c r="CY172">
        <v>21</v>
      </c>
      <c r="CZ172">
        <v>1</v>
      </c>
      <c r="DA172">
        <v>0</v>
      </c>
      <c r="DB172">
        <v>0</v>
      </c>
      <c r="DC172">
        <v>8</v>
      </c>
      <c r="DD172">
        <v>3</v>
      </c>
      <c r="DE172">
        <v>0</v>
      </c>
      <c r="DF172">
        <v>0</v>
      </c>
      <c r="DG172">
        <v>2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1</v>
      </c>
      <c r="DP172">
        <v>53</v>
      </c>
      <c r="DQ172">
        <v>91</v>
      </c>
      <c r="DR172">
        <v>14</v>
      </c>
      <c r="DS172">
        <v>11</v>
      </c>
      <c r="DT172">
        <v>5</v>
      </c>
      <c r="DU172">
        <v>5</v>
      </c>
      <c r="DV172">
        <v>0</v>
      </c>
      <c r="DW172">
        <v>0</v>
      </c>
      <c r="DX172">
        <v>1</v>
      </c>
      <c r="DY172">
        <v>51</v>
      </c>
      <c r="DZ172">
        <v>0</v>
      </c>
      <c r="EA172">
        <v>0</v>
      </c>
      <c r="EB172">
        <v>1</v>
      </c>
      <c r="EC172">
        <v>0</v>
      </c>
      <c r="ED172">
        <v>1</v>
      </c>
      <c r="EE172">
        <v>0</v>
      </c>
      <c r="EF172">
        <v>0</v>
      </c>
      <c r="EG172">
        <v>0</v>
      </c>
      <c r="EH172">
        <v>0</v>
      </c>
      <c r="EI172">
        <v>2</v>
      </c>
      <c r="EJ172">
        <v>91</v>
      </c>
      <c r="EK172">
        <v>98</v>
      </c>
      <c r="EL172">
        <v>11</v>
      </c>
      <c r="EM172">
        <v>2</v>
      </c>
      <c r="EN172">
        <v>4</v>
      </c>
      <c r="EO172">
        <v>1</v>
      </c>
      <c r="EP172">
        <v>64</v>
      </c>
      <c r="EQ172">
        <v>4</v>
      </c>
      <c r="ER172">
        <v>0</v>
      </c>
      <c r="ES172">
        <v>1</v>
      </c>
      <c r="ET172">
        <v>2</v>
      </c>
      <c r="EU172">
        <v>1</v>
      </c>
      <c r="EV172">
        <v>2</v>
      </c>
      <c r="EW172">
        <v>0</v>
      </c>
      <c r="EX172">
        <v>0</v>
      </c>
      <c r="EY172">
        <v>2</v>
      </c>
      <c r="EZ172">
        <v>1</v>
      </c>
      <c r="FA172">
        <v>0</v>
      </c>
      <c r="FB172">
        <v>0</v>
      </c>
      <c r="FC172">
        <v>3</v>
      </c>
      <c r="FD172">
        <v>98</v>
      </c>
      <c r="FE172">
        <v>29</v>
      </c>
      <c r="FF172">
        <v>16</v>
      </c>
      <c r="FG172">
        <v>4</v>
      </c>
      <c r="FH172">
        <v>0</v>
      </c>
      <c r="FI172">
        <v>3</v>
      </c>
      <c r="FJ172">
        <v>1</v>
      </c>
      <c r="FK172">
        <v>0</v>
      </c>
      <c r="FL172">
        <v>1</v>
      </c>
      <c r="FM172">
        <v>1</v>
      </c>
      <c r="FN172">
        <v>0</v>
      </c>
      <c r="FO172">
        <v>0</v>
      </c>
      <c r="FP172">
        <v>1</v>
      </c>
      <c r="FQ172">
        <v>0</v>
      </c>
      <c r="FR172">
        <v>0</v>
      </c>
      <c r="FS172">
        <v>1</v>
      </c>
      <c r="FT172">
        <v>0</v>
      </c>
      <c r="FU172">
        <v>1</v>
      </c>
      <c r="FV172">
        <v>0</v>
      </c>
      <c r="FW172">
        <v>0</v>
      </c>
      <c r="FX172">
        <v>29</v>
      </c>
      <c r="FY172">
        <v>2</v>
      </c>
      <c r="FZ172">
        <v>0</v>
      </c>
      <c r="GA172">
        <v>1</v>
      </c>
      <c r="GB172">
        <v>0</v>
      </c>
      <c r="GC172">
        <v>0</v>
      </c>
      <c r="GD172">
        <v>0</v>
      </c>
      <c r="GE172">
        <v>0</v>
      </c>
      <c r="GF172">
        <v>1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2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</row>
    <row r="173" spans="1:220">
      <c r="A173" t="s">
        <v>780</v>
      </c>
      <c r="B173" t="s">
        <v>759</v>
      </c>
      <c r="C173" t="str">
        <f>"140903"</f>
        <v>140903</v>
      </c>
      <c r="D173" t="s">
        <v>779</v>
      </c>
      <c r="E173">
        <v>2</v>
      </c>
      <c r="F173">
        <v>1347</v>
      </c>
      <c r="G173">
        <v>1030</v>
      </c>
      <c r="H173">
        <v>422</v>
      </c>
      <c r="I173">
        <v>608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608</v>
      </c>
      <c r="T173">
        <v>0</v>
      </c>
      <c r="U173">
        <v>0</v>
      </c>
      <c r="V173">
        <v>608</v>
      </c>
      <c r="W173">
        <v>9</v>
      </c>
      <c r="X173">
        <v>5</v>
      </c>
      <c r="Y173">
        <v>4</v>
      </c>
      <c r="Z173">
        <v>0</v>
      </c>
      <c r="AA173">
        <v>599</v>
      </c>
      <c r="AB173">
        <v>246</v>
      </c>
      <c r="AC173">
        <v>58</v>
      </c>
      <c r="AD173">
        <v>13</v>
      </c>
      <c r="AE173">
        <v>32</v>
      </c>
      <c r="AF173">
        <v>18</v>
      </c>
      <c r="AG173">
        <v>12</v>
      </c>
      <c r="AH173">
        <v>1</v>
      </c>
      <c r="AI173">
        <v>4</v>
      </c>
      <c r="AJ173">
        <v>13</v>
      </c>
      <c r="AK173">
        <v>5</v>
      </c>
      <c r="AL173">
        <v>0</v>
      </c>
      <c r="AM173">
        <v>0</v>
      </c>
      <c r="AN173">
        <v>0</v>
      </c>
      <c r="AO173">
        <v>3</v>
      </c>
      <c r="AP173">
        <v>76</v>
      </c>
      <c r="AQ173">
        <v>0</v>
      </c>
      <c r="AR173">
        <v>0</v>
      </c>
      <c r="AS173">
        <v>1</v>
      </c>
      <c r="AT173">
        <v>10</v>
      </c>
      <c r="AU173">
        <v>246</v>
      </c>
      <c r="AV173">
        <v>114</v>
      </c>
      <c r="AW173">
        <v>17</v>
      </c>
      <c r="AX173">
        <v>5</v>
      </c>
      <c r="AY173">
        <v>3</v>
      </c>
      <c r="AZ173">
        <v>0</v>
      </c>
      <c r="BA173">
        <v>5</v>
      </c>
      <c r="BB173">
        <v>0</v>
      </c>
      <c r="BC173">
        <v>14</v>
      </c>
      <c r="BD173">
        <v>0</v>
      </c>
      <c r="BE173">
        <v>0</v>
      </c>
      <c r="BF173">
        <v>4</v>
      </c>
      <c r="BG173">
        <v>0</v>
      </c>
      <c r="BH173">
        <v>61</v>
      </c>
      <c r="BI173">
        <v>0</v>
      </c>
      <c r="BJ173">
        <v>0</v>
      </c>
      <c r="BK173">
        <v>1</v>
      </c>
      <c r="BL173">
        <v>0</v>
      </c>
      <c r="BM173">
        <v>0</v>
      </c>
      <c r="BN173">
        <v>4</v>
      </c>
      <c r="BO173">
        <v>114</v>
      </c>
      <c r="BP173">
        <v>16</v>
      </c>
      <c r="BQ173">
        <v>7</v>
      </c>
      <c r="BR173">
        <v>0</v>
      </c>
      <c r="BS173">
        <v>1</v>
      </c>
      <c r="BT173">
        <v>0</v>
      </c>
      <c r="BU173">
        <v>0</v>
      </c>
      <c r="BV173">
        <v>2</v>
      </c>
      <c r="BW173">
        <v>2</v>
      </c>
      <c r="BX173">
        <v>1</v>
      </c>
      <c r="BY173">
        <v>0</v>
      </c>
      <c r="BZ173">
        <v>1</v>
      </c>
      <c r="CA173">
        <v>2</v>
      </c>
      <c r="CB173">
        <v>16</v>
      </c>
      <c r="CC173">
        <v>26</v>
      </c>
      <c r="CD173">
        <v>13</v>
      </c>
      <c r="CE173">
        <v>1</v>
      </c>
      <c r="CF173">
        <v>0</v>
      </c>
      <c r="CG173">
        <v>0</v>
      </c>
      <c r="CH173">
        <v>0</v>
      </c>
      <c r="CI173">
        <v>2</v>
      </c>
      <c r="CJ173">
        <v>0</v>
      </c>
      <c r="CK173">
        <v>0</v>
      </c>
      <c r="CL173">
        <v>2</v>
      </c>
      <c r="CM173">
        <v>0</v>
      </c>
      <c r="CN173">
        <v>0</v>
      </c>
      <c r="CO173">
        <v>1</v>
      </c>
      <c r="CP173">
        <v>0</v>
      </c>
      <c r="CQ173">
        <v>0</v>
      </c>
      <c r="CR173">
        <v>0</v>
      </c>
      <c r="CS173">
        <v>1</v>
      </c>
      <c r="CT173">
        <v>4</v>
      </c>
      <c r="CU173">
        <v>2</v>
      </c>
      <c r="CV173">
        <v>26</v>
      </c>
      <c r="CW173">
        <v>49</v>
      </c>
      <c r="CX173">
        <v>3</v>
      </c>
      <c r="CY173">
        <v>13</v>
      </c>
      <c r="CZ173">
        <v>6</v>
      </c>
      <c r="DA173">
        <v>3</v>
      </c>
      <c r="DB173">
        <v>2</v>
      </c>
      <c r="DC173">
        <v>3</v>
      </c>
      <c r="DD173">
        <v>3</v>
      </c>
      <c r="DE173">
        <v>1</v>
      </c>
      <c r="DF173">
        <v>0</v>
      </c>
      <c r="DG173">
        <v>2</v>
      </c>
      <c r="DH173">
        <v>0</v>
      </c>
      <c r="DI173">
        <v>0</v>
      </c>
      <c r="DJ173">
        <v>2</v>
      </c>
      <c r="DK173">
        <v>4</v>
      </c>
      <c r="DL173">
        <v>0</v>
      </c>
      <c r="DM173">
        <v>0</v>
      </c>
      <c r="DN173">
        <v>0</v>
      </c>
      <c r="DO173">
        <v>7</v>
      </c>
      <c r="DP173">
        <v>49</v>
      </c>
      <c r="DQ173">
        <v>49</v>
      </c>
      <c r="DR173">
        <v>6</v>
      </c>
      <c r="DS173">
        <v>8</v>
      </c>
      <c r="DT173">
        <v>2</v>
      </c>
      <c r="DU173">
        <v>2</v>
      </c>
      <c r="DV173">
        <v>0</v>
      </c>
      <c r="DW173">
        <v>3</v>
      </c>
      <c r="DX173">
        <v>1</v>
      </c>
      <c r="DY173">
        <v>25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2</v>
      </c>
      <c r="EJ173">
        <v>49</v>
      </c>
      <c r="EK173">
        <v>69</v>
      </c>
      <c r="EL173">
        <v>12</v>
      </c>
      <c r="EM173">
        <v>1</v>
      </c>
      <c r="EN173">
        <v>5</v>
      </c>
      <c r="EO173">
        <v>0</v>
      </c>
      <c r="EP173">
        <v>37</v>
      </c>
      <c r="EQ173">
        <v>3</v>
      </c>
      <c r="ER173">
        <v>1</v>
      </c>
      <c r="ES173">
        <v>0</v>
      </c>
      <c r="ET173">
        <v>1</v>
      </c>
      <c r="EU173">
        <v>4</v>
      </c>
      <c r="EV173">
        <v>1</v>
      </c>
      <c r="EW173">
        <v>1</v>
      </c>
      <c r="EX173">
        <v>0</v>
      </c>
      <c r="EY173">
        <v>0</v>
      </c>
      <c r="EZ173">
        <v>3</v>
      </c>
      <c r="FA173">
        <v>0</v>
      </c>
      <c r="FB173">
        <v>0</v>
      </c>
      <c r="FC173">
        <v>0</v>
      </c>
      <c r="FD173">
        <v>69</v>
      </c>
      <c r="FE173">
        <v>22</v>
      </c>
      <c r="FF173">
        <v>12</v>
      </c>
      <c r="FG173">
        <v>2</v>
      </c>
      <c r="FH173">
        <v>2</v>
      </c>
      <c r="FI173">
        <v>0</v>
      </c>
      <c r="FJ173">
        <v>2</v>
      </c>
      <c r="FK173">
        <v>1</v>
      </c>
      <c r="FL173">
        <v>0</v>
      </c>
      <c r="FM173">
        <v>1</v>
      </c>
      <c r="FN173">
        <v>0</v>
      </c>
      <c r="FO173">
        <v>1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1</v>
      </c>
      <c r="FX173">
        <v>22</v>
      </c>
      <c r="FY173">
        <v>5</v>
      </c>
      <c r="FZ173">
        <v>4</v>
      </c>
      <c r="GA173">
        <v>1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5</v>
      </c>
      <c r="GS173">
        <v>3</v>
      </c>
      <c r="GT173">
        <v>1</v>
      </c>
      <c r="GU173">
        <v>0</v>
      </c>
      <c r="GV173">
        <v>0</v>
      </c>
      <c r="GW173">
        <v>1</v>
      </c>
      <c r="GX173">
        <v>0</v>
      </c>
      <c r="GY173">
        <v>1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3</v>
      </c>
    </row>
    <row r="174" spans="1:220">
      <c r="A174" t="s">
        <v>778</v>
      </c>
      <c r="B174" t="s">
        <v>759</v>
      </c>
      <c r="C174" t="str">
        <f>"140903"</f>
        <v>140903</v>
      </c>
      <c r="D174" t="s">
        <v>777</v>
      </c>
      <c r="E174">
        <v>3</v>
      </c>
      <c r="F174">
        <v>1723</v>
      </c>
      <c r="G174">
        <v>1330</v>
      </c>
      <c r="H174">
        <v>522</v>
      </c>
      <c r="I174">
        <v>808</v>
      </c>
      <c r="J174">
        <v>0</v>
      </c>
      <c r="K174">
        <v>5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808</v>
      </c>
      <c r="T174">
        <v>0</v>
      </c>
      <c r="U174">
        <v>0</v>
      </c>
      <c r="V174">
        <v>808</v>
      </c>
      <c r="W174">
        <v>17</v>
      </c>
      <c r="X174">
        <v>10</v>
      </c>
      <c r="Y174">
        <v>7</v>
      </c>
      <c r="Z174">
        <v>0</v>
      </c>
      <c r="AA174">
        <v>791</v>
      </c>
      <c r="AB174">
        <v>284</v>
      </c>
      <c r="AC174">
        <v>95</v>
      </c>
      <c r="AD174">
        <v>27</v>
      </c>
      <c r="AE174">
        <v>24</v>
      </c>
      <c r="AF174">
        <v>23</v>
      </c>
      <c r="AG174">
        <v>9</v>
      </c>
      <c r="AH174">
        <v>5</v>
      </c>
      <c r="AI174">
        <v>7</v>
      </c>
      <c r="AJ174">
        <v>6</v>
      </c>
      <c r="AK174">
        <v>3</v>
      </c>
      <c r="AL174">
        <v>1</v>
      </c>
      <c r="AM174">
        <v>0</v>
      </c>
      <c r="AN174">
        <v>0</v>
      </c>
      <c r="AO174">
        <v>9</v>
      </c>
      <c r="AP174">
        <v>70</v>
      </c>
      <c r="AQ174">
        <v>0</v>
      </c>
      <c r="AR174">
        <v>0</v>
      </c>
      <c r="AS174">
        <v>2</v>
      </c>
      <c r="AT174">
        <v>3</v>
      </c>
      <c r="AU174">
        <v>284</v>
      </c>
      <c r="AV174">
        <v>205</v>
      </c>
      <c r="AW174">
        <v>22</v>
      </c>
      <c r="AX174">
        <v>6</v>
      </c>
      <c r="AY174">
        <v>2</v>
      </c>
      <c r="AZ174">
        <v>3</v>
      </c>
      <c r="BA174">
        <v>1</v>
      </c>
      <c r="BB174">
        <v>0</v>
      </c>
      <c r="BC174">
        <v>27</v>
      </c>
      <c r="BD174">
        <v>1</v>
      </c>
      <c r="BE174">
        <v>1</v>
      </c>
      <c r="BF174">
        <v>2</v>
      </c>
      <c r="BG174">
        <v>1</v>
      </c>
      <c r="BH174">
        <v>133</v>
      </c>
      <c r="BI174">
        <v>0</v>
      </c>
      <c r="BJ174">
        <v>0</v>
      </c>
      <c r="BK174">
        <v>2</v>
      </c>
      <c r="BL174">
        <v>0</v>
      </c>
      <c r="BM174">
        <v>0</v>
      </c>
      <c r="BN174">
        <v>4</v>
      </c>
      <c r="BO174">
        <v>205</v>
      </c>
      <c r="BP174">
        <v>23</v>
      </c>
      <c r="BQ174">
        <v>16</v>
      </c>
      <c r="BR174">
        <v>2</v>
      </c>
      <c r="BS174">
        <v>0</v>
      </c>
      <c r="BT174">
        <v>0</v>
      </c>
      <c r="BU174">
        <v>0</v>
      </c>
      <c r="BV174">
        <v>1</v>
      </c>
      <c r="BW174">
        <v>1</v>
      </c>
      <c r="BX174">
        <v>1</v>
      </c>
      <c r="BY174">
        <v>1</v>
      </c>
      <c r="BZ174">
        <v>0</v>
      </c>
      <c r="CA174">
        <v>1</v>
      </c>
      <c r="CB174">
        <v>23</v>
      </c>
      <c r="CC174">
        <v>44</v>
      </c>
      <c r="CD174">
        <v>21</v>
      </c>
      <c r="CE174">
        <v>2</v>
      </c>
      <c r="CF174">
        <v>1</v>
      </c>
      <c r="CG174">
        <v>0</v>
      </c>
      <c r="CH174">
        <v>0</v>
      </c>
      <c r="CI174">
        <v>1</v>
      </c>
      <c r="CJ174">
        <v>0</v>
      </c>
      <c r="CK174">
        <v>1</v>
      </c>
      <c r="CL174">
        <v>2</v>
      </c>
      <c r="CM174">
        <v>1</v>
      </c>
      <c r="CN174">
        <v>0</v>
      </c>
      <c r="CO174">
        <v>1</v>
      </c>
      <c r="CP174">
        <v>0</v>
      </c>
      <c r="CQ174">
        <v>1</v>
      </c>
      <c r="CR174">
        <v>0</v>
      </c>
      <c r="CS174">
        <v>0</v>
      </c>
      <c r="CT174">
        <v>11</v>
      </c>
      <c r="CU174">
        <v>2</v>
      </c>
      <c r="CV174">
        <v>44</v>
      </c>
      <c r="CW174">
        <v>43</v>
      </c>
      <c r="CX174">
        <v>16</v>
      </c>
      <c r="CY174">
        <v>15</v>
      </c>
      <c r="CZ174">
        <v>2</v>
      </c>
      <c r="DA174">
        <v>1</v>
      </c>
      <c r="DB174">
        <v>1</v>
      </c>
      <c r="DC174">
        <v>3</v>
      </c>
      <c r="DD174">
        <v>0</v>
      </c>
      <c r="DE174">
        <v>0</v>
      </c>
      <c r="DF174">
        <v>0</v>
      </c>
      <c r="DG174">
        <v>2</v>
      </c>
      <c r="DH174">
        <v>0</v>
      </c>
      <c r="DI174">
        <v>0</v>
      </c>
      <c r="DJ174">
        <v>1</v>
      </c>
      <c r="DK174">
        <v>0</v>
      </c>
      <c r="DL174">
        <v>0</v>
      </c>
      <c r="DM174">
        <v>0</v>
      </c>
      <c r="DN174">
        <v>0</v>
      </c>
      <c r="DO174">
        <v>2</v>
      </c>
      <c r="DP174">
        <v>43</v>
      </c>
      <c r="DQ174">
        <v>72</v>
      </c>
      <c r="DR174">
        <v>14</v>
      </c>
      <c r="DS174">
        <v>16</v>
      </c>
      <c r="DT174">
        <v>1</v>
      </c>
      <c r="DU174">
        <v>4</v>
      </c>
      <c r="DV174">
        <v>0</v>
      </c>
      <c r="DW174">
        <v>0</v>
      </c>
      <c r="DX174">
        <v>1</v>
      </c>
      <c r="DY174">
        <v>34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1</v>
      </c>
      <c r="EF174">
        <v>1</v>
      </c>
      <c r="EG174">
        <v>0</v>
      </c>
      <c r="EH174">
        <v>0</v>
      </c>
      <c r="EI174">
        <v>0</v>
      </c>
      <c r="EJ174">
        <v>72</v>
      </c>
      <c r="EK174">
        <v>70</v>
      </c>
      <c r="EL174">
        <v>21</v>
      </c>
      <c r="EM174">
        <v>0</v>
      </c>
      <c r="EN174">
        <v>10</v>
      </c>
      <c r="EO174">
        <v>1</v>
      </c>
      <c r="EP174">
        <v>25</v>
      </c>
      <c r="EQ174">
        <v>1</v>
      </c>
      <c r="ER174">
        <v>0</v>
      </c>
      <c r="ES174">
        <v>0</v>
      </c>
      <c r="ET174">
        <v>1</v>
      </c>
      <c r="EU174">
        <v>6</v>
      </c>
      <c r="EV174">
        <v>3</v>
      </c>
      <c r="EW174">
        <v>0</v>
      </c>
      <c r="EX174">
        <v>0</v>
      </c>
      <c r="EY174">
        <v>1</v>
      </c>
      <c r="EZ174">
        <v>0</v>
      </c>
      <c r="FA174">
        <v>0</v>
      </c>
      <c r="FB174">
        <v>0</v>
      </c>
      <c r="FC174">
        <v>1</v>
      </c>
      <c r="FD174">
        <v>70</v>
      </c>
      <c r="FE174">
        <v>41</v>
      </c>
      <c r="FF174">
        <v>22</v>
      </c>
      <c r="FG174">
        <v>4</v>
      </c>
      <c r="FH174">
        <v>3</v>
      </c>
      <c r="FI174">
        <v>0</v>
      </c>
      <c r="FJ174">
        <v>0</v>
      </c>
      <c r="FK174">
        <v>1</v>
      </c>
      <c r="FL174">
        <v>0</v>
      </c>
      <c r="FM174">
        <v>5</v>
      </c>
      <c r="FN174">
        <v>1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1</v>
      </c>
      <c r="FW174">
        <v>4</v>
      </c>
      <c r="FX174">
        <v>41</v>
      </c>
      <c r="FY174">
        <v>7</v>
      </c>
      <c r="FZ174">
        <v>2</v>
      </c>
      <c r="GA174">
        <v>0</v>
      </c>
      <c r="GB174">
        <v>1</v>
      </c>
      <c r="GC174">
        <v>1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1</v>
      </c>
      <c r="GK174">
        <v>0</v>
      </c>
      <c r="GL174">
        <v>0</v>
      </c>
      <c r="GM174">
        <v>1</v>
      </c>
      <c r="GN174">
        <v>1</v>
      </c>
      <c r="GO174">
        <v>0</v>
      </c>
      <c r="GP174">
        <v>0</v>
      </c>
      <c r="GQ174">
        <v>0</v>
      </c>
      <c r="GR174">
        <v>7</v>
      </c>
      <c r="GS174">
        <v>2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1</v>
      </c>
      <c r="HB174">
        <v>1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2</v>
      </c>
    </row>
    <row r="175" spans="1:220">
      <c r="A175" t="s">
        <v>776</v>
      </c>
      <c r="B175" t="s">
        <v>759</v>
      </c>
      <c r="C175" t="str">
        <f>"140903"</f>
        <v>140903</v>
      </c>
      <c r="D175" t="s">
        <v>775</v>
      </c>
      <c r="E175">
        <v>4</v>
      </c>
      <c r="F175">
        <v>545</v>
      </c>
      <c r="G175">
        <v>420</v>
      </c>
      <c r="H175">
        <v>235</v>
      </c>
      <c r="I175">
        <v>185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185</v>
      </c>
      <c r="T175">
        <v>0</v>
      </c>
      <c r="U175">
        <v>0</v>
      </c>
      <c r="V175">
        <v>185</v>
      </c>
      <c r="W175">
        <v>7</v>
      </c>
      <c r="X175">
        <v>7</v>
      </c>
      <c r="Y175">
        <v>0</v>
      </c>
      <c r="Z175">
        <v>0</v>
      </c>
      <c r="AA175">
        <v>178</v>
      </c>
      <c r="AB175">
        <v>90</v>
      </c>
      <c r="AC175">
        <v>23</v>
      </c>
      <c r="AD175">
        <v>7</v>
      </c>
      <c r="AE175">
        <v>5</v>
      </c>
      <c r="AF175">
        <v>13</v>
      </c>
      <c r="AG175">
        <v>5</v>
      </c>
      <c r="AH175">
        <v>0</v>
      </c>
      <c r="AI175">
        <v>1</v>
      </c>
      <c r="AJ175">
        <v>1</v>
      </c>
      <c r="AK175">
        <v>2</v>
      </c>
      <c r="AL175">
        <v>0</v>
      </c>
      <c r="AM175">
        <v>0</v>
      </c>
      <c r="AN175">
        <v>0</v>
      </c>
      <c r="AO175">
        <v>2</v>
      </c>
      <c r="AP175">
        <v>28</v>
      </c>
      <c r="AQ175">
        <v>0</v>
      </c>
      <c r="AR175">
        <v>0</v>
      </c>
      <c r="AS175">
        <v>1</v>
      </c>
      <c r="AT175">
        <v>2</v>
      </c>
      <c r="AU175">
        <v>90</v>
      </c>
      <c r="AV175">
        <v>35</v>
      </c>
      <c r="AW175">
        <v>2</v>
      </c>
      <c r="AX175">
        <v>5</v>
      </c>
      <c r="AY175">
        <v>0</v>
      </c>
      <c r="AZ175">
        <v>0</v>
      </c>
      <c r="BA175">
        <v>2</v>
      </c>
      <c r="BB175">
        <v>1</v>
      </c>
      <c r="BC175">
        <v>3</v>
      </c>
      <c r="BD175">
        <v>0</v>
      </c>
      <c r="BE175">
        <v>1</v>
      </c>
      <c r="BF175">
        <v>1</v>
      </c>
      <c r="BG175">
        <v>0</v>
      </c>
      <c r="BH175">
        <v>19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1</v>
      </c>
      <c r="BO175">
        <v>35</v>
      </c>
      <c r="BP175">
        <v>6</v>
      </c>
      <c r="BQ175">
        <v>0</v>
      </c>
      <c r="BR175">
        <v>0</v>
      </c>
      <c r="BS175">
        <v>2</v>
      </c>
      <c r="BT175">
        <v>1</v>
      </c>
      <c r="BU175">
        <v>0</v>
      </c>
      <c r="BV175">
        <v>0</v>
      </c>
      <c r="BW175">
        <v>0</v>
      </c>
      <c r="BX175">
        <v>1</v>
      </c>
      <c r="BY175">
        <v>0</v>
      </c>
      <c r="BZ175">
        <v>2</v>
      </c>
      <c r="CA175">
        <v>0</v>
      </c>
      <c r="CB175">
        <v>6</v>
      </c>
      <c r="CC175">
        <v>3</v>
      </c>
      <c r="CD175">
        <v>1</v>
      </c>
      <c r="CE175">
        <v>1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1</v>
      </c>
      <c r="CU175">
        <v>0</v>
      </c>
      <c r="CV175">
        <v>3</v>
      </c>
      <c r="CW175">
        <v>15</v>
      </c>
      <c r="CX175">
        <v>8</v>
      </c>
      <c r="CY175">
        <v>2</v>
      </c>
      <c r="CZ175">
        <v>1</v>
      </c>
      <c r="DA175">
        <v>0</v>
      </c>
      <c r="DB175">
        <v>1</v>
      </c>
      <c r="DC175">
        <v>0</v>
      </c>
      <c r="DD175">
        <v>1</v>
      </c>
      <c r="DE175">
        <v>0</v>
      </c>
      <c r="DF175">
        <v>0</v>
      </c>
      <c r="DG175">
        <v>1</v>
      </c>
      <c r="DH175">
        <v>0</v>
      </c>
      <c r="DI175">
        <v>1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15</v>
      </c>
      <c r="DQ175">
        <v>12</v>
      </c>
      <c r="DR175">
        <v>2</v>
      </c>
      <c r="DS175">
        <v>2</v>
      </c>
      <c r="DT175">
        <v>0</v>
      </c>
      <c r="DU175">
        <v>0</v>
      </c>
      <c r="DV175">
        <v>0</v>
      </c>
      <c r="DW175">
        <v>0</v>
      </c>
      <c r="DX175">
        <v>1</v>
      </c>
      <c r="DY175">
        <v>4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1</v>
      </c>
      <c r="EF175">
        <v>0</v>
      </c>
      <c r="EG175">
        <v>1</v>
      </c>
      <c r="EH175">
        <v>1</v>
      </c>
      <c r="EI175">
        <v>0</v>
      </c>
      <c r="EJ175">
        <v>12</v>
      </c>
      <c r="EK175">
        <v>13</v>
      </c>
      <c r="EL175">
        <v>2</v>
      </c>
      <c r="EM175">
        <v>0</v>
      </c>
      <c r="EN175">
        <v>0</v>
      </c>
      <c r="EO175">
        <v>0</v>
      </c>
      <c r="EP175">
        <v>5</v>
      </c>
      <c r="EQ175">
        <v>0</v>
      </c>
      <c r="ER175">
        <v>3</v>
      </c>
      <c r="ES175">
        <v>0</v>
      </c>
      <c r="ET175">
        <v>0</v>
      </c>
      <c r="EU175">
        <v>2</v>
      </c>
      <c r="EV175">
        <v>0</v>
      </c>
      <c r="EW175">
        <v>0</v>
      </c>
      <c r="EX175">
        <v>0</v>
      </c>
      <c r="EY175">
        <v>0</v>
      </c>
      <c r="EZ175">
        <v>1</v>
      </c>
      <c r="FA175">
        <v>0</v>
      </c>
      <c r="FB175">
        <v>0</v>
      </c>
      <c r="FC175">
        <v>0</v>
      </c>
      <c r="FD175">
        <v>13</v>
      </c>
      <c r="FE175">
        <v>3</v>
      </c>
      <c r="FF175">
        <v>0</v>
      </c>
      <c r="FG175">
        <v>0</v>
      </c>
      <c r="FH175">
        <v>0</v>
      </c>
      <c r="FI175">
        <v>0</v>
      </c>
      <c r="FJ175">
        <v>1</v>
      </c>
      <c r="FK175">
        <v>1</v>
      </c>
      <c r="FL175">
        <v>1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3</v>
      </c>
      <c r="FY175">
        <v>1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1</v>
      </c>
      <c r="GP175">
        <v>0</v>
      </c>
      <c r="GQ175">
        <v>0</v>
      </c>
      <c r="GR175">
        <v>1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</row>
    <row r="176" spans="1:220">
      <c r="A176" t="s">
        <v>774</v>
      </c>
      <c r="B176" t="s">
        <v>759</v>
      </c>
      <c r="C176" t="str">
        <f>"140903"</f>
        <v>140903</v>
      </c>
      <c r="D176" t="s">
        <v>773</v>
      </c>
      <c r="E176">
        <v>5</v>
      </c>
      <c r="F176">
        <v>1005</v>
      </c>
      <c r="G176">
        <v>770</v>
      </c>
      <c r="H176">
        <v>418</v>
      </c>
      <c r="I176">
        <v>352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352</v>
      </c>
      <c r="T176">
        <v>0</v>
      </c>
      <c r="U176">
        <v>0</v>
      </c>
      <c r="V176">
        <v>352</v>
      </c>
      <c r="W176">
        <v>6</v>
      </c>
      <c r="X176">
        <v>2</v>
      </c>
      <c r="Y176">
        <v>4</v>
      </c>
      <c r="Z176">
        <v>0</v>
      </c>
      <c r="AA176">
        <v>346</v>
      </c>
      <c r="AB176">
        <v>137</v>
      </c>
      <c r="AC176">
        <v>34</v>
      </c>
      <c r="AD176">
        <v>1</v>
      </c>
      <c r="AE176">
        <v>5</v>
      </c>
      <c r="AF176">
        <v>23</v>
      </c>
      <c r="AG176">
        <v>4</v>
      </c>
      <c r="AH176">
        <v>0</v>
      </c>
      <c r="AI176">
        <v>2</v>
      </c>
      <c r="AJ176">
        <v>1</v>
      </c>
      <c r="AK176">
        <v>1</v>
      </c>
      <c r="AL176">
        <v>1</v>
      </c>
      <c r="AM176">
        <v>1</v>
      </c>
      <c r="AN176">
        <v>0</v>
      </c>
      <c r="AO176">
        <v>2</v>
      </c>
      <c r="AP176">
        <v>60</v>
      </c>
      <c r="AQ176">
        <v>0</v>
      </c>
      <c r="AR176">
        <v>2</v>
      </c>
      <c r="AS176">
        <v>0</v>
      </c>
      <c r="AT176">
        <v>0</v>
      </c>
      <c r="AU176">
        <v>137</v>
      </c>
      <c r="AV176">
        <v>52</v>
      </c>
      <c r="AW176">
        <v>11</v>
      </c>
      <c r="AX176">
        <v>3</v>
      </c>
      <c r="AY176">
        <v>0</v>
      </c>
      <c r="AZ176">
        <v>1</v>
      </c>
      <c r="BA176">
        <v>3</v>
      </c>
      <c r="BB176">
        <v>0</v>
      </c>
      <c r="BC176">
        <v>1</v>
      </c>
      <c r="BD176">
        <v>0</v>
      </c>
      <c r="BE176">
        <v>0</v>
      </c>
      <c r="BF176">
        <v>0</v>
      </c>
      <c r="BG176">
        <v>1</v>
      </c>
      <c r="BH176">
        <v>30</v>
      </c>
      <c r="BI176">
        <v>0</v>
      </c>
      <c r="BJ176">
        <v>1</v>
      </c>
      <c r="BK176">
        <v>0</v>
      </c>
      <c r="BL176">
        <v>0</v>
      </c>
      <c r="BM176">
        <v>0</v>
      </c>
      <c r="BN176">
        <v>1</v>
      </c>
      <c r="BO176">
        <v>52</v>
      </c>
      <c r="BP176">
        <v>16</v>
      </c>
      <c r="BQ176">
        <v>11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2</v>
      </c>
      <c r="BX176">
        <v>0</v>
      </c>
      <c r="BY176">
        <v>0</v>
      </c>
      <c r="BZ176">
        <v>1</v>
      </c>
      <c r="CA176">
        <v>2</v>
      </c>
      <c r="CB176">
        <v>16</v>
      </c>
      <c r="CC176">
        <v>5</v>
      </c>
      <c r="CD176">
        <v>4</v>
      </c>
      <c r="CE176">
        <v>0</v>
      </c>
      <c r="CF176">
        <v>0</v>
      </c>
      <c r="CG176">
        <v>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5</v>
      </c>
      <c r="CW176">
        <v>77</v>
      </c>
      <c r="CX176">
        <v>28</v>
      </c>
      <c r="CY176">
        <v>26</v>
      </c>
      <c r="CZ176">
        <v>1</v>
      </c>
      <c r="DA176">
        <v>1</v>
      </c>
      <c r="DB176">
        <v>1</v>
      </c>
      <c r="DC176">
        <v>6</v>
      </c>
      <c r="DD176">
        <v>1</v>
      </c>
      <c r="DE176">
        <v>0</v>
      </c>
      <c r="DF176">
        <v>0</v>
      </c>
      <c r="DG176">
        <v>9</v>
      </c>
      <c r="DH176">
        <v>0</v>
      </c>
      <c r="DI176">
        <v>0</v>
      </c>
      <c r="DJ176">
        <v>1</v>
      </c>
      <c r="DK176">
        <v>2</v>
      </c>
      <c r="DL176">
        <v>0</v>
      </c>
      <c r="DM176">
        <v>0</v>
      </c>
      <c r="DN176">
        <v>0</v>
      </c>
      <c r="DO176">
        <v>1</v>
      </c>
      <c r="DP176">
        <v>77</v>
      </c>
      <c r="DQ176">
        <v>16</v>
      </c>
      <c r="DR176">
        <v>4</v>
      </c>
      <c r="DS176">
        <v>4</v>
      </c>
      <c r="DT176">
        <v>1</v>
      </c>
      <c r="DU176">
        <v>0</v>
      </c>
      <c r="DV176">
        <v>0</v>
      </c>
      <c r="DW176">
        <v>0</v>
      </c>
      <c r="DX176">
        <v>1</v>
      </c>
      <c r="DY176">
        <v>6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16</v>
      </c>
      <c r="EK176">
        <v>27</v>
      </c>
      <c r="EL176">
        <v>5</v>
      </c>
      <c r="EM176">
        <v>2</v>
      </c>
      <c r="EN176">
        <v>2</v>
      </c>
      <c r="EO176">
        <v>0</v>
      </c>
      <c r="EP176">
        <v>5</v>
      </c>
      <c r="EQ176">
        <v>3</v>
      </c>
      <c r="ER176">
        <v>0</v>
      </c>
      <c r="ES176">
        <v>1</v>
      </c>
      <c r="ET176">
        <v>2</v>
      </c>
      <c r="EU176">
        <v>3</v>
      </c>
      <c r="EV176">
        <v>1</v>
      </c>
      <c r="EW176">
        <v>0</v>
      </c>
      <c r="EX176">
        <v>0</v>
      </c>
      <c r="EY176">
        <v>2</v>
      </c>
      <c r="EZ176">
        <v>0</v>
      </c>
      <c r="FA176">
        <v>0</v>
      </c>
      <c r="FB176">
        <v>1</v>
      </c>
      <c r="FC176">
        <v>0</v>
      </c>
      <c r="FD176">
        <v>27</v>
      </c>
      <c r="FE176">
        <v>10</v>
      </c>
      <c r="FF176">
        <v>7</v>
      </c>
      <c r="FG176">
        <v>1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1</v>
      </c>
      <c r="FV176">
        <v>1</v>
      </c>
      <c r="FW176">
        <v>0</v>
      </c>
      <c r="FX176">
        <v>10</v>
      </c>
      <c r="FY176">
        <v>6</v>
      </c>
      <c r="FZ176">
        <v>5</v>
      </c>
      <c r="GA176">
        <v>0</v>
      </c>
      <c r="GB176">
        <v>0</v>
      </c>
      <c r="GC176">
        <v>0</v>
      </c>
      <c r="GD176">
        <v>0</v>
      </c>
      <c r="GE176">
        <v>1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6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</row>
    <row r="177" spans="1:220">
      <c r="A177" t="s">
        <v>772</v>
      </c>
      <c r="B177" t="s">
        <v>759</v>
      </c>
      <c r="C177" t="str">
        <f>"140903"</f>
        <v>140903</v>
      </c>
      <c r="D177" t="s">
        <v>771</v>
      </c>
      <c r="E177">
        <v>6</v>
      </c>
      <c r="F177">
        <v>875</v>
      </c>
      <c r="G177">
        <v>670</v>
      </c>
      <c r="H177">
        <v>313</v>
      </c>
      <c r="I177">
        <v>357</v>
      </c>
      <c r="J177">
        <v>0</v>
      </c>
      <c r="K177">
        <v>3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357</v>
      </c>
      <c r="T177">
        <v>0</v>
      </c>
      <c r="U177">
        <v>0</v>
      </c>
      <c r="V177">
        <v>357</v>
      </c>
      <c r="W177">
        <v>14</v>
      </c>
      <c r="X177">
        <v>8</v>
      </c>
      <c r="Y177">
        <v>6</v>
      </c>
      <c r="Z177">
        <v>0</v>
      </c>
      <c r="AA177">
        <v>343</v>
      </c>
      <c r="AB177">
        <v>171</v>
      </c>
      <c r="AC177">
        <v>27</v>
      </c>
      <c r="AD177">
        <v>6</v>
      </c>
      <c r="AE177">
        <v>5</v>
      </c>
      <c r="AF177">
        <v>18</v>
      </c>
      <c r="AG177">
        <v>4</v>
      </c>
      <c r="AH177">
        <v>4</v>
      </c>
      <c r="AI177">
        <v>3</v>
      </c>
      <c r="AJ177">
        <v>3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99</v>
      </c>
      <c r="AQ177">
        <v>0</v>
      </c>
      <c r="AR177">
        <v>0</v>
      </c>
      <c r="AS177">
        <v>0</v>
      </c>
      <c r="AT177">
        <v>1</v>
      </c>
      <c r="AU177">
        <v>171</v>
      </c>
      <c r="AV177">
        <v>42</v>
      </c>
      <c r="AW177">
        <v>9</v>
      </c>
      <c r="AX177">
        <v>2</v>
      </c>
      <c r="AY177">
        <v>3</v>
      </c>
      <c r="AZ177">
        <v>1</v>
      </c>
      <c r="BA177">
        <v>3</v>
      </c>
      <c r="BB177">
        <v>0</v>
      </c>
      <c r="BC177">
        <v>0</v>
      </c>
      <c r="BD177">
        <v>1</v>
      </c>
      <c r="BE177">
        <v>0</v>
      </c>
      <c r="BF177">
        <v>1</v>
      </c>
      <c r="BG177">
        <v>0</v>
      </c>
      <c r="BH177">
        <v>22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42</v>
      </c>
      <c r="BP177">
        <v>2</v>
      </c>
      <c r="BQ177">
        <v>0</v>
      </c>
      <c r="BR177">
        <v>1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1</v>
      </c>
      <c r="CB177">
        <v>2</v>
      </c>
      <c r="CC177">
        <v>12</v>
      </c>
      <c r="CD177">
        <v>4</v>
      </c>
      <c r="CE177">
        <v>1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1</v>
      </c>
      <c r="CM177">
        <v>1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5</v>
      </c>
      <c r="CU177">
        <v>0</v>
      </c>
      <c r="CV177">
        <v>12</v>
      </c>
      <c r="CW177">
        <v>60</v>
      </c>
      <c r="CX177">
        <v>28</v>
      </c>
      <c r="CY177">
        <v>13</v>
      </c>
      <c r="CZ177">
        <v>3</v>
      </c>
      <c r="DA177">
        <v>0</v>
      </c>
      <c r="DB177">
        <v>0</v>
      </c>
      <c r="DC177">
        <v>4</v>
      </c>
      <c r="DD177">
        <v>0</v>
      </c>
      <c r="DE177">
        <v>0</v>
      </c>
      <c r="DF177">
        <v>1</v>
      </c>
      <c r="DG177">
        <v>5</v>
      </c>
      <c r="DH177">
        <v>0</v>
      </c>
      <c r="DI177">
        <v>0</v>
      </c>
      <c r="DJ177">
        <v>0</v>
      </c>
      <c r="DK177">
        <v>2</v>
      </c>
      <c r="DL177">
        <v>0</v>
      </c>
      <c r="DM177">
        <v>0</v>
      </c>
      <c r="DN177">
        <v>0</v>
      </c>
      <c r="DO177">
        <v>4</v>
      </c>
      <c r="DP177">
        <v>60</v>
      </c>
      <c r="DQ177">
        <v>13</v>
      </c>
      <c r="DR177">
        <v>4</v>
      </c>
      <c r="DS177">
        <v>3</v>
      </c>
      <c r="DT177">
        <v>1</v>
      </c>
      <c r="DU177">
        <v>0</v>
      </c>
      <c r="DV177">
        <v>0</v>
      </c>
      <c r="DW177">
        <v>1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1</v>
      </c>
      <c r="EE177">
        <v>0</v>
      </c>
      <c r="EF177">
        <v>0</v>
      </c>
      <c r="EG177">
        <v>0</v>
      </c>
      <c r="EH177">
        <v>3</v>
      </c>
      <c r="EI177">
        <v>0</v>
      </c>
      <c r="EJ177">
        <v>13</v>
      </c>
      <c r="EK177">
        <v>33</v>
      </c>
      <c r="EL177">
        <v>15</v>
      </c>
      <c r="EM177">
        <v>3</v>
      </c>
      <c r="EN177">
        <v>3</v>
      </c>
      <c r="EO177">
        <v>0</v>
      </c>
      <c r="EP177">
        <v>5</v>
      </c>
      <c r="EQ177">
        <v>1</v>
      </c>
      <c r="ER177">
        <v>1</v>
      </c>
      <c r="ES177">
        <v>0</v>
      </c>
      <c r="ET177">
        <v>2</v>
      </c>
      <c r="EU177">
        <v>2</v>
      </c>
      <c r="EV177">
        <v>0</v>
      </c>
      <c r="EW177">
        <v>0</v>
      </c>
      <c r="EX177">
        <v>0</v>
      </c>
      <c r="EY177">
        <v>1</v>
      </c>
      <c r="EZ177">
        <v>0</v>
      </c>
      <c r="FA177">
        <v>0</v>
      </c>
      <c r="FB177">
        <v>0</v>
      </c>
      <c r="FC177">
        <v>0</v>
      </c>
      <c r="FD177">
        <v>33</v>
      </c>
      <c r="FE177">
        <v>5</v>
      </c>
      <c r="FF177">
        <v>3</v>
      </c>
      <c r="FG177">
        <v>0</v>
      </c>
      <c r="FH177">
        <v>2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5</v>
      </c>
      <c r="FY177">
        <v>5</v>
      </c>
      <c r="FZ177">
        <v>2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1</v>
      </c>
      <c r="GG177">
        <v>0</v>
      </c>
      <c r="GH177">
        <v>2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5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</row>
    <row r="178" spans="1:220">
      <c r="A178" t="s">
        <v>770</v>
      </c>
      <c r="B178" t="s">
        <v>759</v>
      </c>
      <c r="C178" t="str">
        <f>"140903"</f>
        <v>140903</v>
      </c>
      <c r="D178" t="s">
        <v>769</v>
      </c>
      <c r="E178">
        <v>7</v>
      </c>
      <c r="F178">
        <v>234</v>
      </c>
      <c r="G178">
        <v>190</v>
      </c>
      <c r="H178">
        <v>125</v>
      </c>
      <c r="I178">
        <v>65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65</v>
      </c>
      <c r="T178">
        <v>0</v>
      </c>
      <c r="U178">
        <v>0</v>
      </c>
      <c r="V178">
        <v>65</v>
      </c>
      <c r="W178">
        <v>6</v>
      </c>
      <c r="X178">
        <v>4</v>
      </c>
      <c r="Y178">
        <v>2</v>
      </c>
      <c r="Z178">
        <v>0</v>
      </c>
      <c r="AA178">
        <v>59</v>
      </c>
      <c r="AB178">
        <v>33</v>
      </c>
      <c r="AC178">
        <v>10</v>
      </c>
      <c r="AD178">
        <v>3</v>
      </c>
      <c r="AE178">
        <v>3</v>
      </c>
      <c r="AF178">
        <v>1</v>
      </c>
      <c r="AG178">
        <v>2</v>
      </c>
      <c r="AH178">
        <v>0</v>
      </c>
      <c r="AI178">
        <v>0</v>
      </c>
      <c r="AJ178">
        <v>0</v>
      </c>
      <c r="AK178">
        <v>2</v>
      </c>
      <c r="AL178">
        <v>0</v>
      </c>
      <c r="AM178">
        <v>0</v>
      </c>
      <c r="AN178">
        <v>0</v>
      </c>
      <c r="AO178">
        <v>0</v>
      </c>
      <c r="AP178">
        <v>12</v>
      </c>
      <c r="AQ178">
        <v>0</v>
      </c>
      <c r="AR178">
        <v>0</v>
      </c>
      <c r="AS178">
        <v>0</v>
      </c>
      <c r="AT178">
        <v>0</v>
      </c>
      <c r="AU178">
        <v>33</v>
      </c>
      <c r="AV178">
        <v>4</v>
      </c>
      <c r="AW178">
        <v>0</v>
      </c>
      <c r="AX178">
        <v>0</v>
      </c>
      <c r="AY178">
        <v>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3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4</v>
      </c>
      <c r="BP178">
        <v>1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1</v>
      </c>
      <c r="CA178">
        <v>0</v>
      </c>
      <c r="CB178">
        <v>1</v>
      </c>
      <c r="CC178">
        <v>3</v>
      </c>
      <c r="CD178">
        <v>0</v>
      </c>
      <c r="CE178">
        <v>2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1</v>
      </c>
      <c r="CU178">
        <v>0</v>
      </c>
      <c r="CV178">
        <v>3</v>
      </c>
      <c r="CW178">
        <v>8</v>
      </c>
      <c r="CX178">
        <v>5</v>
      </c>
      <c r="CY178">
        <v>1</v>
      </c>
      <c r="CZ178">
        <v>1</v>
      </c>
      <c r="DA178">
        <v>0</v>
      </c>
      <c r="DB178">
        <v>1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8</v>
      </c>
      <c r="DQ178">
        <v>1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1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1</v>
      </c>
      <c r="EK178">
        <v>8</v>
      </c>
      <c r="EL178">
        <v>2</v>
      </c>
      <c r="EM178">
        <v>0</v>
      </c>
      <c r="EN178">
        <v>2</v>
      </c>
      <c r="EO178">
        <v>0</v>
      </c>
      <c r="EP178">
        <v>3</v>
      </c>
      <c r="EQ178">
        <v>0</v>
      </c>
      <c r="ER178">
        <v>0</v>
      </c>
      <c r="ES178">
        <v>0</v>
      </c>
      <c r="ET178">
        <v>0</v>
      </c>
      <c r="EU178">
        <v>1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8</v>
      </c>
      <c r="FE178">
        <v>1</v>
      </c>
      <c r="FF178">
        <v>0</v>
      </c>
      <c r="FG178">
        <v>1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1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</row>
    <row r="179" spans="1:220">
      <c r="A179" t="s">
        <v>768</v>
      </c>
      <c r="B179" t="s">
        <v>759</v>
      </c>
      <c r="C179" t="str">
        <f>"140903"</f>
        <v>140903</v>
      </c>
      <c r="D179" t="s">
        <v>767</v>
      </c>
      <c r="E179">
        <v>8</v>
      </c>
      <c r="F179">
        <v>787</v>
      </c>
      <c r="G179">
        <v>610</v>
      </c>
      <c r="H179">
        <v>289</v>
      </c>
      <c r="I179">
        <v>321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321</v>
      </c>
      <c r="T179">
        <v>0</v>
      </c>
      <c r="U179">
        <v>0</v>
      </c>
      <c r="V179">
        <v>321</v>
      </c>
      <c r="W179">
        <v>11</v>
      </c>
      <c r="X179">
        <v>6</v>
      </c>
      <c r="Y179">
        <v>3</v>
      </c>
      <c r="Z179">
        <v>0</v>
      </c>
      <c r="AA179">
        <v>310</v>
      </c>
      <c r="AB179">
        <v>152</v>
      </c>
      <c r="AC179">
        <v>30</v>
      </c>
      <c r="AD179">
        <v>3</v>
      </c>
      <c r="AE179">
        <v>16</v>
      </c>
      <c r="AF179">
        <v>14</v>
      </c>
      <c r="AG179">
        <v>1</v>
      </c>
      <c r="AH179">
        <v>0</v>
      </c>
      <c r="AI179">
        <v>3</v>
      </c>
      <c r="AJ179">
        <v>1</v>
      </c>
      <c r="AK179">
        <v>0</v>
      </c>
      <c r="AL179">
        <v>0</v>
      </c>
      <c r="AM179">
        <v>0</v>
      </c>
      <c r="AN179">
        <v>0</v>
      </c>
      <c r="AO179">
        <v>1</v>
      </c>
      <c r="AP179">
        <v>82</v>
      </c>
      <c r="AQ179">
        <v>0</v>
      </c>
      <c r="AR179">
        <v>0</v>
      </c>
      <c r="AS179">
        <v>0</v>
      </c>
      <c r="AT179">
        <v>1</v>
      </c>
      <c r="AU179">
        <v>152</v>
      </c>
      <c r="AV179">
        <v>49</v>
      </c>
      <c r="AW179">
        <v>7</v>
      </c>
      <c r="AX179">
        <v>1</v>
      </c>
      <c r="AY179">
        <v>1</v>
      </c>
      <c r="AZ179">
        <v>0</v>
      </c>
      <c r="BA179">
        <v>0</v>
      </c>
      <c r="BB179">
        <v>1</v>
      </c>
      <c r="BC179">
        <v>6</v>
      </c>
      <c r="BD179">
        <v>0</v>
      </c>
      <c r="BE179">
        <v>0</v>
      </c>
      <c r="BF179">
        <v>2</v>
      </c>
      <c r="BG179">
        <v>0</v>
      </c>
      <c r="BH179">
        <v>30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49</v>
      </c>
      <c r="BP179">
        <v>6</v>
      </c>
      <c r="BQ179">
        <v>4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0</v>
      </c>
      <c r="BX179">
        <v>0</v>
      </c>
      <c r="BY179">
        <v>1</v>
      </c>
      <c r="BZ179">
        <v>0</v>
      </c>
      <c r="CA179">
        <v>0</v>
      </c>
      <c r="CB179">
        <v>6</v>
      </c>
      <c r="CC179">
        <v>18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2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10</v>
      </c>
      <c r="CU179">
        <v>0</v>
      </c>
      <c r="CV179">
        <v>18</v>
      </c>
      <c r="CW179">
        <v>22</v>
      </c>
      <c r="CX179">
        <v>4</v>
      </c>
      <c r="CY179">
        <v>7</v>
      </c>
      <c r="CZ179">
        <v>2</v>
      </c>
      <c r="DA179">
        <v>0</v>
      </c>
      <c r="DB179">
        <v>0</v>
      </c>
      <c r="DC179">
        <v>1</v>
      </c>
      <c r="DD179">
        <v>0</v>
      </c>
      <c r="DE179">
        <v>0</v>
      </c>
      <c r="DF179">
        <v>0</v>
      </c>
      <c r="DG179">
        <v>6</v>
      </c>
      <c r="DH179">
        <v>0</v>
      </c>
      <c r="DI179">
        <v>0</v>
      </c>
      <c r="DJ179">
        <v>0</v>
      </c>
      <c r="DK179">
        <v>2</v>
      </c>
      <c r="DL179">
        <v>0</v>
      </c>
      <c r="DM179">
        <v>0</v>
      </c>
      <c r="DN179">
        <v>0</v>
      </c>
      <c r="DO179">
        <v>0</v>
      </c>
      <c r="DP179">
        <v>22</v>
      </c>
      <c r="DQ179">
        <v>17</v>
      </c>
      <c r="DR179">
        <v>2</v>
      </c>
      <c r="DS179">
        <v>3</v>
      </c>
      <c r="DT179">
        <v>2</v>
      </c>
      <c r="DU179">
        <v>2</v>
      </c>
      <c r="DV179">
        <v>2</v>
      </c>
      <c r="DW179">
        <v>0</v>
      </c>
      <c r="DX179">
        <v>4</v>
      </c>
      <c r="DY179">
        <v>0</v>
      </c>
      <c r="DZ179">
        <v>0</v>
      </c>
      <c r="EA179">
        <v>1</v>
      </c>
      <c r="EB179">
        <v>0</v>
      </c>
      <c r="EC179">
        <v>0</v>
      </c>
      <c r="ED179">
        <v>0</v>
      </c>
      <c r="EE179">
        <v>1</v>
      </c>
      <c r="EF179">
        <v>0</v>
      </c>
      <c r="EG179">
        <v>0</v>
      </c>
      <c r="EH179">
        <v>0</v>
      </c>
      <c r="EI179">
        <v>0</v>
      </c>
      <c r="EJ179">
        <v>17</v>
      </c>
      <c r="EK179">
        <v>40</v>
      </c>
      <c r="EL179">
        <v>9</v>
      </c>
      <c r="EM179">
        <v>2</v>
      </c>
      <c r="EN179">
        <v>4</v>
      </c>
      <c r="EO179">
        <v>0</v>
      </c>
      <c r="EP179">
        <v>15</v>
      </c>
      <c r="EQ179">
        <v>0</v>
      </c>
      <c r="ER179">
        <v>0</v>
      </c>
      <c r="ES179">
        <v>0</v>
      </c>
      <c r="ET179">
        <v>2</v>
      </c>
      <c r="EU179">
        <v>1</v>
      </c>
      <c r="EV179">
        <v>0</v>
      </c>
      <c r="EW179">
        <v>2</v>
      </c>
      <c r="EX179">
        <v>0</v>
      </c>
      <c r="EY179">
        <v>1</v>
      </c>
      <c r="EZ179">
        <v>2</v>
      </c>
      <c r="FA179">
        <v>0</v>
      </c>
      <c r="FB179">
        <v>0</v>
      </c>
      <c r="FC179">
        <v>2</v>
      </c>
      <c r="FD179">
        <v>40</v>
      </c>
      <c r="FE179">
        <v>5</v>
      </c>
      <c r="FF179">
        <v>5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5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1</v>
      </c>
      <c r="GT179">
        <v>1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1</v>
      </c>
    </row>
    <row r="180" spans="1:220">
      <c r="A180" t="s">
        <v>766</v>
      </c>
      <c r="B180" t="s">
        <v>759</v>
      </c>
      <c r="C180" t="str">
        <f>"140903"</f>
        <v>140903</v>
      </c>
      <c r="D180" t="s">
        <v>765</v>
      </c>
      <c r="E180">
        <v>9</v>
      </c>
      <c r="F180">
        <v>547</v>
      </c>
      <c r="G180">
        <v>421</v>
      </c>
      <c r="H180">
        <v>250</v>
      </c>
      <c r="I180">
        <v>171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171</v>
      </c>
      <c r="T180">
        <v>0</v>
      </c>
      <c r="U180">
        <v>0</v>
      </c>
      <c r="V180">
        <v>171</v>
      </c>
      <c r="W180">
        <v>1</v>
      </c>
      <c r="X180">
        <v>1</v>
      </c>
      <c r="Y180">
        <v>0</v>
      </c>
      <c r="Z180">
        <v>0</v>
      </c>
      <c r="AA180">
        <v>170</v>
      </c>
      <c r="AB180">
        <v>74</v>
      </c>
      <c r="AC180">
        <v>19</v>
      </c>
      <c r="AD180">
        <v>7</v>
      </c>
      <c r="AE180">
        <v>9</v>
      </c>
      <c r="AF180">
        <v>3</v>
      </c>
      <c r="AG180">
        <v>3</v>
      </c>
      <c r="AH180">
        <v>0</v>
      </c>
      <c r="AI180">
        <v>2</v>
      </c>
      <c r="AJ180">
        <v>2</v>
      </c>
      <c r="AK180">
        <v>1</v>
      </c>
      <c r="AL180">
        <v>1</v>
      </c>
      <c r="AM180">
        <v>0</v>
      </c>
      <c r="AN180">
        <v>0</v>
      </c>
      <c r="AO180">
        <v>0</v>
      </c>
      <c r="AP180">
        <v>23</v>
      </c>
      <c r="AQ180">
        <v>0</v>
      </c>
      <c r="AR180">
        <v>0</v>
      </c>
      <c r="AS180">
        <v>0</v>
      </c>
      <c r="AT180">
        <v>4</v>
      </c>
      <c r="AU180">
        <v>74</v>
      </c>
      <c r="AV180">
        <v>29</v>
      </c>
      <c r="AW180">
        <v>4</v>
      </c>
      <c r="AX180">
        <v>3</v>
      </c>
      <c r="AY180">
        <v>1</v>
      </c>
      <c r="AZ180">
        <v>2</v>
      </c>
      <c r="BA180">
        <v>0</v>
      </c>
      <c r="BB180">
        <v>0</v>
      </c>
      <c r="BC180">
        <v>1</v>
      </c>
      <c r="BD180">
        <v>0</v>
      </c>
      <c r="BE180">
        <v>1</v>
      </c>
      <c r="BF180">
        <v>0</v>
      </c>
      <c r="BG180">
        <v>0</v>
      </c>
      <c r="BH180">
        <v>15</v>
      </c>
      <c r="BI180">
        <v>1</v>
      </c>
      <c r="BJ180">
        <v>0</v>
      </c>
      <c r="BK180">
        <v>0</v>
      </c>
      <c r="BL180">
        <v>1</v>
      </c>
      <c r="BM180">
        <v>0</v>
      </c>
      <c r="BN180">
        <v>0</v>
      </c>
      <c r="BO180">
        <v>29</v>
      </c>
      <c r="BP180">
        <v>4</v>
      </c>
      <c r="BQ180">
        <v>1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2</v>
      </c>
      <c r="BY180">
        <v>0</v>
      </c>
      <c r="BZ180">
        <v>1</v>
      </c>
      <c r="CA180">
        <v>0</v>
      </c>
      <c r="CB180">
        <v>4</v>
      </c>
      <c r="CC180">
        <v>4</v>
      </c>
      <c r="CD180">
        <v>2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1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1</v>
      </c>
      <c r="CU180">
        <v>0</v>
      </c>
      <c r="CV180">
        <v>4</v>
      </c>
      <c r="CW180">
        <v>19</v>
      </c>
      <c r="CX180">
        <v>2</v>
      </c>
      <c r="CY180">
        <v>5</v>
      </c>
      <c r="CZ180">
        <v>2</v>
      </c>
      <c r="DA180">
        <v>0</v>
      </c>
      <c r="DB180">
        <v>0</v>
      </c>
      <c r="DC180">
        <v>0</v>
      </c>
      <c r="DD180">
        <v>2</v>
      </c>
      <c r="DE180">
        <v>1</v>
      </c>
      <c r="DF180">
        <v>0</v>
      </c>
      <c r="DG180">
        <v>7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19</v>
      </c>
      <c r="DQ180">
        <v>20</v>
      </c>
      <c r="DR180">
        <v>0</v>
      </c>
      <c r="DS180">
        <v>2</v>
      </c>
      <c r="DT180">
        <v>0</v>
      </c>
      <c r="DU180">
        <v>0</v>
      </c>
      <c r="DV180">
        <v>0</v>
      </c>
      <c r="DW180">
        <v>0</v>
      </c>
      <c r="DX180">
        <v>1</v>
      </c>
      <c r="DY180">
        <v>17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20</v>
      </c>
      <c r="EK180">
        <v>18</v>
      </c>
      <c r="EL180">
        <v>5</v>
      </c>
      <c r="EM180">
        <v>0</v>
      </c>
      <c r="EN180">
        <v>5</v>
      </c>
      <c r="EO180">
        <v>1</v>
      </c>
      <c r="EP180">
        <v>4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1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2</v>
      </c>
      <c r="FC180">
        <v>0</v>
      </c>
      <c r="FD180">
        <v>18</v>
      </c>
      <c r="FE180">
        <v>2</v>
      </c>
      <c r="FF180">
        <v>0</v>
      </c>
      <c r="FG180">
        <v>0</v>
      </c>
      <c r="FH180">
        <v>2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2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</row>
    <row r="181" spans="1:220">
      <c r="A181" t="s">
        <v>764</v>
      </c>
      <c r="B181" t="s">
        <v>759</v>
      </c>
      <c r="C181" t="str">
        <f>"140903"</f>
        <v>140903</v>
      </c>
      <c r="D181" t="s">
        <v>763</v>
      </c>
      <c r="E181">
        <v>10</v>
      </c>
      <c r="F181">
        <v>669</v>
      </c>
      <c r="G181">
        <v>510</v>
      </c>
      <c r="H181">
        <v>263</v>
      </c>
      <c r="I181">
        <v>247</v>
      </c>
      <c r="J181">
        <v>2</v>
      </c>
      <c r="K181">
        <v>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247</v>
      </c>
      <c r="T181">
        <v>0</v>
      </c>
      <c r="U181">
        <v>0</v>
      </c>
      <c r="V181">
        <v>247</v>
      </c>
      <c r="W181">
        <v>8</v>
      </c>
      <c r="X181">
        <v>4</v>
      </c>
      <c r="Y181">
        <v>0</v>
      </c>
      <c r="Z181">
        <v>0</v>
      </c>
      <c r="AA181">
        <v>239</v>
      </c>
      <c r="AB181">
        <v>106</v>
      </c>
      <c r="AC181">
        <v>36</v>
      </c>
      <c r="AD181">
        <v>12</v>
      </c>
      <c r="AE181">
        <v>17</v>
      </c>
      <c r="AF181">
        <v>8</v>
      </c>
      <c r="AG181">
        <v>5</v>
      </c>
      <c r="AH181">
        <v>0</v>
      </c>
      <c r="AI181">
        <v>1</v>
      </c>
      <c r="AJ181">
        <v>9</v>
      </c>
      <c r="AK181">
        <v>3</v>
      </c>
      <c r="AL181">
        <v>0</v>
      </c>
      <c r="AM181">
        <v>2</v>
      </c>
      <c r="AN181">
        <v>0</v>
      </c>
      <c r="AO181">
        <v>0</v>
      </c>
      <c r="AP181">
        <v>12</v>
      </c>
      <c r="AQ181">
        <v>0</v>
      </c>
      <c r="AR181">
        <v>0</v>
      </c>
      <c r="AS181">
        <v>1</v>
      </c>
      <c r="AT181">
        <v>0</v>
      </c>
      <c r="AU181">
        <v>106</v>
      </c>
      <c r="AV181">
        <v>31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1</v>
      </c>
      <c r="BD181">
        <v>0</v>
      </c>
      <c r="BE181">
        <v>0</v>
      </c>
      <c r="BF181">
        <v>1</v>
      </c>
      <c r="BG181">
        <v>1</v>
      </c>
      <c r="BH181">
        <v>27</v>
      </c>
      <c r="BI181">
        <v>0</v>
      </c>
      <c r="BJ181">
        <v>0</v>
      </c>
      <c r="BK181">
        <v>1</v>
      </c>
      <c r="BL181">
        <v>0</v>
      </c>
      <c r="BM181">
        <v>0</v>
      </c>
      <c r="BN181">
        <v>0</v>
      </c>
      <c r="BO181">
        <v>31</v>
      </c>
      <c r="BP181">
        <v>4</v>
      </c>
      <c r="BQ181">
        <v>1</v>
      </c>
      <c r="BR181">
        <v>0</v>
      </c>
      <c r="BS181">
        <v>1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2</v>
      </c>
      <c r="CB181">
        <v>4</v>
      </c>
      <c r="CC181">
        <v>3</v>
      </c>
      <c r="CD181">
        <v>1</v>
      </c>
      <c r="CE181">
        <v>0</v>
      </c>
      <c r="CF181">
        <v>0</v>
      </c>
      <c r="CG181">
        <v>0</v>
      </c>
      <c r="CH181">
        <v>0</v>
      </c>
      <c r="CI181">
        <v>1</v>
      </c>
      <c r="CJ181">
        <v>1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3</v>
      </c>
      <c r="CW181">
        <v>31</v>
      </c>
      <c r="CX181">
        <v>10</v>
      </c>
      <c r="CY181">
        <v>7</v>
      </c>
      <c r="CZ181">
        <v>0</v>
      </c>
      <c r="DA181">
        <v>1</v>
      </c>
      <c r="DB181">
        <v>1</v>
      </c>
      <c r="DC181">
        <v>1</v>
      </c>
      <c r="DD181">
        <v>3</v>
      </c>
      <c r="DE181">
        <v>0</v>
      </c>
      <c r="DF181">
        <v>1</v>
      </c>
      <c r="DG181">
        <v>5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2</v>
      </c>
      <c r="DP181">
        <v>31</v>
      </c>
      <c r="DQ181">
        <v>36</v>
      </c>
      <c r="DR181">
        <v>0</v>
      </c>
      <c r="DS181">
        <v>2</v>
      </c>
      <c r="DT181">
        <v>0</v>
      </c>
      <c r="DU181">
        <v>0</v>
      </c>
      <c r="DV181">
        <v>1</v>
      </c>
      <c r="DW181">
        <v>0</v>
      </c>
      <c r="DX181">
        <v>0</v>
      </c>
      <c r="DY181">
        <v>33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36</v>
      </c>
      <c r="EK181">
        <v>17</v>
      </c>
      <c r="EL181">
        <v>8</v>
      </c>
      <c r="EM181">
        <v>0</v>
      </c>
      <c r="EN181">
        <v>2</v>
      </c>
      <c r="EO181">
        <v>0</v>
      </c>
      <c r="EP181">
        <v>2</v>
      </c>
      <c r="EQ181">
        <v>0</v>
      </c>
      <c r="ER181">
        <v>0</v>
      </c>
      <c r="ES181">
        <v>0</v>
      </c>
      <c r="ET181">
        <v>2</v>
      </c>
      <c r="EU181">
        <v>2</v>
      </c>
      <c r="EV181">
        <v>1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17</v>
      </c>
      <c r="FE181">
        <v>11</v>
      </c>
      <c r="FF181">
        <v>5</v>
      </c>
      <c r="FG181">
        <v>1</v>
      </c>
      <c r="FH181">
        <v>0</v>
      </c>
      <c r="FI181">
        <v>3</v>
      </c>
      <c r="FJ181">
        <v>0</v>
      </c>
      <c r="FK181">
        <v>0</v>
      </c>
      <c r="FL181">
        <v>0</v>
      </c>
      <c r="FM181">
        <v>1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1</v>
      </c>
      <c r="FT181">
        <v>0</v>
      </c>
      <c r="FU181">
        <v>0</v>
      </c>
      <c r="FV181">
        <v>0</v>
      </c>
      <c r="FW181">
        <v>0</v>
      </c>
      <c r="FX181">
        <v>11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</row>
    <row r="182" spans="1:220">
      <c r="A182" t="s">
        <v>762</v>
      </c>
      <c r="B182" t="s">
        <v>759</v>
      </c>
      <c r="C182" t="str">
        <f>"140903"</f>
        <v>140903</v>
      </c>
      <c r="D182" t="s">
        <v>761</v>
      </c>
      <c r="E182">
        <v>11</v>
      </c>
      <c r="F182">
        <v>89</v>
      </c>
      <c r="G182">
        <v>70</v>
      </c>
      <c r="H182">
        <v>49</v>
      </c>
      <c r="I182">
        <v>21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21</v>
      </c>
      <c r="T182">
        <v>0</v>
      </c>
      <c r="U182">
        <v>0</v>
      </c>
      <c r="V182">
        <v>21</v>
      </c>
      <c r="W182">
        <v>3</v>
      </c>
      <c r="X182">
        <v>1</v>
      </c>
      <c r="Y182">
        <v>2</v>
      </c>
      <c r="Z182">
        <v>0</v>
      </c>
      <c r="AA182">
        <v>18</v>
      </c>
      <c r="AB182">
        <v>9</v>
      </c>
      <c r="AC182">
        <v>3</v>
      </c>
      <c r="AD182">
        <v>2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2</v>
      </c>
      <c r="AK182">
        <v>0</v>
      </c>
      <c r="AL182">
        <v>0</v>
      </c>
      <c r="AM182">
        <v>0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9</v>
      </c>
      <c r="AV182">
        <v>4</v>
      </c>
      <c r="AW182">
        <v>0</v>
      </c>
      <c r="AX182">
        <v>0</v>
      </c>
      <c r="AY182">
        <v>0</v>
      </c>
      <c r="AZ182">
        <v>0</v>
      </c>
      <c r="BA182">
        <v>1</v>
      </c>
      <c r="BB182">
        <v>0</v>
      </c>
      <c r="BC182">
        <v>0</v>
      </c>
      <c r="BD182">
        <v>0</v>
      </c>
      <c r="BE182">
        <v>1</v>
      </c>
      <c r="BF182">
        <v>0</v>
      </c>
      <c r="BG182">
        <v>0</v>
      </c>
      <c r="BH182">
        <v>1</v>
      </c>
      <c r="BI182">
        <v>1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4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2</v>
      </c>
      <c r="CX182">
        <v>0</v>
      </c>
      <c r="CY182">
        <v>2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2</v>
      </c>
      <c r="DQ182">
        <v>3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2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1</v>
      </c>
      <c r="EH182">
        <v>0</v>
      </c>
      <c r="EI182">
        <v>0</v>
      </c>
      <c r="EJ182">
        <v>3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</row>
    <row r="183" spans="1:220">
      <c r="A183" t="s">
        <v>760</v>
      </c>
      <c r="B183" t="s">
        <v>759</v>
      </c>
      <c r="C183" t="str">
        <f>"140903"</f>
        <v>140903</v>
      </c>
      <c r="D183" t="s">
        <v>758</v>
      </c>
      <c r="E183">
        <v>12</v>
      </c>
      <c r="F183">
        <v>99</v>
      </c>
      <c r="G183">
        <v>250</v>
      </c>
      <c r="H183">
        <v>197</v>
      </c>
      <c r="I183">
        <v>53</v>
      </c>
      <c r="J183">
        <v>0</v>
      </c>
      <c r="K183">
        <v>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53</v>
      </c>
      <c r="T183">
        <v>0</v>
      </c>
      <c r="U183">
        <v>0</v>
      </c>
      <c r="V183">
        <v>53</v>
      </c>
      <c r="W183">
        <v>1</v>
      </c>
      <c r="X183">
        <v>1</v>
      </c>
      <c r="Y183">
        <v>0</v>
      </c>
      <c r="Z183">
        <v>0</v>
      </c>
      <c r="AA183">
        <v>52</v>
      </c>
      <c r="AB183">
        <v>17</v>
      </c>
      <c r="AC183">
        <v>6</v>
      </c>
      <c r="AD183">
        <v>0</v>
      </c>
      <c r="AE183">
        <v>2</v>
      </c>
      <c r="AF183">
        <v>0</v>
      </c>
      <c r="AG183">
        <v>0</v>
      </c>
      <c r="AH183">
        <v>0</v>
      </c>
      <c r="AI183">
        <v>0</v>
      </c>
      <c r="AJ183">
        <v>2</v>
      </c>
      <c r="AK183">
        <v>1</v>
      </c>
      <c r="AL183">
        <v>0</v>
      </c>
      <c r="AM183">
        <v>0</v>
      </c>
      <c r="AN183">
        <v>0</v>
      </c>
      <c r="AO183">
        <v>1</v>
      </c>
      <c r="AP183">
        <v>4</v>
      </c>
      <c r="AQ183">
        <v>0</v>
      </c>
      <c r="AR183">
        <v>0</v>
      </c>
      <c r="AS183">
        <v>0</v>
      </c>
      <c r="AT183">
        <v>1</v>
      </c>
      <c r="AU183">
        <v>17</v>
      </c>
      <c r="AV183">
        <v>14</v>
      </c>
      <c r="AW183">
        <v>4</v>
      </c>
      <c r="AX183">
        <v>1</v>
      </c>
      <c r="AY183">
        <v>2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1</v>
      </c>
      <c r="BG183">
        <v>0</v>
      </c>
      <c r="BH183">
        <v>6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14</v>
      </c>
      <c r="BP183">
        <v>2</v>
      </c>
      <c r="BQ183">
        <v>0</v>
      </c>
      <c r="BR183">
        <v>1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1</v>
      </c>
      <c r="CB183">
        <v>2</v>
      </c>
      <c r="CC183">
        <v>2</v>
      </c>
      <c r="CD183">
        <v>0</v>
      </c>
      <c r="CE183">
        <v>0</v>
      </c>
      <c r="CF183">
        <v>2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2</v>
      </c>
      <c r="CW183">
        <v>4</v>
      </c>
      <c r="CX183">
        <v>1</v>
      </c>
      <c r="CY183">
        <v>1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2</v>
      </c>
      <c r="DL183">
        <v>0</v>
      </c>
      <c r="DM183">
        <v>0</v>
      </c>
      <c r="DN183">
        <v>0</v>
      </c>
      <c r="DO183">
        <v>0</v>
      </c>
      <c r="DP183">
        <v>4</v>
      </c>
      <c r="DQ183">
        <v>6</v>
      </c>
      <c r="DR183">
        <v>2</v>
      </c>
      <c r="DS183">
        <v>1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2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1</v>
      </c>
      <c r="EF183">
        <v>0</v>
      </c>
      <c r="EG183">
        <v>0</v>
      </c>
      <c r="EH183">
        <v>0</v>
      </c>
      <c r="EI183">
        <v>0</v>
      </c>
      <c r="EJ183">
        <v>6</v>
      </c>
      <c r="EK183">
        <v>3</v>
      </c>
      <c r="EL183">
        <v>0</v>
      </c>
      <c r="EM183">
        <v>0</v>
      </c>
      <c r="EN183">
        <v>2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1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3</v>
      </c>
      <c r="FE183">
        <v>2</v>
      </c>
      <c r="FF183">
        <v>1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1</v>
      </c>
      <c r="FW183">
        <v>0</v>
      </c>
      <c r="FX183">
        <v>2</v>
      </c>
      <c r="FY183">
        <v>1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1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1</v>
      </c>
      <c r="GS183">
        <v>1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1</v>
      </c>
      <c r="HL183">
        <v>1</v>
      </c>
    </row>
    <row r="184" spans="1:220">
      <c r="A184" t="s">
        <v>757</v>
      </c>
      <c r="B184" t="s">
        <v>748</v>
      </c>
      <c r="C184" t="str">
        <f>"140904"</f>
        <v>140904</v>
      </c>
      <c r="D184" t="s">
        <v>756</v>
      </c>
      <c r="E184">
        <v>1</v>
      </c>
      <c r="F184">
        <v>1336</v>
      </c>
      <c r="G184">
        <v>1010</v>
      </c>
      <c r="H184">
        <v>396</v>
      </c>
      <c r="I184">
        <v>614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614</v>
      </c>
      <c r="T184">
        <v>0</v>
      </c>
      <c r="U184">
        <v>0</v>
      </c>
      <c r="V184">
        <v>614</v>
      </c>
      <c r="W184">
        <v>30</v>
      </c>
      <c r="X184">
        <v>17</v>
      </c>
      <c r="Y184">
        <v>13</v>
      </c>
      <c r="Z184">
        <v>0</v>
      </c>
      <c r="AA184">
        <v>584</v>
      </c>
      <c r="AB184">
        <v>262</v>
      </c>
      <c r="AC184">
        <v>61</v>
      </c>
      <c r="AD184">
        <v>19</v>
      </c>
      <c r="AE184">
        <v>4</v>
      </c>
      <c r="AF184">
        <v>31</v>
      </c>
      <c r="AG184">
        <v>5</v>
      </c>
      <c r="AH184">
        <v>2</v>
      </c>
      <c r="AI184">
        <v>1</v>
      </c>
      <c r="AJ184">
        <v>19</v>
      </c>
      <c r="AK184">
        <v>1</v>
      </c>
      <c r="AL184">
        <v>5</v>
      </c>
      <c r="AM184">
        <v>0</v>
      </c>
      <c r="AN184">
        <v>0</v>
      </c>
      <c r="AO184">
        <v>2</v>
      </c>
      <c r="AP184">
        <v>103</v>
      </c>
      <c r="AQ184">
        <v>0</v>
      </c>
      <c r="AR184">
        <v>2</v>
      </c>
      <c r="AS184">
        <v>4</v>
      </c>
      <c r="AT184">
        <v>3</v>
      </c>
      <c r="AU184">
        <v>262</v>
      </c>
      <c r="AV184">
        <v>48</v>
      </c>
      <c r="AW184">
        <v>15</v>
      </c>
      <c r="AX184">
        <v>9</v>
      </c>
      <c r="AY184">
        <v>2</v>
      </c>
      <c r="AZ184">
        <v>2</v>
      </c>
      <c r="BA184">
        <v>1</v>
      </c>
      <c r="BB184">
        <v>1</v>
      </c>
      <c r="BC184">
        <v>1</v>
      </c>
      <c r="BD184">
        <v>1</v>
      </c>
      <c r="BE184">
        <v>2</v>
      </c>
      <c r="BF184">
        <v>1</v>
      </c>
      <c r="BG184">
        <v>0</v>
      </c>
      <c r="BH184">
        <v>10</v>
      </c>
      <c r="BI184">
        <v>0</v>
      </c>
      <c r="BJ184">
        <v>0</v>
      </c>
      <c r="BK184">
        <v>2</v>
      </c>
      <c r="BL184">
        <v>0</v>
      </c>
      <c r="BM184">
        <v>0</v>
      </c>
      <c r="BN184">
        <v>1</v>
      </c>
      <c r="BO184">
        <v>48</v>
      </c>
      <c r="BP184">
        <v>14</v>
      </c>
      <c r="BQ184">
        <v>8</v>
      </c>
      <c r="BR184">
        <v>1</v>
      </c>
      <c r="BS184">
        <v>1</v>
      </c>
      <c r="BT184">
        <v>1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3</v>
      </c>
      <c r="CB184">
        <v>14</v>
      </c>
      <c r="CC184">
        <v>25</v>
      </c>
      <c r="CD184">
        <v>7</v>
      </c>
      <c r="CE184">
        <v>1</v>
      </c>
      <c r="CF184">
        <v>1</v>
      </c>
      <c r="CG184">
        <v>0</v>
      </c>
      <c r="CH184">
        <v>1</v>
      </c>
      <c r="CI184">
        <v>0</v>
      </c>
      <c r="CJ184">
        <v>1</v>
      </c>
      <c r="CK184">
        <v>3</v>
      </c>
      <c r="CL184">
        <v>1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10</v>
      </c>
      <c r="CU184">
        <v>0</v>
      </c>
      <c r="CV184">
        <v>25</v>
      </c>
      <c r="CW184">
        <v>161</v>
      </c>
      <c r="CX184">
        <v>11</v>
      </c>
      <c r="CY184">
        <v>10</v>
      </c>
      <c r="CZ184">
        <v>0</v>
      </c>
      <c r="DA184">
        <v>0</v>
      </c>
      <c r="DB184">
        <v>0</v>
      </c>
      <c r="DC184">
        <v>1</v>
      </c>
      <c r="DD184">
        <v>0</v>
      </c>
      <c r="DE184">
        <v>0</v>
      </c>
      <c r="DF184">
        <v>0</v>
      </c>
      <c r="DG184">
        <v>137</v>
      </c>
      <c r="DH184">
        <v>0</v>
      </c>
      <c r="DI184">
        <v>0</v>
      </c>
      <c r="DJ184">
        <v>0</v>
      </c>
      <c r="DK184">
        <v>2</v>
      </c>
      <c r="DL184">
        <v>0</v>
      </c>
      <c r="DM184">
        <v>0</v>
      </c>
      <c r="DN184">
        <v>0</v>
      </c>
      <c r="DO184">
        <v>0</v>
      </c>
      <c r="DP184">
        <v>161</v>
      </c>
      <c r="DQ184">
        <v>25</v>
      </c>
      <c r="DR184">
        <v>9</v>
      </c>
      <c r="DS184">
        <v>5</v>
      </c>
      <c r="DT184">
        <v>1</v>
      </c>
      <c r="DU184">
        <v>5</v>
      </c>
      <c r="DV184">
        <v>0</v>
      </c>
      <c r="DW184">
        <v>0</v>
      </c>
      <c r="DX184">
        <v>0</v>
      </c>
      <c r="DY184">
        <v>4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1</v>
      </c>
      <c r="EI184">
        <v>0</v>
      </c>
      <c r="EJ184">
        <v>25</v>
      </c>
      <c r="EK184">
        <v>33</v>
      </c>
      <c r="EL184">
        <v>10</v>
      </c>
      <c r="EM184">
        <v>1</v>
      </c>
      <c r="EN184">
        <v>4</v>
      </c>
      <c r="EO184">
        <v>0</v>
      </c>
      <c r="EP184">
        <v>8</v>
      </c>
      <c r="EQ184">
        <v>1</v>
      </c>
      <c r="ER184">
        <v>1</v>
      </c>
      <c r="ES184">
        <v>0</v>
      </c>
      <c r="ET184">
        <v>0</v>
      </c>
      <c r="EU184">
        <v>3</v>
      </c>
      <c r="EV184">
        <v>3</v>
      </c>
      <c r="EW184">
        <v>0</v>
      </c>
      <c r="EX184">
        <v>0</v>
      </c>
      <c r="EY184">
        <v>2</v>
      </c>
      <c r="EZ184">
        <v>0</v>
      </c>
      <c r="FA184">
        <v>0</v>
      </c>
      <c r="FB184">
        <v>0</v>
      </c>
      <c r="FC184">
        <v>0</v>
      </c>
      <c r="FD184">
        <v>33</v>
      </c>
      <c r="FE184">
        <v>12</v>
      </c>
      <c r="FF184">
        <v>1</v>
      </c>
      <c r="FG184">
        <v>2</v>
      </c>
      <c r="FH184">
        <v>1</v>
      </c>
      <c r="FI184">
        <v>0</v>
      </c>
      <c r="FJ184">
        <v>0</v>
      </c>
      <c r="FK184">
        <v>1</v>
      </c>
      <c r="FL184">
        <v>0</v>
      </c>
      <c r="FM184">
        <v>0</v>
      </c>
      <c r="FN184">
        <v>0</v>
      </c>
      <c r="FO184">
        <v>0</v>
      </c>
      <c r="FP184">
        <v>1</v>
      </c>
      <c r="FQ184">
        <v>0</v>
      </c>
      <c r="FR184">
        <v>0</v>
      </c>
      <c r="FS184">
        <v>0</v>
      </c>
      <c r="FT184">
        <v>0</v>
      </c>
      <c r="FU184">
        <v>2</v>
      </c>
      <c r="FV184">
        <v>1</v>
      </c>
      <c r="FW184">
        <v>3</v>
      </c>
      <c r="FX184">
        <v>12</v>
      </c>
      <c r="FY184">
        <v>3</v>
      </c>
      <c r="FZ184">
        <v>1</v>
      </c>
      <c r="GA184">
        <v>1</v>
      </c>
      <c r="GB184">
        <v>1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3</v>
      </c>
      <c r="GS184">
        <v>1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1</v>
      </c>
      <c r="HL184">
        <v>1</v>
      </c>
    </row>
    <row r="185" spans="1:220">
      <c r="A185" t="s">
        <v>755</v>
      </c>
      <c r="B185" t="s">
        <v>748</v>
      </c>
      <c r="C185" t="str">
        <f>"140904"</f>
        <v>140904</v>
      </c>
      <c r="D185" t="s">
        <v>754</v>
      </c>
      <c r="E185">
        <v>2</v>
      </c>
      <c r="F185">
        <v>387</v>
      </c>
      <c r="G185">
        <v>290</v>
      </c>
      <c r="H185">
        <v>136</v>
      </c>
      <c r="I185">
        <v>154</v>
      </c>
      <c r="J185">
        <v>0</v>
      </c>
      <c r="K185">
        <v>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154</v>
      </c>
      <c r="T185">
        <v>0</v>
      </c>
      <c r="U185">
        <v>0</v>
      </c>
      <c r="V185">
        <v>154</v>
      </c>
      <c r="W185">
        <v>3</v>
      </c>
      <c r="X185">
        <v>3</v>
      </c>
      <c r="Y185">
        <v>0</v>
      </c>
      <c r="Z185">
        <v>0</v>
      </c>
      <c r="AA185">
        <v>151</v>
      </c>
      <c r="AB185">
        <v>89</v>
      </c>
      <c r="AC185">
        <v>12</v>
      </c>
      <c r="AD185">
        <v>4</v>
      </c>
      <c r="AE185">
        <v>4</v>
      </c>
      <c r="AF185">
        <v>13</v>
      </c>
      <c r="AG185">
        <v>2</v>
      </c>
      <c r="AH185">
        <v>1</v>
      </c>
      <c r="AI185">
        <v>0</v>
      </c>
      <c r="AJ185">
        <v>5</v>
      </c>
      <c r="AK185">
        <v>0</v>
      </c>
      <c r="AL185">
        <v>1</v>
      </c>
      <c r="AM185">
        <v>0</v>
      </c>
      <c r="AN185">
        <v>0</v>
      </c>
      <c r="AO185">
        <v>0</v>
      </c>
      <c r="AP185">
        <v>45</v>
      </c>
      <c r="AQ185">
        <v>0</v>
      </c>
      <c r="AR185">
        <v>0</v>
      </c>
      <c r="AS185">
        <v>1</v>
      </c>
      <c r="AT185">
        <v>1</v>
      </c>
      <c r="AU185">
        <v>89</v>
      </c>
      <c r="AV185">
        <v>9</v>
      </c>
      <c r="AW185">
        <v>0</v>
      </c>
      <c r="AX185">
        <v>5</v>
      </c>
      <c r="AY185">
        <v>1</v>
      </c>
      <c r="AZ185">
        <v>0</v>
      </c>
      <c r="BA185">
        <v>2</v>
      </c>
      <c r="BB185">
        <v>0</v>
      </c>
      <c r="BC185">
        <v>1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9</v>
      </c>
      <c r="BP185">
        <v>1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1</v>
      </c>
      <c r="BY185">
        <v>0</v>
      </c>
      <c r="BZ185">
        <v>0</v>
      </c>
      <c r="CA185">
        <v>0</v>
      </c>
      <c r="CB185">
        <v>1</v>
      </c>
      <c r="CC185">
        <v>3</v>
      </c>
      <c r="CD185">
        <v>0</v>
      </c>
      <c r="CE185">
        <v>0</v>
      </c>
      <c r="CF185">
        <v>0</v>
      </c>
      <c r="CG185">
        <v>0</v>
      </c>
      <c r="CH185">
        <v>1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2</v>
      </c>
      <c r="CT185">
        <v>0</v>
      </c>
      <c r="CU185">
        <v>0</v>
      </c>
      <c r="CV185">
        <v>3</v>
      </c>
      <c r="CW185">
        <v>32</v>
      </c>
      <c r="CX185">
        <v>0</v>
      </c>
      <c r="CY185">
        <v>5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26</v>
      </c>
      <c r="DH185">
        <v>0</v>
      </c>
      <c r="DI185">
        <v>0</v>
      </c>
      <c r="DJ185">
        <v>0</v>
      </c>
      <c r="DK185">
        <v>1</v>
      </c>
      <c r="DL185">
        <v>0</v>
      </c>
      <c r="DM185">
        <v>0</v>
      </c>
      <c r="DN185">
        <v>0</v>
      </c>
      <c r="DO185">
        <v>0</v>
      </c>
      <c r="DP185">
        <v>32</v>
      </c>
      <c r="DQ185">
        <v>2</v>
      </c>
      <c r="DR185">
        <v>0</v>
      </c>
      <c r="DS185">
        <v>1</v>
      </c>
      <c r="DT185">
        <v>0</v>
      </c>
      <c r="DU185">
        <v>1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2</v>
      </c>
      <c r="EK185">
        <v>12</v>
      </c>
      <c r="EL185">
        <v>5</v>
      </c>
      <c r="EM185">
        <v>1</v>
      </c>
      <c r="EN185">
        <v>1</v>
      </c>
      <c r="EO185">
        <v>0</v>
      </c>
      <c r="EP185">
        <v>0</v>
      </c>
      <c r="EQ185">
        <v>1</v>
      </c>
      <c r="ER185">
        <v>0</v>
      </c>
      <c r="ES185">
        <v>0</v>
      </c>
      <c r="ET185">
        <v>0</v>
      </c>
      <c r="EU185">
        <v>2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2</v>
      </c>
      <c r="FC185">
        <v>0</v>
      </c>
      <c r="FD185">
        <v>12</v>
      </c>
      <c r="FE185">
        <v>2</v>
      </c>
      <c r="FF185">
        <v>0</v>
      </c>
      <c r="FG185">
        <v>1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1</v>
      </c>
      <c r="FX185">
        <v>2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1</v>
      </c>
      <c r="GT185">
        <v>1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1</v>
      </c>
    </row>
    <row r="186" spans="1:220">
      <c r="A186" t="s">
        <v>753</v>
      </c>
      <c r="B186" t="s">
        <v>748</v>
      </c>
      <c r="C186" t="str">
        <f>"140904"</f>
        <v>140904</v>
      </c>
      <c r="D186" t="s">
        <v>752</v>
      </c>
      <c r="E186">
        <v>3</v>
      </c>
      <c r="F186">
        <v>1059</v>
      </c>
      <c r="G186">
        <v>800</v>
      </c>
      <c r="H186">
        <v>365</v>
      </c>
      <c r="I186">
        <v>435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435</v>
      </c>
      <c r="T186">
        <v>0</v>
      </c>
      <c r="U186">
        <v>0</v>
      </c>
      <c r="V186">
        <v>435</v>
      </c>
      <c r="W186">
        <v>23</v>
      </c>
      <c r="X186">
        <v>14</v>
      </c>
      <c r="Y186">
        <v>9</v>
      </c>
      <c r="Z186">
        <v>0</v>
      </c>
      <c r="AA186">
        <v>412</v>
      </c>
      <c r="AB186">
        <v>237</v>
      </c>
      <c r="AC186">
        <v>42</v>
      </c>
      <c r="AD186">
        <v>12</v>
      </c>
      <c r="AE186">
        <v>13</v>
      </c>
      <c r="AF186">
        <v>57</v>
      </c>
      <c r="AG186">
        <v>8</v>
      </c>
      <c r="AH186">
        <v>2</v>
      </c>
      <c r="AI186">
        <v>1</v>
      </c>
      <c r="AJ186">
        <v>4</v>
      </c>
      <c r="AK186">
        <v>2</v>
      </c>
      <c r="AL186">
        <v>2</v>
      </c>
      <c r="AM186">
        <v>0</v>
      </c>
      <c r="AN186">
        <v>2</v>
      </c>
      <c r="AO186">
        <v>3</v>
      </c>
      <c r="AP186">
        <v>80</v>
      </c>
      <c r="AQ186">
        <v>0</v>
      </c>
      <c r="AR186">
        <v>5</v>
      </c>
      <c r="AS186">
        <v>0</v>
      </c>
      <c r="AT186">
        <v>4</v>
      </c>
      <c r="AU186">
        <v>237</v>
      </c>
      <c r="AV186">
        <v>35</v>
      </c>
      <c r="AW186">
        <v>12</v>
      </c>
      <c r="AX186">
        <v>4</v>
      </c>
      <c r="AY186">
        <v>3</v>
      </c>
      <c r="AZ186">
        <v>1</v>
      </c>
      <c r="BA186">
        <v>1</v>
      </c>
      <c r="BB186">
        <v>1</v>
      </c>
      <c r="BC186">
        <v>1</v>
      </c>
      <c r="BD186">
        <v>0</v>
      </c>
      <c r="BE186">
        <v>0</v>
      </c>
      <c r="BF186">
        <v>0</v>
      </c>
      <c r="BG186">
        <v>0</v>
      </c>
      <c r="BH186">
        <v>12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35</v>
      </c>
      <c r="BP186">
        <v>7</v>
      </c>
      <c r="BQ186">
        <v>3</v>
      </c>
      <c r="BR186">
        <v>1</v>
      </c>
      <c r="BS186">
        <v>1</v>
      </c>
      <c r="BT186">
        <v>0</v>
      </c>
      <c r="BU186">
        <v>0</v>
      </c>
      <c r="BV186">
        <v>1</v>
      </c>
      <c r="BW186">
        <v>0</v>
      </c>
      <c r="BX186">
        <v>1</v>
      </c>
      <c r="BY186">
        <v>0</v>
      </c>
      <c r="BZ186">
        <v>0</v>
      </c>
      <c r="CA186">
        <v>0</v>
      </c>
      <c r="CB186">
        <v>7</v>
      </c>
      <c r="CC186">
        <v>26</v>
      </c>
      <c r="CD186">
        <v>9</v>
      </c>
      <c r="CE186">
        <v>0</v>
      </c>
      <c r="CF186">
        <v>0</v>
      </c>
      <c r="CG186">
        <v>1</v>
      </c>
      <c r="CH186">
        <v>0</v>
      </c>
      <c r="CI186">
        <v>1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1</v>
      </c>
      <c r="CP186">
        <v>0</v>
      </c>
      <c r="CQ186">
        <v>1</v>
      </c>
      <c r="CR186">
        <v>0</v>
      </c>
      <c r="CS186">
        <v>1</v>
      </c>
      <c r="CT186">
        <v>10</v>
      </c>
      <c r="CU186">
        <v>2</v>
      </c>
      <c r="CV186">
        <v>26</v>
      </c>
      <c r="CW186">
        <v>62</v>
      </c>
      <c r="CX186">
        <v>5</v>
      </c>
      <c r="CY186">
        <v>14</v>
      </c>
      <c r="CZ186">
        <v>0</v>
      </c>
      <c r="DA186">
        <v>2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35</v>
      </c>
      <c r="DH186">
        <v>0</v>
      </c>
      <c r="DI186">
        <v>0</v>
      </c>
      <c r="DJ186">
        <v>0</v>
      </c>
      <c r="DK186">
        <v>3</v>
      </c>
      <c r="DL186">
        <v>0</v>
      </c>
      <c r="DM186">
        <v>0</v>
      </c>
      <c r="DN186">
        <v>0</v>
      </c>
      <c r="DO186">
        <v>3</v>
      </c>
      <c r="DP186">
        <v>62</v>
      </c>
      <c r="DQ186">
        <v>12</v>
      </c>
      <c r="DR186">
        <v>4</v>
      </c>
      <c r="DS186">
        <v>0</v>
      </c>
      <c r="DT186">
        <v>0</v>
      </c>
      <c r="DU186">
        <v>0</v>
      </c>
      <c r="DV186">
        <v>1</v>
      </c>
      <c r="DW186">
        <v>1</v>
      </c>
      <c r="DX186">
        <v>0</v>
      </c>
      <c r="DY186">
        <v>4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2</v>
      </c>
      <c r="EF186">
        <v>0</v>
      </c>
      <c r="EG186">
        <v>0</v>
      </c>
      <c r="EH186">
        <v>0</v>
      </c>
      <c r="EI186">
        <v>0</v>
      </c>
      <c r="EJ186">
        <v>12</v>
      </c>
      <c r="EK186">
        <v>26</v>
      </c>
      <c r="EL186">
        <v>12</v>
      </c>
      <c r="EM186">
        <v>3</v>
      </c>
      <c r="EN186">
        <v>1</v>
      </c>
      <c r="EO186">
        <v>0</v>
      </c>
      <c r="EP186">
        <v>2</v>
      </c>
      <c r="EQ186">
        <v>2</v>
      </c>
      <c r="ER186">
        <v>1</v>
      </c>
      <c r="ES186">
        <v>0</v>
      </c>
      <c r="ET186">
        <v>0</v>
      </c>
      <c r="EU186">
        <v>1</v>
      </c>
      <c r="EV186">
        <v>1</v>
      </c>
      <c r="EW186">
        <v>1</v>
      </c>
      <c r="EX186">
        <v>1</v>
      </c>
      <c r="EY186">
        <v>0</v>
      </c>
      <c r="EZ186">
        <v>0</v>
      </c>
      <c r="FA186">
        <v>0</v>
      </c>
      <c r="FB186">
        <v>0</v>
      </c>
      <c r="FC186">
        <v>1</v>
      </c>
      <c r="FD186">
        <v>26</v>
      </c>
      <c r="FE186">
        <v>6</v>
      </c>
      <c r="FF186">
        <v>3</v>
      </c>
      <c r="FG186">
        <v>0</v>
      </c>
      <c r="FH186">
        <v>0</v>
      </c>
      <c r="FI186">
        <v>1</v>
      </c>
      <c r="FJ186">
        <v>1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1</v>
      </c>
      <c r="FW186">
        <v>0</v>
      </c>
      <c r="FX186">
        <v>6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1</v>
      </c>
      <c r="GT186">
        <v>1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1</v>
      </c>
    </row>
    <row r="187" spans="1:220">
      <c r="A187" t="s">
        <v>751</v>
      </c>
      <c r="B187" t="s">
        <v>748</v>
      </c>
      <c r="C187" t="str">
        <f>"140904"</f>
        <v>140904</v>
      </c>
      <c r="D187" t="s">
        <v>750</v>
      </c>
      <c r="E187">
        <v>4</v>
      </c>
      <c r="F187">
        <v>469</v>
      </c>
      <c r="G187">
        <v>360</v>
      </c>
      <c r="H187">
        <v>187</v>
      </c>
      <c r="I187">
        <v>173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173</v>
      </c>
      <c r="T187">
        <v>0</v>
      </c>
      <c r="U187">
        <v>0</v>
      </c>
      <c r="V187">
        <v>173</v>
      </c>
      <c r="W187">
        <v>11</v>
      </c>
      <c r="X187">
        <v>11</v>
      </c>
      <c r="Y187">
        <v>0</v>
      </c>
      <c r="Z187">
        <v>0</v>
      </c>
      <c r="AA187">
        <v>162</v>
      </c>
      <c r="AB187">
        <v>85</v>
      </c>
      <c r="AC187">
        <v>10</v>
      </c>
      <c r="AD187">
        <v>1</v>
      </c>
      <c r="AE187">
        <v>7</v>
      </c>
      <c r="AF187">
        <v>16</v>
      </c>
      <c r="AG187">
        <v>3</v>
      </c>
      <c r="AH187">
        <v>2</v>
      </c>
      <c r="AI187">
        <v>1</v>
      </c>
      <c r="AJ187">
        <v>3</v>
      </c>
      <c r="AK187">
        <v>0</v>
      </c>
      <c r="AL187">
        <v>0</v>
      </c>
      <c r="AM187">
        <v>0</v>
      </c>
      <c r="AN187">
        <v>1</v>
      </c>
      <c r="AO187">
        <v>0</v>
      </c>
      <c r="AP187">
        <v>35</v>
      </c>
      <c r="AQ187">
        <v>0</v>
      </c>
      <c r="AR187">
        <v>4</v>
      </c>
      <c r="AS187">
        <v>0</v>
      </c>
      <c r="AT187">
        <v>2</v>
      </c>
      <c r="AU187">
        <v>85</v>
      </c>
      <c r="AV187">
        <v>15</v>
      </c>
      <c r="AW187">
        <v>5</v>
      </c>
      <c r="AX187">
        <v>3</v>
      </c>
      <c r="AY187">
        <v>2</v>
      </c>
      <c r="AZ187">
        <v>1</v>
      </c>
      <c r="BA187">
        <v>1</v>
      </c>
      <c r="BB187">
        <v>0</v>
      </c>
      <c r="BC187">
        <v>2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15</v>
      </c>
      <c r="BP187">
        <v>3</v>
      </c>
      <c r="BQ187">
        <v>1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1</v>
      </c>
      <c r="BX187">
        <v>0</v>
      </c>
      <c r="BY187">
        <v>0</v>
      </c>
      <c r="BZ187">
        <v>0</v>
      </c>
      <c r="CA187">
        <v>1</v>
      </c>
      <c r="CB187">
        <v>3</v>
      </c>
      <c r="CC187">
        <v>4</v>
      </c>
      <c r="CD187">
        <v>3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1</v>
      </c>
      <c r="CU187">
        <v>0</v>
      </c>
      <c r="CV187">
        <v>4</v>
      </c>
      <c r="CW187">
        <v>36</v>
      </c>
      <c r="CX187">
        <v>2</v>
      </c>
      <c r="CY187">
        <v>3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22</v>
      </c>
      <c r="DH187">
        <v>0</v>
      </c>
      <c r="DI187">
        <v>0</v>
      </c>
      <c r="DJ187">
        <v>0</v>
      </c>
      <c r="DK187">
        <v>7</v>
      </c>
      <c r="DL187">
        <v>0</v>
      </c>
      <c r="DM187">
        <v>0</v>
      </c>
      <c r="DN187">
        <v>1</v>
      </c>
      <c r="DO187">
        <v>1</v>
      </c>
      <c r="DP187">
        <v>36</v>
      </c>
      <c r="DQ187">
        <v>6</v>
      </c>
      <c r="DR187">
        <v>0</v>
      </c>
      <c r="DS187">
        <v>1</v>
      </c>
      <c r="DT187">
        <v>1</v>
      </c>
      <c r="DU187">
        <v>0</v>
      </c>
      <c r="DV187">
        <v>1</v>
      </c>
      <c r="DW187">
        <v>0</v>
      </c>
      <c r="DX187">
        <v>0</v>
      </c>
      <c r="DY187">
        <v>1</v>
      </c>
      <c r="DZ187">
        <v>0</v>
      </c>
      <c r="EA187">
        <v>0</v>
      </c>
      <c r="EB187">
        <v>1</v>
      </c>
      <c r="EC187">
        <v>1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6</v>
      </c>
      <c r="EK187">
        <v>7</v>
      </c>
      <c r="EL187">
        <v>1</v>
      </c>
      <c r="EM187">
        <v>0</v>
      </c>
      <c r="EN187">
        <v>2</v>
      </c>
      <c r="EO187">
        <v>0</v>
      </c>
      <c r="EP187">
        <v>2</v>
      </c>
      <c r="EQ187">
        <v>0</v>
      </c>
      <c r="ER187">
        <v>0</v>
      </c>
      <c r="ES187">
        <v>1</v>
      </c>
      <c r="ET187">
        <v>0</v>
      </c>
      <c r="EU187">
        <v>1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7</v>
      </c>
      <c r="FE187">
        <v>5</v>
      </c>
      <c r="FF187">
        <v>3</v>
      </c>
      <c r="FG187">
        <v>0</v>
      </c>
      <c r="FH187">
        <v>1</v>
      </c>
      <c r="FI187">
        <v>1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5</v>
      </c>
      <c r="FY187">
        <v>1</v>
      </c>
      <c r="FZ187">
        <v>1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1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</row>
    <row r="188" spans="1:220">
      <c r="A188" t="s">
        <v>749</v>
      </c>
      <c r="B188" t="s">
        <v>748</v>
      </c>
      <c r="C188" t="str">
        <f>"140904"</f>
        <v>140904</v>
      </c>
      <c r="D188" t="s">
        <v>747</v>
      </c>
      <c r="E188">
        <v>5</v>
      </c>
      <c r="F188">
        <v>491</v>
      </c>
      <c r="G188">
        <v>380</v>
      </c>
      <c r="H188">
        <v>252</v>
      </c>
      <c r="I188">
        <v>128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128</v>
      </c>
      <c r="T188">
        <v>0</v>
      </c>
      <c r="U188">
        <v>0</v>
      </c>
      <c r="V188">
        <v>128</v>
      </c>
      <c r="W188">
        <v>5</v>
      </c>
      <c r="X188">
        <v>1</v>
      </c>
      <c r="Y188">
        <v>4</v>
      </c>
      <c r="Z188">
        <v>0</v>
      </c>
      <c r="AA188">
        <v>123</v>
      </c>
      <c r="AB188">
        <v>74</v>
      </c>
      <c r="AC188">
        <v>14</v>
      </c>
      <c r="AD188">
        <v>1</v>
      </c>
      <c r="AE188">
        <v>2</v>
      </c>
      <c r="AF188">
        <v>12</v>
      </c>
      <c r="AG188">
        <v>2</v>
      </c>
      <c r="AH188">
        <v>1</v>
      </c>
      <c r="AI188">
        <v>2</v>
      </c>
      <c r="AJ188">
        <v>6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30</v>
      </c>
      <c r="AQ188">
        <v>0</v>
      </c>
      <c r="AR188">
        <v>2</v>
      </c>
      <c r="AS188">
        <v>0</v>
      </c>
      <c r="AT188">
        <v>1</v>
      </c>
      <c r="AU188">
        <v>74</v>
      </c>
      <c r="AV188">
        <v>8</v>
      </c>
      <c r="AW188">
        <v>2</v>
      </c>
      <c r="AX188">
        <v>1</v>
      </c>
      <c r="AY188">
        <v>2</v>
      </c>
      <c r="AZ188">
        <v>0</v>
      </c>
      <c r="BA188">
        <v>2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1</v>
      </c>
      <c r="BL188">
        <v>0</v>
      </c>
      <c r="BM188">
        <v>0</v>
      </c>
      <c r="BN188">
        <v>0</v>
      </c>
      <c r="BO188">
        <v>8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22</v>
      </c>
      <c r="CX188">
        <v>0</v>
      </c>
      <c r="CY188">
        <v>1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17</v>
      </c>
      <c r="DH188">
        <v>0</v>
      </c>
      <c r="DI188">
        <v>0</v>
      </c>
      <c r="DJ188">
        <v>0</v>
      </c>
      <c r="DK188">
        <v>4</v>
      </c>
      <c r="DL188">
        <v>0</v>
      </c>
      <c r="DM188">
        <v>0</v>
      </c>
      <c r="DN188">
        <v>0</v>
      </c>
      <c r="DO188">
        <v>0</v>
      </c>
      <c r="DP188">
        <v>22</v>
      </c>
      <c r="DQ188">
        <v>1</v>
      </c>
      <c r="DR188">
        <v>1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1</v>
      </c>
      <c r="EK188">
        <v>14</v>
      </c>
      <c r="EL188">
        <v>1</v>
      </c>
      <c r="EM188">
        <v>4</v>
      </c>
      <c r="EN188">
        <v>2</v>
      </c>
      <c r="EO188">
        <v>0</v>
      </c>
      <c r="EP188">
        <v>4</v>
      </c>
      <c r="EQ188">
        <v>1</v>
      </c>
      <c r="ER188">
        <v>0</v>
      </c>
      <c r="ES188">
        <v>0</v>
      </c>
      <c r="ET188">
        <v>0</v>
      </c>
      <c r="EU188">
        <v>1</v>
      </c>
      <c r="EV188">
        <v>0</v>
      </c>
      <c r="EW188">
        <v>0</v>
      </c>
      <c r="EX188">
        <v>0</v>
      </c>
      <c r="EY188">
        <v>0</v>
      </c>
      <c r="EZ188">
        <v>1</v>
      </c>
      <c r="FA188">
        <v>0</v>
      </c>
      <c r="FB188">
        <v>0</v>
      </c>
      <c r="FC188">
        <v>0</v>
      </c>
      <c r="FD188">
        <v>14</v>
      </c>
      <c r="FE188">
        <v>4</v>
      </c>
      <c r="FF188">
        <v>0</v>
      </c>
      <c r="FG188">
        <v>0</v>
      </c>
      <c r="FH188">
        <v>0</v>
      </c>
      <c r="FI188">
        <v>0</v>
      </c>
      <c r="FJ188">
        <v>1</v>
      </c>
      <c r="FK188">
        <v>0</v>
      </c>
      <c r="FL188">
        <v>2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1</v>
      </c>
      <c r="FT188">
        <v>0</v>
      </c>
      <c r="FU188">
        <v>0</v>
      </c>
      <c r="FV188">
        <v>0</v>
      </c>
      <c r="FW188">
        <v>0</v>
      </c>
      <c r="FX188">
        <v>4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</row>
    <row r="189" spans="1:220">
      <c r="A189" t="s">
        <v>746</v>
      </c>
      <c r="B189" t="s">
        <v>737</v>
      </c>
      <c r="C189" t="str">
        <f>"140905"</f>
        <v>140905</v>
      </c>
      <c r="D189" t="s">
        <v>745</v>
      </c>
      <c r="E189">
        <v>1</v>
      </c>
      <c r="F189">
        <v>1973</v>
      </c>
      <c r="G189">
        <v>1500</v>
      </c>
      <c r="H189">
        <v>708</v>
      </c>
      <c r="I189">
        <v>792</v>
      </c>
      <c r="J189">
        <v>1</v>
      </c>
      <c r="K189">
        <v>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791</v>
      </c>
      <c r="T189">
        <v>0</v>
      </c>
      <c r="U189">
        <v>0</v>
      </c>
      <c r="V189">
        <v>791</v>
      </c>
      <c r="W189">
        <v>24</v>
      </c>
      <c r="X189">
        <v>18</v>
      </c>
      <c r="Y189">
        <v>6</v>
      </c>
      <c r="Z189">
        <v>0</v>
      </c>
      <c r="AA189">
        <v>767</v>
      </c>
      <c r="AB189">
        <v>392</v>
      </c>
      <c r="AC189">
        <v>55</v>
      </c>
      <c r="AD189">
        <v>7</v>
      </c>
      <c r="AE189">
        <v>11</v>
      </c>
      <c r="AF189">
        <v>92</v>
      </c>
      <c r="AG189">
        <v>6</v>
      </c>
      <c r="AH189">
        <v>2</v>
      </c>
      <c r="AI189">
        <v>0</v>
      </c>
      <c r="AJ189">
        <v>11</v>
      </c>
      <c r="AK189">
        <v>1</v>
      </c>
      <c r="AL189">
        <v>1</v>
      </c>
      <c r="AM189">
        <v>0</v>
      </c>
      <c r="AN189">
        <v>0</v>
      </c>
      <c r="AO189">
        <v>1</v>
      </c>
      <c r="AP189">
        <v>194</v>
      </c>
      <c r="AQ189">
        <v>0</v>
      </c>
      <c r="AR189">
        <v>3</v>
      </c>
      <c r="AS189">
        <v>3</v>
      </c>
      <c r="AT189">
        <v>5</v>
      </c>
      <c r="AU189">
        <v>392</v>
      </c>
      <c r="AV189">
        <v>112</v>
      </c>
      <c r="AW189">
        <v>42</v>
      </c>
      <c r="AX189">
        <v>15</v>
      </c>
      <c r="AY189">
        <v>7</v>
      </c>
      <c r="AZ189">
        <v>2</v>
      </c>
      <c r="BA189">
        <v>4</v>
      </c>
      <c r="BB189">
        <v>2</v>
      </c>
      <c r="BC189">
        <v>3</v>
      </c>
      <c r="BD189">
        <v>0</v>
      </c>
      <c r="BE189">
        <v>1</v>
      </c>
      <c r="BF189">
        <v>0</v>
      </c>
      <c r="BG189">
        <v>1</v>
      </c>
      <c r="BH189">
        <v>28</v>
      </c>
      <c r="BI189">
        <v>2</v>
      </c>
      <c r="BJ189">
        <v>0</v>
      </c>
      <c r="BK189">
        <v>0</v>
      </c>
      <c r="BL189">
        <v>0</v>
      </c>
      <c r="BM189">
        <v>0</v>
      </c>
      <c r="BN189">
        <v>5</v>
      </c>
      <c r="BO189">
        <v>112</v>
      </c>
      <c r="BP189">
        <v>21</v>
      </c>
      <c r="BQ189">
        <v>8</v>
      </c>
      <c r="BR189">
        <v>1</v>
      </c>
      <c r="BS189">
        <v>2</v>
      </c>
      <c r="BT189">
        <v>2</v>
      </c>
      <c r="BU189">
        <v>2</v>
      </c>
      <c r="BV189">
        <v>1</v>
      </c>
      <c r="BW189">
        <v>0</v>
      </c>
      <c r="BX189">
        <v>1</v>
      </c>
      <c r="BY189">
        <v>0</v>
      </c>
      <c r="BZ189">
        <v>4</v>
      </c>
      <c r="CA189">
        <v>0</v>
      </c>
      <c r="CB189">
        <v>21</v>
      </c>
      <c r="CC189">
        <v>22</v>
      </c>
      <c r="CD189">
        <v>8</v>
      </c>
      <c r="CE189">
        <v>1</v>
      </c>
      <c r="CF189">
        <v>0</v>
      </c>
      <c r="CG189">
        <v>1</v>
      </c>
      <c r="CH189">
        <v>0</v>
      </c>
      <c r="CI189">
        <v>0</v>
      </c>
      <c r="CJ189">
        <v>0</v>
      </c>
      <c r="CK189">
        <v>0</v>
      </c>
      <c r="CL189">
        <v>2</v>
      </c>
      <c r="CM189">
        <v>1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1</v>
      </c>
      <c r="CT189">
        <v>8</v>
      </c>
      <c r="CU189">
        <v>0</v>
      </c>
      <c r="CV189">
        <v>22</v>
      </c>
      <c r="CW189">
        <v>75</v>
      </c>
      <c r="CX189">
        <v>20</v>
      </c>
      <c r="CY189">
        <v>24</v>
      </c>
      <c r="CZ189">
        <v>1</v>
      </c>
      <c r="DA189">
        <v>1</v>
      </c>
      <c r="DB189">
        <v>1</v>
      </c>
      <c r="DC189">
        <v>0</v>
      </c>
      <c r="DD189">
        <v>1</v>
      </c>
      <c r="DE189">
        <v>0</v>
      </c>
      <c r="DF189">
        <v>0</v>
      </c>
      <c r="DG189">
        <v>13</v>
      </c>
      <c r="DH189">
        <v>0</v>
      </c>
      <c r="DI189">
        <v>0</v>
      </c>
      <c r="DJ189">
        <v>0</v>
      </c>
      <c r="DK189">
        <v>1</v>
      </c>
      <c r="DL189">
        <v>1</v>
      </c>
      <c r="DM189">
        <v>0</v>
      </c>
      <c r="DN189">
        <v>0</v>
      </c>
      <c r="DO189">
        <v>12</v>
      </c>
      <c r="DP189">
        <v>75</v>
      </c>
      <c r="DQ189">
        <v>50</v>
      </c>
      <c r="DR189">
        <v>18</v>
      </c>
      <c r="DS189">
        <v>5</v>
      </c>
      <c r="DT189">
        <v>5</v>
      </c>
      <c r="DU189">
        <v>7</v>
      </c>
      <c r="DV189">
        <v>3</v>
      </c>
      <c r="DW189">
        <v>0</v>
      </c>
      <c r="DX189">
        <v>1</v>
      </c>
      <c r="DY189">
        <v>7</v>
      </c>
      <c r="DZ189">
        <v>0</v>
      </c>
      <c r="EA189">
        <v>0</v>
      </c>
      <c r="EB189">
        <v>1</v>
      </c>
      <c r="EC189">
        <v>1</v>
      </c>
      <c r="ED189">
        <v>0</v>
      </c>
      <c r="EE189">
        <v>1</v>
      </c>
      <c r="EF189">
        <v>0</v>
      </c>
      <c r="EG189">
        <v>0</v>
      </c>
      <c r="EH189">
        <v>1</v>
      </c>
      <c r="EI189">
        <v>0</v>
      </c>
      <c r="EJ189">
        <v>50</v>
      </c>
      <c r="EK189">
        <v>70</v>
      </c>
      <c r="EL189">
        <v>21</v>
      </c>
      <c r="EM189">
        <v>2</v>
      </c>
      <c r="EN189">
        <v>1</v>
      </c>
      <c r="EO189">
        <v>3</v>
      </c>
      <c r="EP189">
        <v>8</v>
      </c>
      <c r="EQ189">
        <v>10</v>
      </c>
      <c r="ER189">
        <v>4</v>
      </c>
      <c r="ES189">
        <v>0</v>
      </c>
      <c r="ET189">
        <v>3</v>
      </c>
      <c r="EU189">
        <v>8</v>
      </c>
      <c r="EV189">
        <v>3</v>
      </c>
      <c r="EW189">
        <v>3</v>
      </c>
      <c r="EX189">
        <v>0</v>
      </c>
      <c r="EY189">
        <v>3</v>
      </c>
      <c r="EZ189">
        <v>0</v>
      </c>
      <c r="FA189">
        <v>0</v>
      </c>
      <c r="FB189">
        <v>1</v>
      </c>
      <c r="FC189">
        <v>0</v>
      </c>
      <c r="FD189">
        <v>70</v>
      </c>
      <c r="FE189">
        <v>23</v>
      </c>
      <c r="FF189">
        <v>13</v>
      </c>
      <c r="FG189">
        <v>2</v>
      </c>
      <c r="FH189">
        <v>2</v>
      </c>
      <c r="FI189">
        <v>2</v>
      </c>
      <c r="FJ189">
        <v>1</v>
      </c>
      <c r="FK189">
        <v>1</v>
      </c>
      <c r="FL189">
        <v>0</v>
      </c>
      <c r="FM189">
        <v>1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1</v>
      </c>
      <c r="FU189">
        <v>0</v>
      </c>
      <c r="FV189">
        <v>0</v>
      </c>
      <c r="FW189">
        <v>0</v>
      </c>
      <c r="FX189">
        <v>23</v>
      </c>
      <c r="FY189">
        <v>1</v>
      </c>
      <c r="FZ189">
        <v>0</v>
      </c>
      <c r="GA189">
        <v>0</v>
      </c>
      <c r="GB189">
        <v>1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1</v>
      </c>
      <c r="GS189">
        <v>1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1</v>
      </c>
      <c r="HH189">
        <v>0</v>
      </c>
      <c r="HI189">
        <v>0</v>
      </c>
      <c r="HJ189">
        <v>0</v>
      </c>
      <c r="HK189">
        <v>0</v>
      </c>
      <c r="HL189">
        <v>1</v>
      </c>
    </row>
    <row r="190" spans="1:220">
      <c r="A190" t="s">
        <v>744</v>
      </c>
      <c r="B190" t="s">
        <v>737</v>
      </c>
      <c r="C190" t="str">
        <f>"140905"</f>
        <v>140905</v>
      </c>
      <c r="D190" t="s">
        <v>743</v>
      </c>
      <c r="E190">
        <v>2</v>
      </c>
      <c r="F190">
        <v>485</v>
      </c>
      <c r="G190">
        <v>370</v>
      </c>
      <c r="H190">
        <v>189</v>
      </c>
      <c r="I190">
        <v>181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181</v>
      </c>
      <c r="T190">
        <v>0</v>
      </c>
      <c r="U190">
        <v>0</v>
      </c>
      <c r="V190">
        <v>181</v>
      </c>
      <c r="W190">
        <v>11</v>
      </c>
      <c r="X190">
        <v>11</v>
      </c>
      <c r="Y190">
        <v>0</v>
      </c>
      <c r="Z190">
        <v>0</v>
      </c>
      <c r="AA190">
        <v>170</v>
      </c>
      <c r="AB190">
        <v>95</v>
      </c>
      <c r="AC190">
        <v>8</v>
      </c>
      <c r="AD190">
        <v>4</v>
      </c>
      <c r="AE190">
        <v>1</v>
      </c>
      <c r="AF190">
        <v>26</v>
      </c>
      <c r="AG190">
        <v>0</v>
      </c>
      <c r="AH190">
        <v>1</v>
      </c>
      <c r="AI190">
        <v>0</v>
      </c>
      <c r="AJ190">
        <v>0</v>
      </c>
      <c r="AK190">
        <v>1</v>
      </c>
      <c r="AL190">
        <v>4</v>
      </c>
      <c r="AM190">
        <v>0</v>
      </c>
      <c r="AN190">
        <v>0</v>
      </c>
      <c r="AO190">
        <v>0</v>
      </c>
      <c r="AP190">
        <v>49</v>
      </c>
      <c r="AQ190">
        <v>0</v>
      </c>
      <c r="AR190">
        <v>0</v>
      </c>
      <c r="AS190">
        <v>0</v>
      </c>
      <c r="AT190">
        <v>1</v>
      </c>
      <c r="AU190">
        <v>95</v>
      </c>
      <c r="AV190">
        <v>15</v>
      </c>
      <c r="AW190">
        <v>4</v>
      </c>
      <c r="AX190">
        <v>3</v>
      </c>
      <c r="AY190">
        <v>0</v>
      </c>
      <c r="AZ190">
        <v>1</v>
      </c>
      <c r="BA190">
        <v>0</v>
      </c>
      <c r="BB190">
        <v>0</v>
      </c>
      <c r="BC190">
        <v>0</v>
      </c>
      <c r="BD190">
        <v>0</v>
      </c>
      <c r="BE190">
        <v>1</v>
      </c>
      <c r="BF190">
        <v>0</v>
      </c>
      <c r="BG190">
        <v>0</v>
      </c>
      <c r="BH190">
        <v>5</v>
      </c>
      <c r="BI190">
        <v>0</v>
      </c>
      <c r="BJ190">
        <v>1</v>
      </c>
      <c r="BK190">
        <v>0</v>
      </c>
      <c r="BL190">
        <v>0</v>
      </c>
      <c r="BM190">
        <v>0</v>
      </c>
      <c r="BN190">
        <v>0</v>
      </c>
      <c r="BO190">
        <v>15</v>
      </c>
      <c r="BP190">
        <v>5</v>
      </c>
      <c r="BQ190">
        <v>3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1</v>
      </c>
      <c r="CB190">
        <v>5</v>
      </c>
      <c r="CC190">
        <v>4</v>
      </c>
      <c r="CD190">
        <v>0</v>
      </c>
      <c r="CE190">
        <v>1</v>
      </c>
      <c r="CF190">
        <v>0</v>
      </c>
      <c r="CG190">
        <v>0</v>
      </c>
      <c r="CH190">
        <v>0</v>
      </c>
      <c r="CI190">
        <v>0</v>
      </c>
      <c r="CJ190">
        <v>1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2</v>
      </c>
      <c r="CU190">
        <v>0</v>
      </c>
      <c r="CV190">
        <v>4</v>
      </c>
      <c r="CW190">
        <v>35</v>
      </c>
      <c r="CX190">
        <v>7</v>
      </c>
      <c r="CY190">
        <v>9</v>
      </c>
      <c r="CZ190">
        <v>0</v>
      </c>
      <c r="DA190">
        <v>0</v>
      </c>
      <c r="DB190">
        <v>0</v>
      </c>
      <c r="DC190">
        <v>9</v>
      </c>
      <c r="DD190">
        <v>1</v>
      </c>
      <c r="DE190">
        <v>0</v>
      </c>
      <c r="DF190">
        <v>0</v>
      </c>
      <c r="DG190">
        <v>8</v>
      </c>
      <c r="DH190">
        <v>0</v>
      </c>
      <c r="DI190">
        <v>0</v>
      </c>
      <c r="DJ190">
        <v>0</v>
      </c>
      <c r="DK190">
        <v>1</v>
      </c>
      <c r="DL190">
        <v>0</v>
      </c>
      <c r="DM190">
        <v>0</v>
      </c>
      <c r="DN190">
        <v>0</v>
      </c>
      <c r="DO190">
        <v>0</v>
      </c>
      <c r="DP190">
        <v>35</v>
      </c>
      <c r="DQ190">
        <v>2</v>
      </c>
      <c r="DR190">
        <v>0</v>
      </c>
      <c r="DS190">
        <v>1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1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2</v>
      </c>
      <c r="EK190">
        <v>13</v>
      </c>
      <c r="EL190">
        <v>3</v>
      </c>
      <c r="EM190">
        <v>0</v>
      </c>
      <c r="EN190">
        <v>1</v>
      </c>
      <c r="EO190">
        <v>0</v>
      </c>
      <c r="EP190">
        <v>1</v>
      </c>
      <c r="EQ190">
        <v>5</v>
      </c>
      <c r="ER190">
        <v>0</v>
      </c>
      <c r="ES190">
        <v>0</v>
      </c>
      <c r="ET190">
        <v>0</v>
      </c>
      <c r="EU190">
        <v>1</v>
      </c>
      <c r="EV190">
        <v>0</v>
      </c>
      <c r="EW190">
        <v>0</v>
      </c>
      <c r="EX190">
        <v>0</v>
      </c>
      <c r="EY190">
        <v>0</v>
      </c>
      <c r="EZ190">
        <v>2</v>
      </c>
      <c r="FA190">
        <v>0</v>
      </c>
      <c r="FB190">
        <v>0</v>
      </c>
      <c r="FC190">
        <v>0</v>
      </c>
      <c r="FD190">
        <v>13</v>
      </c>
      <c r="FE190">
        <v>1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1</v>
      </c>
      <c r="FX190">
        <v>1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</row>
    <row r="191" spans="1:220">
      <c r="A191" t="s">
        <v>742</v>
      </c>
      <c r="B191" t="s">
        <v>737</v>
      </c>
      <c r="C191" t="str">
        <f>"140905"</f>
        <v>140905</v>
      </c>
      <c r="D191" t="s">
        <v>1</v>
      </c>
      <c r="E191">
        <v>3</v>
      </c>
      <c r="F191">
        <v>642</v>
      </c>
      <c r="G191">
        <v>500</v>
      </c>
      <c r="H191">
        <v>350</v>
      </c>
      <c r="I191">
        <v>150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150</v>
      </c>
      <c r="T191">
        <v>0</v>
      </c>
      <c r="U191">
        <v>0</v>
      </c>
      <c r="V191">
        <v>150</v>
      </c>
      <c r="W191">
        <v>5</v>
      </c>
      <c r="X191">
        <v>4</v>
      </c>
      <c r="Y191">
        <v>1</v>
      </c>
      <c r="Z191">
        <v>0</v>
      </c>
      <c r="AA191">
        <v>145</v>
      </c>
      <c r="AB191">
        <v>67</v>
      </c>
      <c r="AC191">
        <v>6</v>
      </c>
      <c r="AD191">
        <v>0</v>
      </c>
      <c r="AE191">
        <v>0</v>
      </c>
      <c r="AF191">
        <v>4</v>
      </c>
      <c r="AG191">
        <v>0</v>
      </c>
      <c r="AH191">
        <v>1</v>
      </c>
      <c r="AI191">
        <v>0</v>
      </c>
      <c r="AJ191">
        <v>0</v>
      </c>
      <c r="AK191">
        <v>1</v>
      </c>
      <c r="AL191">
        <v>0</v>
      </c>
      <c r="AM191">
        <v>0</v>
      </c>
      <c r="AN191">
        <v>0</v>
      </c>
      <c r="AO191">
        <v>4</v>
      </c>
      <c r="AP191">
        <v>50</v>
      </c>
      <c r="AQ191">
        <v>0</v>
      </c>
      <c r="AR191">
        <v>0</v>
      </c>
      <c r="AS191">
        <v>1</v>
      </c>
      <c r="AT191">
        <v>0</v>
      </c>
      <c r="AU191">
        <v>67</v>
      </c>
      <c r="AV191">
        <v>12</v>
      </c>
      <c r="AW191">
        <v>4</v>
      </c>
      <c r="AX191">
        <v>1</v>
      </c>
      <c r="AY191">
        <v>0</v>
      </c>
      <c r="AZ191">
        <v>0</v>
      </c>
      <c r="BA191">
        <v>1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6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12</v>
      </c>
      <c r="BP191">
        <v>4</v>
      </c>
      <c r="BQ191">
        <v>2</v>
      </c>
      <c r="BR191">
        <v>1</v>
      </c>
      <c r="BS191">
        <v>0</v>
      </c>
      <c r="BT191">
        <v>1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4</v>
      </c>
      <c r="CC191">
        <v>8</v>
      </c>
      <c r="CD191">
        <v>4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1</v>
      </c>
      <c r="CK191">
        <v>0</v>
      </c>
      <c r="CL191">
        <v>1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2</v>
      </c>
      <c r="CV191">
        <v>8</v>
      </c>
      <c r="CW191">
        <v>22</v>
      </c>
      <c r="CX191">
        <v>3</v>
      </c>
      <c r="CY191">
        <v>7</v>
      </c>
      <c r="CZ191">
        <v>0</v>
      </c>
      <c r="DA191">
        <v>1</v>
      </c>
      <c r="DB191">
        <v>1</v>
      </c>
      <c r="DC191">
        <v>2</v>
      </c>
      <c r="DD191">
        <v>0</v>
      </c>
      <c r="DE191">
        <v>0</v>
      </c>
      <c r="DF191">
        <v>0</v>
      </c>
      <c r="DG191">
        <v>2</v>
      </c>
      <c r="DH191">
        <v>0</v>
      </c>
      <c r="DI191">
        <v>0</v>
      </c>
      <c r="DJ191">
        <v>0</v>
      </c>
      <c r="DK191">
        <v>3</v>
      </c>
      <c r="DL191">
        <v>0</v>
      </c>
      <c r="DM191">
        <v>0</v>
      </c>
      <c r="DN191">
        <v>0</v>
      </c>
      <c r="DO191">
        <v>3</v>
      </c>
      <c r="DP191">
        <v>22</v>
      </c>
      <c r="DQ191">
        <v>5</v>
      </c>
      <c r="DR191">
        <v>3</v>
      </c>
      <c r="DS191">
        <v>0</v>
      </c>
      <c r="DT191">
        <v>0</v>
      </c>
      <c r="DU191">
        <v>0</v>
      </c>
      <c r="DV191">
        <v>0</v>
      </c>
      <c r="DW191">
        <v>1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1</v>
      </c>
      <c r="EJ191">
        <v>5</v>
      </c>
      <c r="EK191">
        <v>23</v>
      </c>
      <c r="EL191">
        <v>8</v>
      </c>
      <c r="EM191">
        <v>1</v>
      </c>
      <c r="EN191">
        <v>3</v>
      </c>
      <c r="EO191">
        <v>0</v>
      </c>
      <c r="EP191">
        <v>0</v>
      </c>
      <c r="EQ191">
        <v>1</v>
      </c>
      <c r="ER191">
        <v>2</v>
      </c>
      <c r="ES191">
        <v>4</v>
      </c>
      <c r="ET191">
        <v>0</v>
      </c>
      <c r="EU191">
        <v>2</v>
      </c>
      <c r="EV191">
        <v>0</v>
      </c>
      <c r="EW191">
        <v>2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23</v>
      </c>
      <c r="FE191">
        <v>2</v>
      </c>
      <c r="FF191">
        <v>1</v>
      </c>
      <c r="FG191">
        <v>0</v>
      </c>
      <c r="FH191">
        <v>1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2</v>
      </c>
      <c r="FY191">
        <v>1</v>
      </c>
      <c r="FZ191">
        <v>1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1</v>
      </c>
      <c r="GS191">
        <v>1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1</v>
      </c>
      <c r="HL191">
        <v>1</v>
      </c>
    </row>
    <row r="192" spans="1:220">
      <c r="A192" t="s">
        <v>741</v>
      </c>
      <c r="B192" t="s">
        <v>737</v>
      </c>
      <c r="C192" t="str">
        <f>"140905"</f>
        <v>140905</v>
      </c>
      <c r="D192" t="s">
        <v>740</v>
      </c>
      <c r="E192">
        <v>4</v>
      </c>
      <c r="F192">
        <v>460</v>
      </c>
      <c r="G192">
        <v>350</v>
      </c>
      <c r="H192">
        <v>159</v>
      </c>
      <c r="I192">
        <v>191</v>
      </c>
      <c r="J192">
        <v>0</v>
      </c>
      <c r="K192">
        <v>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191</v>
      </c>
      <c r="T192">
        <v>0</v>
      </c>
      <c r="U192">
        <v>0</v>
      </c>
      <c r="V192">
        <v>191</v>
      </c>
      <c r="W192">
        <v>4</v>
      </c>
      <c r="X192">
        <v>2</v>
      </c>
      <c r="Y192">
        <v>2</v>
      </c>
      <c r="Z192">
        <v>0</v>
      </c>
      <c r="AA192">
        <v>187</v>
      </c>
      <c r="AB192">
        <v>106</v>
      </c>
      <c r="AC192">
        <v>12</v>
      </c>
      <c r="AD192">
        <v>2</v>
      </c>
      <c r="AE192">
        <v>5</v>
      </c>
      <c r="AF192">
        <v>7</v>
      </c>
      <c r="AG192">
        <v>6</v>
      </c>
      <c r="AH192">
        <v>0</v>
      </c>
      <c r="AI192">
        <v>1</v>
      </c>
      <c r="AJ192">
        <v>2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69</v>
      </c>
      <c r="AQ192">
        <v>0</v>
      </c>
      <c r="AR192">
        <v>0</v>
      </c>
      <c r="AS192">
        <v>1</v>
      </c>
      <c r="AT192">
        <v>1</v>
      </c>
      <c r="AU192">
        <v>106</v>
      </c>
      <c r="AV192">
        <v>17</v>
      </c>
      <c r="AW192">
        <v>3</v>
      </c>
      <c r="AX192">
        <v>5</v>
      </c>
      <c r="AY192">
        <v>0</v>
      </c>
      <c r="AZ192">
        <v>2</v>
      </c>
      <c r="BA192">
        <v>0</v>
      </c>
      <c r="BB192">
        <v>0</v>
      </c>
      <c r="BC192">
        <v>1</v>
      </c>
      <c r="BD192">
        <v>0</v>
      </c>
      <c r="BE192">
        <v>0</v>
      </c>
      <c r="BF192">
        <v>0</v>
      </c>
      <c r="BG192">
        <v>0</v>
      </c>
      <c r="BH192">
        <v>6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17</v>
      </c>
      <c r="BP192">
        <v>1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1</v>
      </c>
      <c r="CB192">
        <v>1</v>
      </c>
      <c r="CC192">
        <v>1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1</v>
      </c>
      <c r="CU192">
        <v>0</v>
      </c>
      <c r="CV192">
        <v>1</v>
      </c>
      <c r="CW192">
        <v>25</v>
      </c>
      <c r="CX192">
        <v>10</v>
      </c>
      <c r="CY192">
        <v>3</v>
      </c>
      <c r="CZ192">
        <v>0</v>
      </c>
      <c r="DA192">
        <v>4</v>
      </c>
      <c r="DB192">
        <v>1</v>
      </c>
      <c r="DC192">
        <v>1</v>
      </c>
      <c r="DD192">
        <v>1</v>
      </c>
      <c r="DE192">
        <v>0</v>
      </c>
      <c r="DF192">
        <v>0</v>
      </c>
      <c r="DG192">
        <v>2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2</v>
      </c>
      <c r="DN192">
        <v>0</v>
      </c>
      <c r="DO192">
        <v>1</v>
      </c>
      <c r="DP192">
        <v>25</v>
      </c>
      <c r="DQ192">
        <v>13</v>
      </c>
      <c r="DR192">
        <v>7</v>
      </c>
      <c r="DS192">
        <v>0</v>
      </c>
      <c r="DT192">
        <v>0</v>
      </c>
      <c r="DU192">
        <v>4</v>
      </c>
      <c r="DV192">
        <v>0</v>
      </c>
      <c r="DW192">
        <v>1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1</v>
      </c>
      <c r="EI192">
        <v>0</v>
      </c>
      <c r="EJ192">
        <v>13</v>
      </c>
      <c r="EK192">
        <v>19</v>
      </c>
      <c r="EL192">
        <v>6</v>
      </c>
      <c r="EM192">
        <v>0</v>
      </c>
      <c r="EN192">
        <v>3</v>
      </c>
      <c r="EO192">
        <v>0</v>
      </c>
      <c r="EP192">
        <v>4</v>
      </c>
      <c r="EQ192">
        <v>1</v>
      </c>
      <c r="ER192">
        <v>2</v>
      </c>
      <c r="ES192">
        <v>0</v>
      </c>
      <c r="ET192">
        <v>1</v>
      </c>
      <c r="EU192">
        <v>0</v>
      </c>
      <c r="EV192">
        <v>0</v>
      </c>
      <c r="EW192">
        <v>2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19</v>
      </c>
      <c r="FE192">
        <v>5</v>
      </c>
      <c r="FF192">
        <v>3</v>
      </c>
      <c r="FG192">
        <v>0</v>
      </c>
      <c r="FH192">
        <v>0</v>
      </c>
      <c r="FI192">
        <v>0</v>
      </c>
      <c r="FJ192">
        <v>0</v>
      </c>
      <c r="FK192">
        <v>1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1</v>
      </c>
      <c r="FU192">
        <v>0</v>
      </c>
      <c r="FV192">
        <v>0</v>
      </c>
      <c r="FW192">
        <v>0</v>
      </c>
      <c r="FX192">
        <v>5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</row>
    <row r="193" spans="1:220">
      <c r="A193" t="s">
        <v>739</v>
      </c>
      <c r="B193" t="s">
        <v>737</v>
      </c>
      <c r="C193" t="str">
        <f>"140905"</f>
        <v>140905</v>
      </c>
      <c r="D193" t="s">
        <v>4</v>
      </c>
      <c r="E193">
        <v>5</v>
      </c>
      <c r="F193">
        <v>923</v>
      </c>
      <c r="G193">
        <v>700</v>
      </c>
      <c r="H193">
        <v>300</v>
      </c>
      <c r="I193">
        <v>400</v>
      </c>
      <c r="J193">
        <v>0</v>
      </c>
      <c r="K193">
        <v>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400</v>
      </c>
      <c r="T193">
        <v>0</v>
      </c>
      <c r="U193">
        <v>0</v>
      </c>
      <c r="V193">
        <v>400</v>
      </c>
      <c r="W193">
        <v>9</v>
      </c>
      <c r="X193">
        <v>5</v>
      </c>
      <c r="Y193">
        <v>4</v>
      </c>
      <c r="Z193">
        <v>0</v>
      </c>
      <c r="AA193">
        <v>391</v>
      </c>
      <c r="AB193">
        <v>241</v>
      </c>
      <c r="AC193">
        <v>16</v>
      </c>
      <c r="AD193">
        <v>0</v>
      </c>
      <c r="AE193">
        <v>7</v>
      </c>
      <c r="AF193">
        <v>14</v>
      </c>
      <c r="AG193">
        <v>1</v>
      </c>
      <c r="AH193">
        <v>2</v>
      </c>
      <c r="AI193">
        <v>1</v>
      </c>
      <c r="AJ193">
        <v>5</v>
      </c>
      <c r="AK193">
        <v>1</v>
      </c>
      <c r="AL193">
        <v>1</v>
      </c>
      <c r="AM193">
        <v>1</v>
      </c>
      <c r="AN193">
        <v>0</v>
      </c>
      <c r="AO193">
        <v>0</v>
      </c>
      <c r="AP193">
        <v>191</v>
      </c>
      <c r="AQ193">
        <v>0</v>
      </c>
      <c r="AR193">
        <v>0</v>
      </c>
      <c r="AS193">
        <v>1</v>
      </c>
      <c r="AT193">
        <v>0</v>
      </c>
      <c r="AU193">
        <v>241</v>
      </c>
      <c r="AV193">
        <v>30</v>
      </c>
      <c r="AW193">
        <v>12</v>
      </c>
      <c r="AX193">
        <v>3</v>
      </c>
      <c r="AY193">
        <v>0</v>
      </c>
      <c r="AZ193">
        <v>1</v>
      </c>
      <c r="BA193">
        <v>3</v>
      </c>
      <c r="BB193">
        <v>0</v>
      </c>
      <c r="BC193">
        <v>1</v>
      </c>
      <c r="BD193">
        <v>1</v>
      </c>
      <c r="BE193">
        <v>1</v>
      </c>
      <c r="BF193">
        <v>0</v>
      </c>
      <c r="BG193">
        <v>0</v>
      </c>
      <c r="BH193">
        <v>3</v>
      </c>
      <c r="BI193">
        <v>0</v>
      </c>
      <c r="BJ193">
        <v>0</v>
      </c>
      <c r="BK193">
        <v>2</v>
      </c>
      <c r="BL193">
        <v>0</v>
      </c>
      <c r="BM193">
        <v>0</v>
      </c>
      <c r="BN193">
        <v>3</v>
      </c>
      <c r="BO193">
        <v>30</v>
      </c>
      <c r="BP193">
        <v>10</v>
      </c>
      <c r="BQ193">
        <v>3</v>
      </c>
      <c r="BR193">
        <v>4</v>
      </c>
      <c r="BS193">
        <v>0</v>
      </c>
      <c r="BT193">
        <v>0</v>
      </c>
      <c r="BU193">
        <v>0</v>
      </c>
      <c r="BV193">
        <v>1</v>
      </c>
      <c r="BW193">
        <v>0</v>
      </c>
      <c r="BX193">
        <v>1</v>
      </c>
      <c r="BY193">
        <v>1</v>
      </c>
      <c r="BZ193">
        <v>0</v>
      </c>
      <c r="CA193">
        <v>0</v>
      </c>
      <c r="CB193">
        <v>10</v>
      </c>
      <c r="CC193">
        <v>16</v>
      </c>
      <c r="CD193">
        <v>5</v>
      </c>
      <c r="CE193">
        <v>1</v>
      </c>
      <c r="CF193">
        <v>0</v>
      </c>
      <c r="CG193">
        <v>0</v>
      </c>
      <c r="CH193">
        <v>0</v>
      </c>
      <c r="CI193">
        <v>1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1</v>
      </c>
      <c r="CQ193">
        <v>0</v>
      </c>
      <c r="CR193">
        <v>0</v>
      </c>
      <c r="CS193">
        <v>0</v>
      </c>
      <c r="CT193">
        <v>7</v>
      </c>
      <c r="CU193">
        <v>1</v>
      </c>
      <c r="CV193">
        <v>16</v>
      </c>
      <c r="CW193">
        <v>51</v>
      </c>
      <c r="CX193">
        <v>10</v>
      </c>
      <c r="CY193">
        <v>13</v>
      </c>
      <c r="CZ193">
        <v>1</v>
      </c>
      <c r="DA193">
        <v>0</v>
      </c>
      <c r="DB193">
        <v>1</v>
      </c>
      <c r="DC193">
        <v>11</v>
      </c>
      <c r="DD193">
        <v>0</v>
      </c>
      <c r="DE193">
        <v>0</v>
      </c>
      <c r="DF193">
        <v>0</v>
      </c>
      <c r="DG193">
        <v>10</v>
      </c>
      <c r="DH193">
        <v>0</v>
      </c>
      <c r="DI193">
        <v>0</v>
      </c>
      <c r="DJ193">
        <v>1</v>
      </c>
      <c r="DK193">
        <v>3</v>
      </c>
      <c r="DL193">
        <v>0</v>
      </c>
      <c r="DM193">
        <v>0</v>
      </c>
      <c r="DN193">
        <v>0</v>
      </c>
      <c r="DO193">
        <v>1</v>
      </c>
      <c r="DP193">
        <v>51</v>
      </c>
      <c r="DQ193">
        <v>15</v>
      </c>
      <c r="DR193">
        <v>9</v>
      </c>
      <c r="DS193">
        <v>3</v>
      </c>
      <c r="DT193">
        <v>1</v>
      </c>
      <c r="DU193">
        <v>0</v>
      </c>
      <c r="DV193">
        <v>1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1</v>
      </c>
      <c r="EG193">
        <v>0</v>
      </c>
      <c r="EH193">
        <v>0</v>
      </c>
      <c r="EI193">
        <v>0</v>
      </c>
      <c r="EJ193">
        <v>15</v>
      </c>
      <c r="EK193">
        <v>21</v>
      </c>
      <c r="EL193">
        <v>5</v>
      </c>
      <c r="EM193">
        <v>2</v>
      </c>
      <c r="EN193">
        <v>3</v>
      </c>
      <c r="EO193">
        <v>0</v>
      </c>
      <c r="EP193">
        <v>5</v>
      </c>
      <c r="EQ193">
        <v>3</v>
      </c>
      <c r="ER193">
        <v>1</v>
      </c>
      <c r="ES193">
        <v>0</v>
      </c>
      <c r="ET193">
        <v>0</v>
      </c>
      <c r="EU193">
        <v>1</v>
      </c>
      <c r="EV193">
        <v>0</v>
      </c>
      <c r="EW193">
        <v>0</v>
      </c>
      <c r="EX193">
        <v>0</v>
      </c>
      <c r="EY193">
        <v>0</v>
      </c>
      <c r="EZ193">
        <v>1</v>
      </c>
      <c r="FA193">
        <v>0</v>
      </c>
      <c r="FB193">
        <v>0</v>
      </c>
      <c r="FC193">
        <v>0</v>
      </c>
      <c r="FD193">
        <v>21</v>
      </c>
      <c r="FE193">
        <v>5</v>
      </c>
      <c r="FF193">
        <v>2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3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5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2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1</v>
      </c>
      <c r="HA193">
        <v>1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2</v>
      </c>
    </row>
    <row r="194" spans="1:220">
      <c r="A194" t="s">
        <v>738</v>
      </c>
      <c r="B194" t="s">
        <v>737</v>
      </c>
      <c r="C194" t="str">
        <f>"140905"</f>
        <v>140905</v>
      </c>
      <c r="D194" t="s">
        <v>1</v>
      </c>
      <c r="E194">
        <v>6</v>
      </c>
      <c r="F194">
        <v>531</v>
      </c>
      <c r="G194">
        <v>410</v>
      </c>
      <c r="H194">
        <v>206</v>
      </c>
      <c r="I194">
        <v>204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204</v>
      </c>
      <c r="T194">
        <v>0</v>
      </c>
      <c r="U194">
        <v>0</v>
      </c>
      <c r="V194">
        <v>204</v>
      </c>
      <c r="W194">
        <v>9</v>
      </c>
      <c r="X194">
        <v>6</v>
      </c>
      <c r="Y194">
        <v>3</v>
      </c>
      <c r="Z194">
        <v>0</v>
      </c>
      <c r="AA194">
        <v>195</v>
      </c>
      <c r="AB194">
        <v>94</v>
      </c>
      <c r="AC194">
        <v>20</v>
      </c>
      <c r="AD194">
        <v>1</v>
      </c>
      <c r="AE194">
        <v>4</v>
      </c>
      <c r="AF194">
        <v>8</v>
      </c>
      <c r="AG194">
        <v>9</v>
      </c>
      <c r="AH194">
        <v>0</v>
      </c>
      <c r="AI194">
        <v>2</v>
      </c>
      <c r="AJ194">
        <v>2</v>
      </c>
      <c r="AK194">
        <v>2</v>
      </c>
      <c r="AL194">
        <v>1</v>
      </c>
      <c r="AM194">
        <v>0</v>
      </c>
      <c r="AN194">
        <v>2</v>
      </c>
      <c r="AO194">
        <v>0</v>
      </c>
      <c r="AP194">
        <v>42</v>
      </c>
      <c r="AQ194">
        <v>0</v>
      </c>
      <c r="AR194">
        <v>1</v>
      </c>
      <c r="AS194">
        <v>0</v>
      </c>
      <c r="AT194">
        <v>0</v>
      </c>
      <c r="AU194">
        <v>94</v>
      </c>
      <c r="AV194">
        <v>22</v>
      </c>
      <c r="AW194">
        <v>5</v>
      </c>
      <c r="AX194">
        <v>4</v>
      </c>
      <c r="AY194">
        <v>0</v>
      </c>
      <c r="AZ194">
        <v>0</v>
      </c>
      <c r="BA194">
        <v>2</v>
      </c>
      <c r="BB194">
        <v>2</v>
      </c>
      <c r="BC194">
        <v>2</v>
      </c>
      <c r="BD194">
        <v>1</v>
      </c>
      <c r="BE194">
        <v>0</v>
      </c>
      <c r="BF194">
        <v>0</v>
      </c>
      <c r="BG194">
        <v>2</v>
      </c>
      <c r="BH194">
        <v>2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2</v>
      </c>
      <c r="BO194">
        <v>22</v>
      </c>
      <c r="BP194">
        <v>5</v>
      </c>
      <c r="BQ194">
        <v>2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1</v>
      </c>
      <c r="BZ194">
        <v>1</v>
      </c>
      <c r="CA194">
        <v>1</v>
      </c>
      <c r="CB194">
        <v>5</v>
      </c>
      <c r="CC194">
        <v>4</v>
      </c>
      <c r="CD194">
        <v>1</v>
      </c>
      <c r="CE194">
        <v>1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2</v>
      </c>
      <c r="CU194">
        <v>0</v>
      </c>
      <c r="CV194">
        <v>4</v>
      </c>
      <c r="CW194">
        <v>40</v>
      </c>
      <c r="CX194">
        <v>16</v>
      </c>
      <c r="CY194">
        <v>10</v>
      </c>
      <c r="CZ194">
        <v>0</v>
      </c>
      <c r="DA194">
        <v>2</v>
      </c>
      <c r="DB194">
        <v>1</v>
      </c>
      <c r="DC194">
        <v>0</v>
      </c>
      <c r="DD194">
        <v>0</v>
      </c>
      <c r="DE194">
        <v>1</v>
      </c>
      <c r="DF194">
        <v>0</v>
      </c>
      <c r="DG194">
        <v>5</v>
      </c>
      <c r="DH194">
        <v>0</v>
      </c>
      <c r="DI194">
        <v>0</v>
      </c>
      <c r="DJ194">
        <v>3</v>
      </c>
      <c r="DK194">
        <v>1</v>
      </c>
      <c r="DL194">
        <v>0</v>
      </c>
      <c r="DM194">
        <v>0</v>
      </c>
      <c r="DN194">
        <v>1</v>
      </c>
      <c r="DO194">
        <v>0</v>
      </c>
      <c r="DP194">
        <v>40</v>
      </c>
      <c r="DQ194">
        <v>11</v>
      </c>
      <c r="DR194">
        <v>6</v>
      </c>
      <c r="DS194">
        <v>0</v>
      </c>
      <c r="DT194">
        <v>1</v>
      </c>
      <c r="DU194">
        <v>2</v>
      </c>
      <c r="DV194">
        <v>0</v>
      </c>
      <c r="DW194">
        <v>0</v>
      </c>
      <c r="DX194">
        <v>0</v>
      </c>
      <c r="DY194">
        <v>1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1</v>
      </c>
      <c r="EF194">
        <v>0</v>
      </c>
      <c r="EG194">
        <v>0</v>
      </c>
      <c r="EH194">
        <v>0</v>
      </c>
      <c r="EI194">
        <v>0</v>
      </c>
      <c r="EJ194">
        <v>11</v>
      </c>
      <c r="EK194">
        <v>11</v>
      </c>
      <c r="EL194">
        <v>2</v>
      </c>
      <c r="EM194">
        <v>0</v>
      </c>
      <c r="EN194">
        <v>2</v>
      </c>
      <c r="EO194">
        <v>0</v>
      </c>
      <c r="EP194">
        <v>2</v>
      </c>
      <c r="EQ194">
        <v>4</v>
      </c>
      <c r="ER194">
        <v>0</v>
      </c>
      <c r="ES194">
        <v>0</v>
      </c>
      <c r="ET194">
        <v>0</v>
      </c>
      <c r="EU194">
        <v>1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11</v>
      </c>
      <c r="FE194">
        <v>6</v>
      </c>
      <c r="FF194">
        <v>2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1</v>
      </c>
      <c r="FM194">
        <v>1</v>
      </c>
      <c r="FN194">
        <v>1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1</v>
      </c>
      <c r="FU194">
        <v>0</v>
      </c>
      <c r="FV194">
        <v>0</v>
      </c>
      <c r="FW194">
        <v>0</v>
      </c>
      <c r="FX194">
        <v>6</v>
      </c>
      <c r="FY194">
        <v>1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1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1</v>
      </c>
      <c r="GS194">
        <v>1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1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1</v>
      </c>
    </row>
    <row r="195" spans="1:220">
      <c r="A195" t="s">
        <v>736</v>
      </c>
      <c r="B195" t="s">
        <v>721</v>
      </c>
      <c r="C195" t="str">
        <f>"140906"</f>
        <v>140906</v>
      </c>
      <c r="D195" t="s">
        <v>735</v>
      </c>
      <c r="E195">
        <v>1</v>
      </c>
      <c r="F195">
        <v>1177</v>
      </c>
      <c r="G195">
        <v>910</v>
      </c>
      <c r="H195">
        <v>475</v>
      </c>
      <c r="I195">
        <v>435</v>
      </c>
      <c r="J195">
        <v>1</v>
      </c>
      <c r="K195">
        <v>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435</v>
      </c>
      <c r="T195">
        <v>0</v>
      </c>
      <c r="U195">
        <v>0</v>
      </c>
      <c r="V195">
        <v>435</v>
      </c>
      <c r="W195">
        <v>19</v>
      </c>
      <c r="X195">
        <v>14</v>
      </c>
      <c r="Y195">
        <v>5</v>
      </c>
      <c r="Z195">
        <v>0</v>
      </c>
      <c r="AA195">
        <v>416</v>
      </c>
      <c r="AB195">
        <v>135</v>
      </c>
      <c r="AC195">
        <v>54</v>
      </c>
      <c r="AD195">
        <v>14</v>
      </c>
      <c r="AE195">
        <v>21</v>
      </c>
      <c r="AF195">
        <v>12</v>
      </c>
      <c r="AG195">
        <v>5</v>
      </c>
      <c r="AH195">
        <v>3</v>
      </c>
      <c r="AI195">
        <v>2</v>
      </c>
      <c r="AJ195">
        <v>4</v>
      </c>
      <c r="AK195">
        <v>3</v>
      </c>
      <c r="AL195">
        <v>1</v>
      </c>
      <c r="AM195">
        <v>0</v>
      </c>
      <c r="AN195">
        <v>0</v>
      </c>
      <c r="AO195">
        <v>1</v>
      </c>
      <c r="AP195">
        <v>10</v>
      </c>
      <c r="AQ195">
        <v>0</v>
      </c>
      <c r="AR195">
        <v>1</v>
      </c>
      <c r="AS195">
        <v>0</v>
      </c>
      <c r="AT195">
        <v>4</v>
      </c>
      <c r="AU195">
        <v>135</v>
      </c>
      <c r="AV195">
        <v>82</v>
      </c>
      <c r="AW195">
        <v>18</v>
      </c>
      <c r="AX195">
        <v>14</v>
      </c>
      <c r="AY195">
        <v>7</v>
      </c>
      <c r="AZ195">
        <v>5</v>
      </c>
      <c r="BA195">
        <v>6</v>
      </c>
      <c r="BB195">
        <v>1</v>
      </c>
      <c r="BC195">
        <v>17</v>
      </c>
      <c r="BD195">
        <v>0</v>
      </c>
      <c r="BE195">
        <v>0</v>
      </c>
      <c r="BF195">
        <v>1</v>
      </c>
      <c r="BG195">
        <v>0</v>
      </c>
      <c r="BH195">
        <v>9</v>
      </c>
      <c r="BI195">
        <v>1</v>
      </c>
      <c r="BJ195">
        <v>0</v>
      </c>
      <c r="BK195">
        <v>0</v>
      </c>
      <c r="BL195">
        <v>1</v>
      </c>
      <c r="BM195">
        <v>0</v>
      </c>
      <c r="BN195">
        <v>2</v>
      </c>
      <c r="BO195">
        <v>82</v>
      </c>
      <c r="BP195">
        <v>15</v>
      </c>
      <c r="BQ195">
        <v>6</v>
      </c>
      <c r="BR195">
        <v>2</v>
      </c>
      <c r="BS195">
        <v>2</v>
      </c>
      <c r="BT195">
        <v>1</v>
      </c>
      <c r="BU195">
        <v>1</v>
      </c>
      <c r="BV195">
        <v>2</v>
      </c>
      <c r="BW195">
        <v>0</v>
      </c>
      <c r="BX195">
        <v>1</v>
      </c>
      <c r="BY195">
        <v>0</v>
      </c>
      <c r="BZ195">
        <v>0</v>
      </c>
      <c r="CA195">
        <v>0</v>
      </c>
      <c r="CB195">
        <v>15</v>
      </c>
      <c r="CC195">
        <v>14</v>
      </c>
      <c r="CD195">
        <v>8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1</v>
      </c>
      <c r="CL195">
        <v>1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3</v>
      </c>
      <c r="CU195">
        <v>1</v>
      </c>
      <c r="CV195">
        <v>14</v>
      </c>
      <c r="CW195">
        <v>47</v>
      </c>
      <c r="CX195">
        <v>10</v>
      </c>
      <c r="CY195">
        <v>11</v>
      </c>
      <c r="CZ195">
        <v>8</v>
      </c>
      <c r="DA195">
        <v>0</v>
      </c>
      <c r="DB195">
        <v>2</v>
      </c>
      <c r="DC195">
        <v>0</v>
      </c>
      <c r="DD195">
        <v>2</v>
      </c>
      <c r="DE195">
        <v>0</v>
      </c>
      <c r="DF195">
        <v>1</v>
      </c>
      <c r="DG195">
        <v>5</v>
      </c>
      <c r="DH195">
        <v>0</v>
      </c>
      <c r="DI195">
        <v>0</v>
      </c>
      <c r="DJ195">
        <v>1</v>
      </c>
      <c r="DK195">
        <v>0</v>
      </c>
      <c r="DL195">
        <v>0</v>
      </c>
      <c r="DM195">
        <v>0</v>
      </c>
      <c r="DN195">
        <v>1</v>
      </c>
      <c r="DO195">
        <v>6</v>
      </c>
      <c r="DP195">
        <v>47</v>
      </c>
      <c r="DQ195">
        <v>45</v>
      </c>
      <c r="DR195">
        <v>12</v>
      </c>
      <c r="DS195">
        <v>9</v>
      </c>
      <c r="DT195">
        <v>0</v>
      </c>
      <c r="DU195">
        <v>6</v>
      </c>
      <c r="DV195">
        <v>1</v>
      </c>
      <c r="DW195">
        <v>3</v>
      </c>
      <c r="DX195">
        <v>0</v>
      </c>
      <c r="DY195">
        <v>8</v>
      </c>
      <c r="DZ195">
        <v>0</v>
      </c>
      <c r="EA195">
        <v>0</v>
      </c>
      <c r="EB195">
        <v>0</v>
      </c>
      <c r="EC195">
        <v>3</v>
      </c>
      <c r="ED195">
        <v>1</v>
      </c>
      <c r="EE195">
        <v>0</v>
      </c>
      <c r="EF195">
        <v>0</v>
      </c>
      <c r="EG195">
        <v>1</v>
      </c>
      <c r="EH195">
        <v>1</v>
      </c>
      <c r="EI195">
        <v>0</v>
      </c>
      <c r="EJ195">
        <v>45</v>
      </c>
      <c r="EK195">
        <v>60</v>
      </c>
      <c r="EL195">
        <v>3</v>
      </c>
      <c r="EM195">
        <v>1</v>
      </c>
      <c r="EN195">
        <v>1</v>
      </c>
      <c r="EO195">
        <v>0</v>
      </c>
      <c r="EP195">
        <v>12</v>
      </c>
      <c r="EQ195">
        <v>2</v>
      </c>
      <c r="ER195">
        <v>2</v>
      </c>
      <c r="ES195">
        <v>0</v>
      </c>
      <c r="ET195">
        <v>1</v>
      </c>
      <c r="EU195">
        <v>36</v>
      </c>
      <c r="EV195">
        <v>0</v>
      </c>
      <c r="EW195">
        <v>0</v>
      </c>
      <c r="EX195">
        <v>0</v>
      </c>
      <c r="EY195">
        <v>0</v>
      </c>
      <c r="EZ195">
        <v>1</v>
      </c>
      <c r="FA195">
        <v>0</v>
      </c>
      <c r="FB195">
        <v>1</v>
      </c>
      <c r="FC195">
        <v>0</v>
      </c>
      <c r="FD195">
        <v>60</v>
      </c>
      <c r="FE195">
        <v>16</v>
      </c>
      <c r="FF195">
        <v>8</v>
      </c>
      <c r="FG195">
        <v>4</v>
      </c>
      <c r="FH195">
        <v>0</v>
      </c>
      <c r="FI195">
        <v>0</v>
      </c>
      <c r="FJ195">
        <v>0</v>
      </c>
      <c r="FK195">
        <v>1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2</v>
      </c>
      <c r="FT195">
        <v>0</v>
      </c>
      <c r="FU195">
        <v>0</v>
      </c>
      <c r="FV195">
        <v>0</v>
      </c>
      <c r="FW195">
        <v>1</v>
      </c>
      <c r="FX195">
        <v>16</v>
      </c>
      <c r="FY195">
        <v>2</v>
      </c>
      <c r="FZ195">
        <v>1</v>
      </c>
      <c r="GA195">
        <v>1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2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</row>
    <row r="196" spans="1:220">
      <c r="A196" t="s">
        <v>734</v>
      </c>
      <c r="B196" t="s">
        <v>721</v>
      </c>
      <c r="C196" t="str">
        <f>"140906"</f>
        <v>140906</v>
      </c>
      <c r="D196" t="s">
        <v>733</v>
      </c>
      <c r="E196">
        <v>2</v>
      </c>
      <c r="F196">
        <v>289</v>
      </c>
      <c r="G196">
        <v>220</v>
      </c>
      <c r="H196">
        <v>147</v>
      </c>
      <c r="I196">
        <v>73</v>
      </c>
      <c r="J196">
        <v>0</v>
      </c>
      <c r="K196">
        <v>3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73</v>
      </c>
      <c r="T196">
        <v>0</v>
      </c>
      <c r="U196">
        <v>0</v>
      </c>
      <c r="V196">
        <v>73</v>
      </c>
      <c r="W196">
        <v>3</v>
      </c>
      <c r="X196">
        <v>1</v>
      </c>
      <c r="Y196">
        <v>2</v>
      </c>
      <c r="Z196">
        <v>0</v>
      </c>
      <c r="AA196">
        <v>70</v>
      </c>
      <c r="AB196">
        <v>21</v>
      </c>
      <c r="AC196">
        <v>7</v>
      </c>
      <c r="AD196">
        <v>0</v>
      </c>
      <c r="AE196">
        <v>4</v>
      </c>
      <c r="AF196">
        <v>2</v>
      </c>
      <c r="AG196">
        <v>0</v>
      </c>
      <c r="AH196">
        <v>0</v>
      </c>
      <c r="AI196">
        <v>0</v>
      </c>
      <c r="AJ196">
        <v>1</v>
      </c>
      <c r="AK196">
        <v>2</v>
      </c>
      <c r="AL196">
        <v>0</v>
      </c>
      <c r="AM196">
        <v>2</v>
      </c>
      <c r="AN196">
        <v>1</v>
      </c>
      <c r="AO196">
        <v>0</v>
      </c>
      <c r="AP196">
        <v>2</v>
      </c>
      <c r="AQ196">
        <v>0</v>
      </c>
      <c r="AR196">
        <v>0</v>
      </c>
      <c r="AS196">
        <v>0</v>
      </c>
      <c r="AT196">
        <v>0</v>
      </c>
      <c r="AU196">
        <v>21</v>
      </c>
      <c r="AV196">
        <v>5</v>
      </c>
      <c r="AW196">
        <v>1</v>
      </c>
      <c r="AX196">
        <v>0</v>
      </c>
      <c r="AY196">
        <v>1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2</v>
      </c>
      <c r="BG196">
        <v>0</v>
      </c>
      <c r="BH196">
        <v>1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5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2</v>
      </c>
      <c r="CD196">
        <v>1</v>
      </c>
      <c r="CE196">
        <v>0</v>
      </c>
      <c r="CF196">
        <v>0</v>
      </c>
      <c r="CG196">
        <v>0</v>
      </c>
      <c r="CH196">
        <v>0</v>
      </c>
      <c r="CI196">
        <v>1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2</v>
      </c>
      <c r="CW196">
        <v>16</v>
      </c>
      <c r="CX196">
        <v>3</v>
      </c>
      <c r="CY196">
        <v>0</v>
      </c>
      <c r="CZ196">
        <v>2</v>
      </c>
      <c r="DA196">
        <v>0</v>
      </c>
      <c r="DB196">
        <v>0</v>
      </c>
      <c r="DC196">
        <v>1</v>
      </c>
      <c r="DD196">
        <v>0</v>
      </c>
      <c r="DE196">
        <v>0</v>
      </c>
      <c r="DF196">
        <v>2</v>
      </c>
      <c r="DG196">
        <v>0</v>
      </c>
      <c r="DH196">
        <v>2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6</v>
      </c>
      <c r="DP196">
        <v>16</v>
      </c>
      <c r="DQ196">
        <v>16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15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1</v>
      </c>
      <c r="EJ196">
        <v>16</v>
      </c>
      <c r="EK196">
        <v>6</v>
      </c>
      <c r="EL196">
        <v>2</v>
      </c>
      <c r="EM196">
        <v>0</v>
      </c>
      <c r="EN196">
        <v>0</v>
      </c>
      <c r="EO196">
        <v>0</v>
      </c>
      <c r="EP196">
        <v>0</v>
      </c>
      <c r="EQ196">
        <v>2</v>
      </c>
      <c r="ER196">
        <v>0</v>
      </c>
      <c r="ES196">
        <v>0</v>
      </c>
      <c r="ET196">
        <v>0</v>
      </c>
      <c r="EU196">
        <v>1</v>
      </c>
      <c r="EV196">
        <v>0</v>
      </c>
      <c r="EW196">
        <v>0</v>
      </c>
      <c r="EX196">
        <v>0</v>
      </c>
      <c r="EY196">
        <v>1</v>
      </c>
      <c r="EZ196">
        <v>0</v>
      </c>
      <c r="FA196">
        <v>0</v>
      </c>
      <c r="FB196">
        <v>0</v>
      </c>
      <c r="FC196">
        <v>0</v>
      </c>
      <c r="FD196">
        <v>6</v>
      </c>
      <c r="FE196">
        <v>4</v>
      </c>
      <c r="FF196">
        <v>4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4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</row>
    <row r="197" spans="1:220">
      <c r="A197" t="s">
        <v>732</v>
      </c>
      <c r="B197" t="s">
        <v>721</v>
      </c>
      <c r="C197" t="str">
        <f>"140906"</f>
        <v>140906</v>
      </c>
      <c r="D197" t="s">
        <v>731</v>
      </c>
      <c r="E197">
        <v>3</v>
      </c>
      <c r="F197">
        <v>522</v>
      </c>
      <c r="G197">
        <v>400</v>
      </c>
      <c r="H197">
        <v>231</v>
      </c>
      <c r="I197">
        <v>169</v>
      </c>
      <c r="J197">
        <v>1</v>
      </c>
      <c r="K197">
        <v>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169</v>
      </c>
      <c r="T197">
        <v>0</v>
      </c>
      <c r="U197">
        <v>0</v>
      </c>
      <c r="V197">
        <v>169</v>
      </c>
      <c r="W197">
        <v>12</v>
      </c>
      <c r="X197">
        <v>10</v>
      </c>
      <c r="Y197">
        <v>2</v>
      </c>
      <c r="Z197">
        <v>0</v>
      </c>
      <c r="AA197">
        <v>157</v>
      </c>
      <c r="AB197">
        <v>80</v>
      </c>
      <c r="AC197">
        <v>25</v>
      </c>
      <c r="AD197">
        <v>15</v>
      </c>
      <c r="AE197">
        <v>7</v>
      </c>
      <c r="AF197">
        <v>10</v>
      </c>
      <c r="AG197">
        <v>7</v>
      </c>
      <c r="AH197">
        <v>0</v>
      </c>
      <c r="AI197">
        <v>1</v>
      </c>
      <c r="AJ197">
        <v>4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7</v>
      </c>
      <c r="AQ197">
        <v>0</v>
      </c>
      <c r="AR197">
        <v>0</v>
      </c>
      <c r="AS197">
        <v>3</v>
      </c>
      <c r="AT197">
        <v>0</v>
      </c>
      <c r="AU197">
        <v>80</v>
      </c>
      <c r="AV197">
        <v>22</v>
      </c>
      <c r="AW197">
        <v>2</v>
      </c>
      <c r="AX197">
        <v>2</v>
      </c>
      <c r="AY197">
        <v>0</v>
      </c>
      <c r="AZ197">
        <v>3</v>
      </c>
      <c r="BA197">
        <v>6</v>
      </c>
      <c r="BB197">
        <v>2</v>
      </c>
      <c r="BC197">
        <v>1</v>
      </c>
      <c r="BD197">
        <v>0</v>
      </c>
      <c r="BE197">
        <v>1</v>
      </c>
      <c r="BF197">
        <v>0</v>
      </c>
      <c r="BG197">
        <v>0</v>
      </c>
      <c r="BH197">
        <v>3</v>
      </c>
      <c r="BI197">
        <v>0</v>
      </c>
      <c r="BJ197">
        <v>0</v>
      </c>
      <c r="BK197">
        <v>1</v>
      </c>
      <c r="BL197">
        <v>0</v>
      </c>
      <c r="BM197">
        <v>0</v>
      </c>
      <c r="BN197">
        <v>1</v>
      </c>
      <c r="BO197">
        <v>22</v>
      </c>
      <c r="BP197">
        <v>2</v>
      </c>
      <c r="BQ197">
        <v>1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1</v>
      </c>
      <c r="CA197">
        <v>0</v>
      </c>
      <c r="CB197">
        <v>2</v>
      </c>
      <c r="CC197">
        <v>4</v>
      </c>
      <c r="CD197">
        <v>2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1</v>
      </c>
      <c r="CT197">
        <v>1</v>
      </c>
      <c r="CU197">
        <v>0</v>
      </c>
      <c r="CV197">
        <v>4</v>
      </c>
      <c r="CW197">
        <v>16</v>
      </c>
      <c r="CX197">
        <v>2</v>
      </c>
      <c r="CY197">
        <v>8</v>
      </c>
      <c r="CZ197">
        <v>1</v>
      </c>
      <c r="DA197">
        <v>0</v>
      </c>
      <c r="DB197">
        <v>0</v>
      </c>
      <c r="DC197">
        <v>2</v>
      </c>
      <c r="DD197">
        <v>1</v>
      </c>
      <c r="DE197">
        <v>0</v>
      </c>
      <c r="DF197">
        <v>0</v>
      </c>
      <c r="DG197">
        <v>1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1</v>
      </c>
      <c r="DP197">
        <v>16</v>
      </c>
      <c r="DQ197">
        <v>19</v>
      </c>
      <c r="DR197">
        <v>2</v>
      </c>
      <c r="DS197">
        <v>0</v>
      </c>
      <c r="DT197">
        <v>0</v>
      </c>
      <c r="DU197">
        <v>3</v>
      </c>
      <c r="DV197">
        <v>1</v>
      </c>
      <c r="DW197">
        <v>1</v>
      </c>
      <c r="DX197">
        <v>1</v>
      </c>
      <c r="DY197">
        <v>11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19</v>
      </c>
      <c r="EK197">
        <v>12</v>
      </c>
      <c r="EL197">
        <v>3</v>
      </c>
      <c r="EM197">
        <v>0</v>
      </c>
      <c r="EN197">
        <v>0</v>
      </c>
      <c r="EO197">
        <v>0</v>
      </c>
      <c r="EP197">
        <v>4</v>
      </c>
      <c r="EQ197">
        <v>2</v>
      </c>
      <c r="ER197">
        <v>1</v>
      </c>
      <c r="ES197">
        <v>0</v>
      </c>
      <c r="ET197">
        <v>0</v>
      </c>
      <c r="EU197">
        <v>2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12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2</v>
      </c>
      <c r="FZ197">
        <v>1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1</v>
      </c>
      <c r="GQ197">
        <v>0</v>
      </c>
      <c r="GR197">
        <v>2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</row>
    <row r="198" spans="1:220">
      <c r="A198" t="s">
        <v>730</v>
      </c>
      <c r="B198" t="s">
        <v>721</v>
      </c>
      <c r="C198" t="str">
        <f>"140906"</f>
        <v>140906</v>
      </c>
      <c r="D198" t="s">
        <v>729</v>
      </c>
      <c r="E198">
        <v>4</v>
      </c>
      <c r="F198">
        <v>643</v>
      </c>
      <c r="G198">
        <v>490</v>
      </c>
      <c r="H198">
        <v>234</v>
      </c>
      <c r="I198">
        <v>256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256</v>
      </c>
      <c r="T198">
        <v>0</v>
      </c>
      <c r="U198">
        <v>0</v>
      </c>
      <c r="V198">
        <v>256</v>
      </c>
      <c r="W198">
        <v>18</v>
      </c>
      <c r="X198">
        <v>13</v>
      </c>
      <c r="Y198">
        <v>5</v>
      </c>
      <c r="Z198">
        <v>0</v>
      </c>
      <c r="AA198">
        <v>238</v>
      </c>
      <c r="AB198">
        <v>81</v>
      </c>
      <c r="AC198">
        <v>22</v>
      </c>
      <c r="AD198">
        <v>4</v>
      </c>
      <c r="AE198">
        <v>10</v>
      </c>
      <c r="AF198">
        <v>14</v>
      </c>
      <c r="AG198">
        <v>0</v>
      </c>
      <c r="AH198">
        <v>0</v>
      </c>
      <c r="AI198">
        <v>3</v>
      </c>
      <c r="AJ198">
        <v>3</v>
      </c>
      <c r="AK198">
        <v>3</v>
      </c>
      <c r="AL198">
        <v>0</v>
      </c>
      <c r="AM198">
        <v>0</v>
      </c>
      <c r="AN198">
        <v>0</v>
      </c>
      <c r="AO198">
        <v>0</v>
      </c>
      <c r="AP198">
        <v>19</v>
      </c>
      <c r="AQ198">
        <v>0</v>
      </c>
      <c r="AR198">
        <v>1</v>
      </c>
      <c r="AS198">
        <v>1</v>
      </c>
      <c r="AT198">
        <v>1</v>
      </c>
      <c r="AU198">
        <v>81</v>
      </c>
      <c r="AV198">
        <v>36</v>
      </c>
      <c r="AW198">
        <v>5</v>
      </c>
      <c r="AX198">
        <v>1</v>
      </c>
      <c r="AY198">
        <v>0</v>
      </c>
      <c r="AZ198">
        <v>0</v>
      </c>
      <c r="BA198">
        <v>4</v>
      </c>
      <c r="BB198">
        <v>0</v>
      </c>
      <c r="BC198">
        <v>15</v>
      </c>
      <c r="BD198">
        <v>1</v>
      </c>
      <c r="BE198">
        <v>0</v>
      </c>
      <c r="BF198">
        <v>8</v>
      </c>
      <c r="BG198">
        <v>0</v>
      </c>
      <c r="BH198">
        <v>1</v>
      </c>
      <c r="BI198">
        <v>1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36</v>
      </c>
      <c r="BP198">
        <v>10</v>
      </c>
      <c r="BQ198">
        <v>7</v>
      </c>
      <c r="BR198">
        <v>0</v>
      </c>
      <c r="BS198">
        <v>1</v>
      </c>
      <c r="BT198">
        <v>0</v>
      </c>
      <c r="BU198">
        <v>0</v>
      </c>
      <c r="BV198">
        <v>1</v>
      </c>
      <c r="BW198">
        <v>0</v>
      </c>
      <c r="BX198">
        <v>0</v>
      </c>
      <c r="BY198">
        <v>0</v>
      </c>
      <c r="BZ198">
        <v>0</v>
      </c>
      <c r="CA198">
        <v>1</v>
      </c>
      <c r="CB198">
        <v>10</v>
      </c>
      <c r="CC198">
        <v>3</v>
      </c>
      <c r="CD198">
        <v>0</v>
      </c>
      <c r="CE198">
        <v>1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2</v>
      </c>
      <c r="CU198">
        <v>0</v>
      </c>
      <c r="CV198">
        <v>3</v>
      </c>
      <c r="CW198">
        <v>58</v>
      </c>
      <c r="CX198">
        <v>12</v>
      </c>
      <c r="CY198">
        <v>12</v>
      </c>
      <c r="CZ198">
        <v>20</v>
      </c>
      <c r="DA198">
        <v>2</v>
      </c>
      <c r="DB198">
        <v>1</v>
      </c>
      <c r="DC198">
        <v>2</v>
      </c>
      <c r="DD198">
        <v>0</v>
      </c>
      <c r="DE198">
        <v>0</v>
      </c>
      <c r="DF198">
        <v>1</v>
      </c>
      <c r="DG198">
        <v>0</v>
      </c>
      <c r="DH198">
        <v>0</v>
      </c>
      <c r="DI198">
        <v>0</v>
      </c>
      <c r="DJ198">
        <v>1</v>
      </c>
      <c r="DK198">
        <v>2</v>
      </c>
      <c r="DL198">
        <v>0</v>
      </c>
      <c r="DM198">
        <v>0</v>
      </c>
      <c r="DN198">
        <v>0</v>
      </c>
      <c r="DO198">
        <v>5</v>
      </c>
      <c r="DP198">
        <v>58</v>
      </c>
      <c r="DQ198">
        <v>15</v>
      </c>
      <c r="DR198">
        <v>1</v>
      </c>
      <c r="DS198">
        <v>2</v>
      </c>
      <c r="DT198">
        <v>0</v>
      </c>
      <c r="DU198">
        <v>1</v>
      </c>
      <c r="DV198">
        <v>0</v>
      </c>
      <c r="DW198">
        <v>1</v>
      </c>
      <c r="DX198">
        <v>0</v>
      </c>
      <c r="DY198">
        <v>10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15</v>
      </c>
      <c r="EK198">
        <v>25</v>
      </c>
      <c r="EL198">
        <v>5</v>
      </c>
      <c r="EM198">
        <v>2</v>
      </c>
      <c r="EN198">
        <v>1</v>
      </c>
      <c r="EO198">
        <v>0</v>
      </c>
      <c r="EP198">
        <v>4</v>
      </c>
      <c r="EQ198">
        <v>1</v>
      </c>
      <c r="ER198">
        <v>0</v>
      </c>
      <c r="ES198">
        <v>0</v>
      </c>
      <c r="ET198">
        <v>2</v>
      </c>
      <c r="EU198">
        <v>7</v>
      </c>
      <c r="EV198">
        <v>2</v>
      </c>
      <c r="EW198">
        <v>0</v>
      </c>
      <c r="EX198">
        <v>0</v>
      </c>
      <c r="EY198">
        <v>0</v>
      </c>
      <c r="EZ198">
        <v>1</v>
      </c>
      <c r="FA198">
        <v>0</v>
      </c>
      <c r="FB198">
        <v>0</v>
      </c>
      <c r="FC198">
        <v>0</v>
      </c>
      <c r="FD198">
        <v>25</v>
      </c>
      <c r="FE198">
        <v>6</v>
      </c>
      <c r="FF198">
        <v>4</v>
      </c>
      <c r="FG198">
        <v>1</v>
      </c>
      <c r="FH198">
        <v>0</v>
      </c>
      <c r="FI198">
        <v>0</v>
      </c>
      <c r="FJ198">
        <v>0</v>
      </c>
      <c r="FK198">
        <v>0</v>
      </c>
      <c r="FL198">
        <v>1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6</v>
      </c>
      <c r="FY198">
        <v>3</v>
      </c>
      <c r="FZ198">
        <v>1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2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3</v>
      </c>
      <c r="GS198">
        <v>1</v>
      </c>
      <c r="GT198">
        <v>0</v>
      </c>
      <c r="GU198">
        <v>0</v>
      </c>
      <c r="GV198">
        <v>1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1</v>
      </c>
    </row>
    <row r="199" spans="1:220">
      <c r="A199" t="s">
        <v>728</v>
      </c>
      <c r="B199" t="s">
        <v>721</v>
      </c>
      <c r="C199" t="str">
        <f>"140906"</f>
        <v>140906</v>
      </c>
      <c r="D199" t="s">
        <v>727</v>
      </c>
      <c r="E199">
        <v>5</v>
      </c>
      <c r="F199">
        <v>434</v>
      </c>
      <c r="G199">
        <v>330</v>
      </c>
      <c r="H199">
        <v>194</v>
      </c>
      <c r="I199">
        <v>136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136</v>
      </c>
      <c r="T199">
        <v>0</v>
      </c>
      <c r="U199">
        <v>0</v>
      </c>
      <c r="V199">
        <v>136</v>
      </c>
      <c r="W199">
        <v>5</v>
      </c>
      <c r="X199">
        <v>3</v>
      </c>
      <c r="Y199">
        <v>2</v>
      </c>
      <c r="Z199">
        <v>0</v>
      </c>
      <c r="AA199">
        <v>131</v>
      </c>
      <c r="AB199">
        <v>50</v>
      </c>
      <c r="AC199">
        <v>22</v>
      </c>
      <c r="AD199">
        <v>2</v>
      </c>
      <c r="AE199">
        <v>5</v>
      </c>
      <c r="AF199">
        <v>2</v>
      </c>
      <c r="AG199">
        <v>3</v>
      </c>
      <c r="AH199">
        <v>1</v>
      </c>
      <c r="AI199">
        <v>0</v>
      </c>
      <c r="AJ199">
        <v>0</v>
      </c>
      <c r="AK199">
        <v>3</v>
      </c>
      <c r="AL199">
        <v>0</v>
      </c>
      <c r="AM199">
        <v>0</v>
      </c>
      <c r="AN199">
        <v>0</v>
      </c>
      <c r="AO199">
        <v>0</v>
      </c>
      <c r="AP199">
        <v>9</v>
      </c>
      <c r="AQ199">
        <v>0</v>
      </c>
      <c r="AR199">
        <v>1</v>
      </c>
      <c r="AS199">
        <v>2</v>
      </c>
      <c r="AT199">
        <v>0</v>
      </c>
      <c r="AU199">
        <v>50</v>
      </c>
      <c r="AV199">
        <v>16</v>
      </c>
      <c r="AW199">
        <v>5</v>
      </c>
      <c r="AX199">
        <v>2</v>
      </c>
      <c r="AY199">
        <v>0</v>
      </c>
      <c r="AZ199">
        <v>1</v>
      </c>
      <c r="BA199">
        <v>1</v>
      </c>
      <c r="BB199">
        <v>0</v>
      </c>
      <c r="BC199">
        <v>4</v>
      </c>
      <c r="BD199">
        <v>0</v>
      </c>
      <c r="BE199">
        <v>0</v>
      </c>
      <c r="BF199">
        <v>1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0</v>
      </c>
      <c r="BM199">
        <v>0</v>
      </c>
      <c r="BN199">
        <v>1</v>
      </c>
      <c r="BO199">
        <v>16</v>
      </c>
      <c r="BP199">
        <v>6</v>
      </c>
      <c r="BQ199">
        <v>2</v>
      </c>
      <c r="BR199">
        <v>0</v>
      </c>
      <c r="BS199">
        <v>0</v>
      </c>
      <c r="BT199">
        <v>2</v>
      </c>
      <c r="BU199">
        <v>0</v>
      </c>
      <c r="BV199">
        <v>1</v>
      </c>
      <c r="BW199">
        <v>0</v>
      </c>
      <c r="BX199">
        <v>0</v>
      </c>
      <c r="BY199">
        <v>0</v>
      </c>
      <c r="BZ199">
        <v>1</v>
      </c>
      <c r="CA199">
        <v>0</v>
      </c>
      <c r="CB199">
        <v>6</v>
      </c>
      <c r="CC199">
        <v>10</v>
      </c>
      <c r="CD199">
        <v>5</v>
      </c>
      <c r="CE199">
        <v>0</v>
      </c>
      <c r="CF199">
        <v>1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4</v>
      </c>
      <c r="CU199">
        <v>0</v>
      </c>
      <c r="CV199">
        <v>10</v>
      </c>
      <c r="CW199">
        <v>15</v>
      </c>
      <c r="CX199">
        <v>3</v>
      </c>
      <c r="CY199">
        <v>7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2</v>
      </c>
      <c r="DF199">
        <v>0</v>
      </c>
      <c r="DG199">
        <v>1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2</v>
      </c>
      <c r="DP199">
        <v>15</v>
      </c>
      <c r="DQ199">
        <v>14</v>
      </c>
      <c r="DR199">
        <v>4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9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1</v>
      </c>
      <c r="EH199">
        <v>0</v>
      </c>
      <c r="EI199">
        <v>0</v>
      </c>
      <c r="EJ199">
        <v>14</v>
      </c>
      <c r="EK199">
        <v>18</v>
      </c>
      <c r="EL199">
        <v>7</v>
      </c>
      <c r="EM199">
        <v>3</v>
      </c>
      <c r="EN199">
        <v>0</v>
      </c>
      <c r="EO199">
        <v>0</v>
      </c>
      <c r="EP199">
        <v>1</v>
      </c>
      <c r="EQ199">
        <v>0</v>
      </c>
      <c r="ER199">
        <v>0</v>
      </c>
      <c r="ES199">
        <v>1</v>
      </c>
      <c r="ET199">
        <v>0</v>
      </c>
      <c r="EU199">
        <v>0</v>
      </c>
      <c r="EV199">
        <v>0</v>
      </c>
      <c r="EW199">
        <v>2</v>
      </c>
      <c r="EX199">
        <v>0</v>
      </c>
      <c r="EY199">
        <v>2</v>
      </c>
      <c r="EZ199">
        <v>1</v>
      </c>
      <c r="FA199">
        <v>0</v>
      </c>
      <c r="FB199">
        <v>0</v>
      </c>
      <c r="FC199">
        <v>1</v>
      </c>
      <c r="FD199">
        <v>18</v>
      </c>
      <c r="FE199">
        <v>2</v>
      </c>
      <c r="FF199">
        <v>0</v>
      </c>
      <c r="FG199">
        <v>2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2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</row>
    <row r="200" spans="1:220">
      <c r="A200" t="s">
        <v>726</v>
      </c>
      <c r="B200" t="s">
        <v>721</v>
      </c>
      <c r="C200" t="str">
        <f>"140906"</f>
        <v>140906</v>
      </c>
      <c r="D200" t="s">
        <v>725</v>
      </c>
      <c r="E200">
        <v>6</v>
      </c>
      <c r="F200">
        <v>734</v>
      </c>
      <c r="G200">
        <v>559</v>
      </c>
      <c r="H200">
        <v>307</v>
      </c>
      <c r="I200">
        <v>252</v>
      </c>
      <c r="J200">
        <v>0</v>
      </c>
      <c r="K200">
        <v>4</v>
      </c>
      <c r="L200">
        <v>1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253</v>
      </c>
      <c r="T200">
        <v>1</v>
      </c>
      <c r="U200">
        <v>0</v>
      </c>
      <c r="V200">
        <v>253</v>
      </c>
      <c r="W200">
        <v>9</v>
      </c>
      <c r="X200">
        <v>5</v>
      </c>
      <c r="Y200">
        <v>4</v>
      </c>
      <c r="Z200">
        <v>0</v>
      </c>
      <c r="AA200">
        <v>244</v>
      </c>
      <c r="AB200">
        <v>131</v>
      </c>
      <c r="AC200">
        <v>39</v>
      </c>
      <c r="AD200">
        <v>6</v>
      </c>
      <c r="AE200">
        <v>18</v>
      </c>
      <c r="AF200">
        <v>14</v>
      </c>
      <c r="AG200">
        <v>10</v>
      </c>
      <c r="AH200">
        <v>2</v>
      </c>
      <c r="AI200">
        <v>3</v>
      </c>
      <c r="AJ200">
        <v>2</v>
      </c>
      <c r="AK200">
        <v>4</v>
      </c>
      <c r="AL200">
        <v>1</v>
      </c>
      <c r="AM200">
        <v>0</v>
      </c>
      <c r="AN200">
        <v>0</v>
      </c>
      <c r="AO200">
        <v>1</v>
      </c>
      <c r="AP200">
        <v>27</v>
      </c>
      <c r="AQ200">
        <v>0</v>
      </c>
      <c r="AR200">
        <v>0</v>
      </c>
      <c r="AS200">
        <v>0</v>
      </c>
      <c r="AT200">
        <v>4</v>
      </c>
      <c r="AU200">
        <v>131</v>
      </c>
      <c r="AV200">
        <v>34</v>
      </c>
      <c r="AW200">
        <v>4</v>
      </c>
      <c r="AX200">
        <v>1</v>
      </c>
      <c r="AY200">
        <v>2</v>
      </c>
      <c r="AZ200">
        <v>2</v>
      </c>
      <c r="BA200">
        <v>1</v>
      </c>
      <c r="BB200">
        <v>0</v>
      </c>
      <c r="BC200">
        <v>5</v>
      </c>
      <c r="BD200">
        <v>1</v>
      </c>
      <c r="BE200">
        <v>2</v>
      </c>
      <c r="BF200">
        <v>7</v>
      </c>
      <c r="BG200">
        <v>0</v>
      </c>
      <c r="BH200">
        <v>7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2</v>
      </c>
      <c r="BO200">
        <v>34</v>
      </c>
      <c r="BP200">
        <v>4</v>
      </c>
      <c r="BQ200">
        <v>3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0</v>
      </c>
      <c r="BY200">
        <v>0</v>
      </c>
      <c r="BZ200">
        <v>0</v>
      </c>
      <c r="CA200">
        <v>0</v>
      </c>
      <c r="CB200">
        <v>4</v>
      </c>
      <c r="CC200">
        <v>7</v>
      </c>
      <c r="CD200">
        <v>1</v>
      </c>
      <c r="CE200">
        <v>0</v>
      </c>
      <c r="CF200">
        <v>0</v>
      </c>
      <c r="CG200">
        <v>0</v>
      </c>
      <c r="CH200">
        <v>0</v>
      </c>
      <c r="CI200">
        <v>1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1</v>
      </c>
      <c r="CT200">
        <v>4</v>
      </c>
      <c r="CU200">
        <v>0</v>
      </c>
      <c r="CV200">
        <v>7</v>
      </c>
      <c r="CW200">
        <v>21</v>
      </c>
      <c r="CX200">
        <v>4</v>
      </c>
      <c r="CY200">
        <v>1</v>
      </c>
      <c r="CZ200">
        <v>2</v>
      </c>
      <c r="DA200">
        <v>0</v>
      </c>
      <c r="DB200">
        <v>0</v>
      </c>
      <c r="DC200">
        <v>2</v>
      </c>
      <c r="DD200">
        <v>0</v>
      </c>
      <c r="DE200">
        <v>0</v>
      </c>
      <c r="DF200">
        <v>0</v>
      </c>
      <c r="DG200">
        <v>5</v>
      </c>
      <c r="DH200">
        <v>1</v>
      </c>
      <c r="DI200">
        <v>0</v>
      </c>
      <c r="DJ200">
        <v>1</v>
      </c>
      <c r="DK200">
        <v>0</v>
      </c>
      <c r="DL200">
        <v>0</v>
      </c>
      <c r="DM200">
        <v>0</v>
      </c>
      <c r="DN200">
        <v>0</v>
      </c>
      <c r="DO200">
        <v>5</v>
      </c>
      <c r="DP200">
        <v>21</v>
      </c>
      <c r="DQ200">
        <v>19</v>
      </c>
      <c r="DR200">
        <v>0</v>
      </c>
      <c r="DS200">
        <v>3</v>
      </c>
      <c r="DT200">
        <v>2</v>
      </c>
      <c r="DU200">
        <v>0</v>
      </c>
      <c r="DV200">
        <v>0</v>
      </c>
      <c r="DW200">
        <v>0</v>
      </c>
      <c r="DX200">
        <v>0</v>
      </c>
      <c r="DY200">
        <v>14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19</v>
      </c>
      <c r="EK200">
        <v>19</v>
      </c>
      <c r="EL200">
        <v>4</v>
      </c>
      <c r="EM200">
        <v>0</v>
      </c>
      <c r="EN200">
        <v>2</v>
      </c>
      <c r="EO200">
        <v>0</v>
      </c>
      <c r="EP200">
        <v>4</v>
      </c>
      <c r="EQ200">
        <v>2</v>
      </c>
      <c r="ER200">
        <v>1</v>
      </c>
      <c r="ES200">
        <v>0</v>
      </c>
      <c r="ET200">
        <v>0</v>
      </c>
      <c r="EU200">
        <v>3</v>
      </c>
      <c r="EV200">
        <v>0</v>
      </c>
      <c r="EW200">
        <v>1</v>
      </c>
      <c r="EX200">
        <v>0</v>
      </c>
      <c r="EY200">
        <v>0</v>
      </c>
      <c r="EZ200">
        <v>0</v>
      </c>
      <c r="FA200">
        <v>1</v>
      </c>
      <c r="FB200">
        <v>1</v>
      </c>
      <c r="FC200">
        <v>0</v>
      </c>
      <c r="FD200">
        <v>19</v>
      </c>
      <c r="FE200">
        <v>4</v>
      </c>
      <c r="FF200">
        <v>1</v>
      </c>
      <c r="FG200">
        <v>1</v>
      </c>
      <c r="FH200">
        <v>0</v>
      </c>
      <c r="FI200">
        <v>0</v>
      </c>
      <c r="FJ200">
        <v>0</v>
      </c>
      <c r="FK200">
        <v>2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4</v>
      </c>
      <c r="FY200">
        <v>4</v>
      </c>
      <c r="FZ200">
        <v>1</v>
      </c>
      <c r="GA200">
        <v>2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1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4</v>
      </c>
      <c r="GS200">
        <v>1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1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1</v>
      </c>
    </row>
    <row r="201" spans="1:220">
      <c r="A201" t="s">
        <v>724</v>
      </c>
      <c r="B201" t="s">
        <v>721</v>
      </c>
      <c r="C201" t="str">
        <f>"140906"</f>
        <v>140906</v>
      </c>
      <c r="D201" t="s">
        <v>723</v>
      </c>
      <c r="E201">
        <v>7</v>
      </c>
      <c r="F201">
        <v>223</v>
      </c>
      <c r="G201">
        <v>170</v>
      </c>
      <c r="H201">
        <v>62</v>
      </c>
      <c r="I201">
        <v>108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108</v>
      </c>
      <c r="T201">
        <v>0</v>
      </c>
      <c r="U201">
        <v>0</v>
      </c>
      <c r="V201">
        <v>108</v>
      </c>
      <c r="W201">
        <v>5</v>
      </c>
      <c r="X201">
        <v>2</v>
      </c>
      <c r="Y201">
        <v>3</v>
      </c>
      <c r="Z201">
        <v>0</v>
      </c>
      <c r="AA201">
        <v>103</v>
      </c>
      <c r="AB201">
        <v>61</v>
      </c>
      <c r="AC201">
        <v>27</v>
      </c>
      <c r="AD201">
        <v>9</v>
      </c>
      <c r="AE201">
        <v>3</v>
      </c>
      <c r="AF201">
        <v>7</v>
      </c>
      <c r="AG201">
        <v>1</v>
      </c>
      <c r="AH201">
        <v>0</v>
      </c>
      <c r="AI201">
        <v>0</v>
      </c>
      <c r="AJ201">
        <v>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11</v>
      </c>
      <c r="AQ201">
        <v>0</v>
      </c>
      <c r="AR201">
        <v>0</v>
      </c>
      <c r="AS201">
        <v>0</v>
      </c>
      <c r="AT201">
        <v>2</v>
      </c>
      <c r="AU201">
        <v>61</v>
      </c>
      <c r="AV201">
        <v>6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2</v>
      </c>
      <c r="BD201">
        <v>0</v>
      </c>
      <c r="BE201">
        <v>0</v>
      </c>
      <c r="BF201">
        <v>0</v>
      </c>
      <c r="BG201">
        <v>0</v>
      </c>
      <c r="BH201">
        <v>4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6</v>
      </c>
      <c r="BP201">
        <v>1</v>
      </c>
      <c r="BQ201">
        <v>1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1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21</v>
      </c>
      <c r="CX201">
        <v>8</v>
      </c>
      <c r="CY201">
        <v>5</v>
      </c>
      <c r="CZ201">
        <v>4</v>
      </c>
      <c r="DA201">
        <v>0</v>
      </c>
      <c r="DB201">
        <v>1</v>
      </c>
      <c r="DC201">
        <v>2</v>
      </c>
      <c r="DD201">
        <v>0</v>
      </c>
      <c r="DE201">
        <v>0</v>
      </c>
      <c r="DF201">
        <v>1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21</v>
      </c>
      <c r="DQ201">
        <v>3</v>
      </c>
      <c r="DR201">
        <v>1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2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3</v>
      </c>
      <c r="EK201">
        <v>11</v>
      </c>
      <c r="EL201">
        <v>5</v>
      </c>
      <c r="EM201">
        <v>0</v>
      </c>
      <c r="EN201">
        <v>0</v>
      </c>
      <c r="EO201">
        <v>0</v>
      </c>
      <c r="EP201">
        <v>0</v>
      </c>
      <c r="EQ201">
        <v>2</v>
      </c>
      <c r="ER201">
        <v>0</v>
      </c>
      <c r="ES201">
        <v>0</v>
      </c>
      <c r="ET201">
        <v>0</v>
      </c>
      <c r="EU201">
        <v>4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11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</row>
    <row r="202" spans="1:220">
      <c r="A202" t="s">
        <v>722</v>
      </c>
      <c r="B202" t="s">
        <v>721</v>
      </c>
      <c r="C202" t="str">
        <f>"140906"</f>
        <v>140906</v>
      </c>
      <c r="D202" t="s">
        <v>720</v>
      </c>
      <c r="E202">
        <v>8</v>
      </c>
      <c r="F202">
        <v>368</v>
      </c>
      <c r="G202">
        <v>290</v>
      </c>
      <c r="H202">
        <v>161</v>
      </c>
      <c r="I202">
        <v>129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129</v>
      </c>
      <c r="T202">
        <v>0</v>
      </c>
      <c r="U202">
        <v>0</v>
      </c>
      <c r="V202">
        <v>129</v>
      </c>
      <c r="W202">
        <v>3</v>
      </c>
      <c r="X202">
        <v>2</v>
      </c>
      <c r="Y202">
        <v>1</v>
      </c>
      <c r="Z202">
        <v>0</v>
      </c>
      <c r="AA202">
        <v>126</v>
      </c>
      <c r="AB202">
        <v>57</v>
      </c>
      <c r="AC202">
        <v>16</v>
      </c>
      <c r="AD202">
        <v>8</v>
      </c>
      <c r="AE202">
        <v>4</v>
      </c>
      <c r="AF202">
        <v>11</v>
      </c>
      <c r="AG202">
        <v>1</v>
      </c>
      <c r="AH202">
        <v>0</v>
      </c>
      <c r="AI202">
        <v>0</v>
      </c>
      <c r="AJ202">
        <v>0</v>
      </c>
      <c r="AK202">
        <v>1</v>
      </c>
      <c r="AL202">
        <v>3</v>
      </c>
      <c r="AM202">
        <v>1</v>
      </c>
      <c r="AN202">
        <v>0</v>
      </c>
      <c r="AO202">
        <v>0</v>
      </c>
      <c r="AP202">
        <v>9</v>
      </c>
      <c r="AQ202">
        <v>1</v>
      </c>
      <c r="AR202">
        <v>0</v>
      </c>
      <c r="AS202">
        <v>0</v>
      </c>
      <c r="AT202">
        <v>2</v>
      </c>
      <c r="AU202">
        <v>57</v>
      </c>
      <c r="AV202">
        <v>14</v>
      </c>
      <c r="AW202">
        <v>2</v>
      </c>
      <c r="AX202">
        <v>1</v>
      </c>
      <c r="AY202">
        <v>1</v>
      </c>
      <c r="AZ202">
        <v>1</v>
      </c>
      <c r="BA202">
        <v>1</v>
      </c>
      <c r="BB202">
        <v>0</v>
      </c>
      <c r="BC202">
        <v>1</v>
      </c>
      <c r="BD202">
        <v>1</v>
      </c>
      <c r="BE202">
        <v>0</v>
      </c>
      <c r="BF202">
        <v>0</v>
      </c>
      <c r="BG202">
        <v>0</v>
      </c>
      <c r="BH202">
        <v>3</v>
      </c>
      <c r="BI202">
        <v>0</v>
      </c>
      <c r="BJ202">
        <v>0</v>
      </c>
      <c r="BK202">
        <v>1</v>
      </c>
      <c r="BL202">
        <v>0</v>
      </c>
      <c r="BM202">
        <v>0</v>
      </c>
      <c r="BN202">
        <v>2</v>
      </c>
      <c r="BO202">
        <v>14</v>
      </c>
      <c r="BP202">
        <v>1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1</v>
      </c>
      <c r="CA202">
        <v>0</v>
      </c>
      <c r="CB202">
        <v>1</v>
      </c>
      <c r="CC202">
        <v>7</v>
      </c>
      <c r="CD202">
        <v>5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1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1</v>
      </c>
      <c r="CU202">
        <v>0</v>
      </c>
      <c r="CV202">
        <v>7</v>
      </c>
      <c r="CW202">
        <v>18</v>
      </c>
      <c r="CX202">
        <v>7</v>
      </c>
      <c r="CY202">
        <v>0</v>
      </c>
      <c r="CZ202">
        <v>2</v>
      </c>
      <c r="DA202">
        <v>0</v>
      </c>
      <c r="DB202">
        <v>0</v>
      </c>
      <c r="DC202">
        <v>4</v>
      </c>
      <c r="DD202">
        <v>1</v>
      </c>
      <c r="DE202">
        <v>0</v>
      </c>
      <c r="DF202">
        <v>0</v>
      </c>
      <c r="DG202">
        <v>3</v>
      </c>
      <c r="DH202">
        <v>1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18</v>
      </c>
      <c r="DQ202">
        <v>17</v>
      </c>
      <c r="DR202">
        <v>5</v>
      </c>
      <c r="DS202">
        <v>4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8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17</v>
      </c>
      <c r="EK202">
        <v>7</v>
      </c>
      <c r="EL202">
        <v>2</v>
      </c>
      <c r="EM202">
        <v>1</v>
      </c>
      <c r="EN202">
        <v>0</v>
      </c>
      <c r="EO202">
        <v>0</v>
      </c>
      <c r="EP202">
        <v>2</v>
      </c>
      <c r="EQ202">
        <v>0</v>
      </c>
      <c r="ER202">
        <v>1</v>
      </c>
      <c r="ES202">
        <v>0</v>
      </c>
      <c r="ET202">
        <v>0</v>
      </c>
      <c r="EU202">
        <v>1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7</v>
      </c>
      <c r="FE202">
        <v>1</v>
      </c>
      <c r="FF202">
        <v>1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1</v>
      </c>
      <c r="FY202">
        <v>3</v>
      </c>
      <c r="FZ202">
        <v>2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1</v>
      </c>
      <c r="GO202">
        <v>0</v>
      </c>
      <c r="GP202">
        <v>0</v>
      </c>
      <c r="GQ202">
        <v>0</v>
      </c>
      <c r="GR202">
        <v>3</v>
      </c>
      <c r="GS202">
        <v>1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1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1</v>
      </c>
    </row>
    <row r="203" spans="1:220">
      <c r="A203" t="s">
        <v>719</v>
      </c>
      <c r="B203" t="s">
        <v>710</v>
      </c>
      <c r="C203" t="str">
        <f>"142301"</f>
        <v>142301</v>
      </c>
      <c r="D203" t="s">
        <v>718</v>
      </c>
      <c r="E203">
        <v>1</v>
      </c>
      <c r="F203">
        <v>901</v>
      </c>
      <c r="G203">
        <v>690</v>
      </c>
      <c r="H203">
        <v>268</v>
      </c>
      <c r="I203">
        <v>422</v>
      </c>
      <c r="J203">
        <v>1</v>
      </c>
      <c r="K203">
        <v>3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422</v>
      </c>
      <c r="T203">
        <v>0</v>
      </c>
      <c r="U203">
        <v>0</v>
      </c>
      <c r="V203">
        <v>422</v>
      </c>
      <c r="W203">
        <v>20</v>
      </c>
      <c r="X203">
        <v>15</v>
      </c>
      <c r="Y203">
        <v>5</v>
      </c>
      <c r="Z203">
        <v>0</v>
      </c>
      <c r="AA203">
        <v>402</v>
      </c>
      <c r="AB203">
        <v>162</v>
      </c>
      <c r="AC203">
        <v>33</v>
      </c>
      <c r="AD203">
        <v>4</v>
      </c>
      <c r="AE203">
        <v>10</v>
      </c>
      <c r="AF203">
        <v>13</v>
      </c>
      <c r="AG203">
        <v>5</v>
      </c>
      <c r="AH203">
        <v>1</v>
      </c>
      <c r="AI203">
        <v>0</v>
      </c>
      <c r="AJ203">
        <v>3</v>
      </c>
      <c r="AK203">
        <v>11</v>
      </c>
      <c r="AL203">
        <v>2</v>
      </c>
      <c r="AM203">
        <v>0</v>
      </c>
      <c r="AN203">
        <v>0</v>
      </c>
      <c r="AO203">
        <v>80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162</v>
      </c>
      <c r="AV203">
        <v>25</v>
      </c>
      <c r="AW203">
        <v>6</v>
      </c>
      <c r="AX203">
        <v>3</v>
      </c>
      <c r="AY203">
        <v>2</v>
      </c>
      <c r="AZ203">
        <v>3</v>
      </c>
      <c r="BA203">
        <v>1</v>
      </c>
      <c r="BB203">
        <v>0</v>
      </c>
      <c r="BC203">
        <v>4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6</v>
      </c>
      <c r="BK203">
        <v>0</v>
      </c>
      <c r="BL203">
        <v>0</v>
      </c>
      <c r="BM203">
        <v>0</v>
      </c>
      <c r="BN203">
        <v>0</v>
      </c>
      <c r="BO203">
        <v>25</v>
      </c>
      <c r="BP203">
        <v>8</v>
      </c>
      <c r="BQ203">
        <v>3</v>
      </c>
      <c r="BR203">
        <v>0</v>
      </c>
      <c r="BS203">
        <v>0</v>
      </c>
      <c r="BT203">
        <v>0</v>
      </c>
      <c r="BU203">
        <v>2</v>
      </c>
      <c r="BV203">
        <v>1</v>
      </c>
      <c r="BW203">
        <v>1</v>
      </c>
      <c r="BX203">
        <v>0</v>
      </c>
      <c r="BY203">
        <v>0</v>
      </c>
      <c r="BZ203">
        <v>0</v>
      </c>
      <c r="CA203">
        <v>1</v>
      </c>
      <c r="CB203">
        <v>8</v>
      </c>
      <c r="CC203">
        <v>9</v>
      </c>
      <c r="CD203">
        <v>1</v>
      </c>
      <c r="CE203">
        <v>0</v>
      </c>
      <c r="CF203">
        <v>0</v>
      </c>
      <c r="CG203">
        <v>0</v>
      </c>
      <c r="CH203">
        <v>6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2</v>
      </c>
      <c r="CU203">
        <v>0</v>
      </c>
      <c r="CV203">
        <v>9</v>
      </c>
      <c r="CW203">
        <v>139</v>
      </c>
      <c r="CX203">
        <v>1</v>
      </c>
      <c r="CY203">
        <v>1</v>
      </c>
      <c r="CZ203">
        <v>113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23</v>
      </c>
      <c r="DK203">
        <v>0</v>
      </c>
      <c r="DL203">
        <v>0</v>
      </c>
      <c r="DM203">
        <v>0</v>
      </c>
      <c r="DN203">
        <v>1</v>
      </c>
      <c r="DO203">
        <v>0</v>
      </c>
      <c r="DP203">
        <v>139</v>
      </c>
      <c r="DQ203">
        <v>39</v>
      </c>
      <c r="DR203">
        <v>11</v>
      </c>
      <c r="DS203">
        <v>1</v>
      </c>
      <c r="DT203">
        <v>0</v>
      </c>
      <c r="DU203">
        <v>0</v>
      </c>
      <c r="DV203">
        <v>27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39</v>
      </c>
      <c r="EK203">
        <v>15</v>
      </c>
      <c r="EL203">
        <v>8</v>
      </c>
      <c r="EM203">
        <v>1</v>
      </c>
      <c r="EN203">
        <v>2</v>
      </c>
      <c r="EO203">
        <v>0</v>
      </c>
      <c r="EP203">
        <v>1</v>
      </c>
      <c r="EQ203">
        <v>0</v>
      </c>
      <c r="ER203">
        <v>0</v>
      </c>
      <c r="ES203">
        <v>0</v>
      </c>
      <c r="ET203">
        <v>0</v>
      </c>
      <c r="EU203">
        <v>1</v>
      </c>
      <c r="EV203">
        <v>0</v>
      </c>
      <c r="EW203">
        <v>1</v>
      </c>
      <c r="EX203">
        <v>0</v>
      </c>
      <c r="EY203">
        <v>0</v>
      </c>
      <c r="EZ203">
        <v>0</v>
      </c>
      <c r="FA203">
        <v>1</v>
      </c>
      <c r="FB203">
        <v>0</v>
      </c>
      <c r="FC203">
        <v>0</v>
      </c>
      <c r="FD203">
        <v>15</v>
      </c>
      <c r="FE203">
        <v>4</v>
      </c>
      <c r="FF203">
        <v>2</v>
      </c>
      <c r="FG203">
        <v>0</v>
      </c>
      <c r="FH203">
        <v>0</v>
      </c>
      <c r="FI203">
        <v>1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1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4</v>
      </c>
      <c r="FY203">
        <v>1</v>
      </c>
      <c r="FZ203">
        <v>1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1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</row>
    <row r="204" spans="1:220">
      <c r="A204" t="s">
        <v>717</v>
      </c>
      <c r="B204" t="s">
        <v>710</v>
      </c>
      <c r="C204" t="str">
        <f>"142301"</f>
        <v>142301</v>
      </c>
      <c r="D204" t="s">
        <v>716</v>
      </c>
      <c r="E204">
        <v>2</v>
      </c>
      <c r="F204">
        <v>469</v>
      </c>
      <c r="G204">
        <v>370</v>
      </c>
      <c r="H204">
        <v>217</v>
      </c>
      <c r="I204">
        <v>153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153</v>
      </c>
      <c r="T204">
        <v>0</v>
      </c>
      <c r="U204">
        <v>0</v>
      </c>
      <c r="V204">
        <v>153</v>
      </c>
      <c r="W204">
        <v>10</v>
      </c>
      <c r="X204">
        <v>10</v>
      </c>
      <c r="Y204">
        <v>0</v>
      </c>
      <c r="Z204">
        <v>0</v>
      </c>
      <c r="AA204">
        <v>143</v>
      </c>
      <c r="AB204">
        <v>54</v>
      </c>
      <c r="AC204">
        <v>10</v>
      </c>
      <c r="AD204">
        <v>1</v>
      </c>
      <c r="AE204">
        <v>9</v>
      </c>
      <c r="AF204">
        <v>6</v>
      </c>
      <c r="AG204">
        <v>3</v>
      </c>
      <c r="AH204">
        <v>2</v>
      </c>
      <c r="AI204">
        <v>1</v>
      </c>
      <c r="AJ204">
        <v>0</v>
      </c>
      <c r="AK204">
        <v>4</v>
      </c>
      <c r="AL204">
        <v>0</v>
      </c>
      <c r="AM204">
        <v>0</v>
      </c>
      <c r="AN204">
        <v>0</v>
      </c>
      <c r="AO204">
        <v>15</v>
      </c>
      <c r="AP204">
        <v>0</v>
      </c>
      <c r="AQ204">
        <v>0</v>
      </c>
      <c r="AR204">
        <v>0</v>
      </c>
      <c r="AS204">
        <v>0</v>
      </c>
      <c r="AT204">
        <v>3</v>
      </c>
      <c r="AU204">
        <v>54</v>
      </c>
      <c r="AV204">
        <v>18</v>
      </c>
      <c r="AW204">
        <v>8</v>
      </c>
      <c r="AX204">
        <v>0</v>
      </c>
      <c r="AY204">
        <v>2</v>
      </c>
      <c r="AZ204">
        <v>1</v>
      </c>
      <c r="BA204">
        <v>0</v>
      </c>
      <c r="BB204">
        <v>0</v>
      </c>
      <c r="BC204">
        <v>0</v>
      </c>
      <c r="BD204">
        <v>0</v>
      </c>
      <c r="BE204">
        <v>1</v>
      </c>
      <c r="BF204">
        <v>1</v>
      </c>
      <c r="BG204">
        <v>0</v>
      </c>
      <c r="BH204">
        <v>2</v>
      </c>
      <c r="BI204">
        <v>0</v>
      </c>
      <c r="BJ204">
        <v>1</v>
      </c>
      <c r="BK204">
        <v>1</v>
      </c>
      <c r="BL204">
        <v>0</v>
      </c>
      <c r="BM204">
        <v>0</v>
      </c>
      <c r="BN204">
        <v>1</v>
      </c>
      <c r="BO204">
        <v>18</v>
      </c>
      <c r="BP204">
        <v>6</v>
      </c>
      <c r="BQ204">
        <v>3</v>
      </c>
      <c r="BR204">
        <v>0</v>
      </c>
      <c r="BS204">
        <v>2</v>
      </c>
      <c r="BT204">
        <v>0</v>
      </c>
      <c r="BU204">
        <v>0</v>
      </c>
      <c r="BV204">
        <v>0</v>
      </c>
      <c r="BW204">
        <v>0</v>
      </c>
      <c r="BX204">
        <v>1</v>
      </c>
      <c r="BY204">
        <v>0</v>
      </c>
      <c r="BZ204">
        <v>0</v>
      </c>
      <c r="CA204">
        <v>0</v>
      </c>
      <c r="CB204">
        <v>6</v>
      </c>
      <c r="CC204">
        <v>6</v>
      </c>
      <c r="CD204">
        <v>3</v>
      </c>
      <c r="CE204">
        <v>0</v>
      </c>
      <c r="CF204">
        <v>0</v>
      </c>
      <c r="CG204">
        <v>2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1</v>
      </c>
      <c r="CT204">
        <v>0</v>
      </c>
      <c r="CU204">
        <v>0</v>
      </c>
      <c r="CV204">
        <v>6</v>
      </c>
      <c r="CW204">
        <v>41</v>
      </c>
      <c r="CX204">
        <v>0</v>
      </c>
      <c r="CY204">
        <v>5</v>
      </c>
      <c r="CZ204">
        <v>24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1</v>
      </c>
      <c r="DH204">
        <v>0</v>
      </c>
      <c r="DI204">
        <v>0</v>
      </c>
      <c r="DJ204">
        <v>11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41</v>
      </c>
      <c r="DQ204">
        <v>9</v>
      </c>
      <c r="DR204">
        <v>1</v>
      </c>
      <c r="DS204">
        <v>4</v>
      </c>
      <c r="DT204">
        <v>0</v>
      </c>
      <c r="DU204">
        <v>0</v>
      </c>
      <c r="DV204">
        <v>4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9</v>
      </c>
      <c r="EK204">
        <v>6</v>
      </c>
      <c r="EL204">
        <v>0</v>
      </c>
      <c r="EM204">
        <v>0</v>
      </c>
      <c r="EN204">
        <v>3</v>
      </c>
      <c r="EO204">
        <v>0</v>
      </c>
      <c r="EP204">
        <v>0</v>
      </c>
      <c r="EQ204">
        <v>1</v>
      </c>
      <c r="ER204">
        <v>0</v>
      </c>
      <c r="ES204">
        <v>0</v>
      </c>
      <c r="ET204">
        <v>0</v>
      </c>
      <c r="EU204">
        <v>0</v>
      </c>
      <c r="EV204">
        <v>1</v>
      </c>
      <c r="EW204">
        <v>0</v>
      </c>
      <c r="EX204">
        <v>0</v>
      </c>
      <c r="EY204">
        <v>0</v>
      </c>
      <c r="EZ204">
        <v>1</v>
      </c>
      <c r="FA204">
        <v>0</v>
      </c>
      <c r="FB204">
        <v>0</v>
      </c>
      <c r="FC204">
        <v>0</v>
      </c>
      <c r="FD204">
        <v>6</v>
      </c>
      <c r="FE204">
        <v>2</v>
      </c>
      <c r="FF204">
        <v>2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2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1</v>
      </c>
      <c r="GT204">
        <v>0</v>
      </c>
      <c r="GU204">
        <v>0</v>
      </c>
      <c r="GV204">
        <v>0</v>
      </c>
      <c r="GW204">
        <v>1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1</v>
      </c>
    </row>
    <row r="205" spans="1:220">
      <c r="A205" t="s">
        <v>715</v>
      </c>
      <c r="B205" t="s">
        <v>710</v>
      </c>
      <c r="C205" t="str">
        <f>"142301"</f>
        <v>142301</v>
      </c>
      <c r="D205" t="s">
        <v>714</v>
      </c>
      <c r="E205">
        <v>3</v>
      </c>
      <c r="F205">
        <v>1006</v>
      </c>
      <c r="G205">
        <v>770</v>
      </c>
      <c r="H205">
        <v>379</v>
      </c>
      <c r="I205">
        <v>391</v>
      </c>
      <c r="J205">
        <v>1</v>
      </c>
      <c r="K205">
        <v>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391</v>
      </c>
      <c r="T205">
        <v>0</v>
      </c>
      <c r="U205">
        <v>0</v>
      </c>
      <c r="V205">
        <v>391</v>
      </c>
      <c r="W205">
        <v>16</v>
      </c>
      <c r="X205">
        <v>13</v>
      </c>
      <c r="Y205">
        <v>3</v>
      </c>
      <c r="Z205">
        <v>0</v>
      </c>
      <c r="AA205">
        <v>375</v>
      </c>
      <c r="AB205">
        <v>169</v>
      </c>
      <c r="AC205">
        <v>47</v>
      </c>
      <c r="AD205">
        <v>0</v>
      </c>
      <c r="AE205">
        <v>8</v>
      </c>
      <c r="AF205">
        <v>9</v>
      </c>
      <c r="AG205">
        <v>7</v>
      </c>
      <c r="AH205">
        <v>5</v>
      </c>
      <c r="AI205">
        <v>0</v>
      </c>
      <c r="AJ205">
        <v>3</v>
      </c>
      <c r="AK205">
        <v>11</v>
      </c>
      <c r="AL205">
        <v>0</v>
      </c>
      <c r="AM205">
        <v>0</v>
      </c>
      <c r="AN205">
        <v>0</v>
      </c>
      <c r="AO205">
        <v>37</v>
      </c>
      <c r="AP205">
        <v>1</v>
      </c>
      <c r="AQ205">
        <v>0</v>
      </c>
      <c r="AR205">
        <v>0</v>
      </c>
      <c r="AS205">
        <v>1</v>
      </c>
      <c r="AT205">
        <v>40</v>
      </c>
      <c r="AU205">
        <v>169</v>
      </c>
      <c r="AV205">
        <v>35</v>
      </c>
      <c r="AW205">
        <v>9</v>
      </c>
      <c r="AX205">
        <v>10</v>
      </c>
      <c r="AY205">
        <v>5</v>
      </c>
      <c r="AZ205">
        <v>0</v>
      </c>
      <c r="BA205">
        <v>1</v>
      </c>
      <c r="BB205">
        <v>1</v>
      </c>
      <c r="BC205">
        <v>0</v>
      </c>
      <c r="BD205">
        <v>0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2</v>
      </c>
      <c r="BK205">
        <v>1</v>
      </c>
      <c r="BL205">
        <v>0</v>
      </c>
      <c r="BM205">
        <v>0</v>
      </c>
      <c r="BN205">
        <v>1</v>
      </c>
      <c r="BO205">
        <v>35</v>
      </c>
      <c r="BP205">
        <v>5</v>
      </c>
      <c r="BQ205">
        <v>0</v>
      </c>
      <c r="BR205">
        <v>0</v>
      </c>
      <c r="BS205">
        <v>2</v>
      </c>
      <c r="BT205">
        <v>0</v>
      </c>
      <c r="BU205">
        <v>1</v>
      </c>
      <c r="BV205">
        <v>0</v>
      </c>
      <c r="BW205">
        <v>0</v>
      </c>
      <c r="BX205">
        <v>2</v>
      </c>
      <c r="BY205">
        <v>0</v>
      </c>
      <c r="BZ205">
        <v>0</v>
      </c>
      <c r="CA205">
        <v>0</v>
      </c>
      <c r="CB205">
        <v>5</v>
      </c>
      <c r="CC205">
        <v>5</v>
      </c>
      <c r="CD205">
        <v>1</v>
      </c>
      <c r="CE205">
        <v>1</v>
      </c>
      <c r="CF205">
        <v>0</v>
      </c>
      <c r="CG205">
        <v>1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2</v>
      </c>
      <c r="CU205">
        <v>0</v>
      </c>
      <c r="CV205">
        <v>5</v>
      </c>
      <c r="CW205">
        <v>98</v>
      </c>
      <c r="CX205">
        <v>0</v>
      </c>
      <c r="CY205">
        <v>2</v>
      </c>
      <c r="CZ205">
        <v>80</v>
      </c>
      <c r="DA205">
        <v>0</v>
      </c>
      <c r="DB205">
        <v>0</v>
      </c>
      <c r="DC205">
        <v>1</v>
      </c>
      <c r="DD205">
        <v>0</v>
      </c>
      <c r="DE205">
        <v>0</v>
      </c>
      <c r="DF205">
        <v>0</v>
      </c>
      <c r="DG205">
        <v>0</v>
      </c>
      <c r="DH205">
        <v>3</v>
      </c>
      <c r="DI205">
        <v>0</v>
      </c>
      <c r="DJ205">
        <v>12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98</v>
      </c>
      <c r="DQ205">
        <v>14</v>
      </c>
      <c r="DR205">
        <v>5</v>
      </c>
      <c r="DS205">
        <v>0</v>
      </c>
      <c r="DT205">
        <v>4</v>
      </c>
      <c r="DU205">
        <v>0</v>
      </c>
      <c r="DV205">
        <v>0</v>
      </c>
      <c r="DW205">
        <v>0</v>
      </c>
      <c r="DX205">
        <v>0</v>
      </c>
      <c r="DY205">
        <v>2</v>
      </c>
      <c r="DZ205">
        <v>0</v>
      </c>
      <c r="EA205">
        <v>0</v>
      </c>
      <c r="EB205">
        <v>1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2</v>
      </c>
      <c r="EJ205">
        <v>14</v>
      </c>
      <c r="EK205">
        <v>29</v>
      </c>
      <c r="EL205">
        <v>8</v>
      </c>
      <c r="EM205">
        <v>2</v>
      </c>
      <c r="EN205">
        <v>2</v>
      </c>
      <c r="EO205">
        <v>0</v>
      </c>
      <c r="EP205">
        <v>3</v>
      </c>
      <c r="EQ205">
        <v>1</v>
      </c>
      <c r="ER205">
        <v>4</v>
      </c>
      <c r="ES205">
        <v>1</v>
      </c>
      <c r="ET205">
        <v>2</v>
      </c>
      <c r="EU205">
        <v>1</v>
      </c>
      <c r="EV205">
        <v>2</v>
      </c>
      <c r="EW205">
        <v>1</v>
      </c>
      <c r="EX205">
        <v>0</v>
      </c>
      <c r="EY205">
        <v>0</v>
      </c>
      <c r="EZ205">
        <v>2</v>
      </c>
      <c r="FA205">
        <v>0</v>
      </c>
      <c r="FB205">
        <v>0</v>
      </c>
      <c r="FC205">
        <v>0</v>
      </c>
      <c r="FD205">
        <v>29</v>
      </c>
      <c r="FE205">
        <v>17</v>
      </c>
      <c r="FF205">
        <v>14</v>
      </c>
      <c r="FG205">
        <v>1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1</v>
      </c>
      <c r="FS205">
        <v>0</v>
      </c>
      <c r="FT205">
        <v>0</v>
      </c>
      <c r="FU205">
        <v>0</v>
      </c>
      <c r="FV205">
        <v>0</v>
      </c>
      <c r="FW205">
        <v>1</v>
      </c>
      <c r="FX205">
        <v>17</v>
      </c>
      <c r="FY205">
        <v>2</v>
      </c>
      <c r="FZ205">
        <v>0</v>
      </c>
      <c r="GA205">
        <v>1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1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2</v>
      </c>
      <c r="GS205">
        <v>1</v>
      </c>
      <c r="GT205">
        <v>1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1</v>
      </c>
    </row>
    <row r="206" spans="1:220">
      <c r="A206" t="s">
        <v>713</v>
      </c>
      <c r="B206" t="s">
        <v>710</v>
      </c>
      <c r="C206" t="str">
        <f>"142301"</f>
        <v>142301</v>
      </c>
      <c r="D206" t="s">
        <v>712</v>
      </c>
      <c r="E206">
        <v>4</v>
      </c>
      <c r="F206">
        <v>237</v>
      </c>
      <c r="G206">
        <v>180</v>
      </c>
      <c r="H206">
        <v>105</v>
      </c>
      <c r="I206">
        <v>75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75</v>
      </c>
      <c r="T206">
        <v>0</v>
      </c>
      <c r="U206">
        <v>0</v>
      </c>
      <c r="V206">
        <v>75</v>
      </c>
      <c r="W206">
        <v>2</v>
      </c>
      <c r="X206">
        <v>1</v>
      </c>
      <c r="Y206">
        <v>1</v>
      </c>
      <c r="Z206">
        <v>0</v>
      </c>
      <c r="AA206">
        <v>73</v>
      </c>
      <c r="AB206">
        <v>34</v>
      </c>
      <c r="AC206">
        <v>17</v>
      </c>
      <c r="AD206">
        <v>1</v>
      </c>
      <c r="AE206">
        <v>0</v>
      </c>
      <c r="AF206">
        <v>2</v>
      </c>
      <c r="AG206">
        <v>3</v>
      </c>
      <c r="AH206">
        <v>1</v>
      </c>
      <c r="AI206">
        <v>0</v>
      </c>
      <c r="AJ206">
        <v>1</v>
      </c>
      <c r="AK206">
        <v>1</v>
      </c>
      <c r="AL206">
        <v>0</v>
      </c>
      <c r="AM206">
        <v>0</v>
      </c>
      <c r="AN206">
        <v>0</v>
      </c>
      <c r="AO206">
        <v>5</v>
      </c>
      <c r="AP206">
        <v>0</v>
      </c>
      <c r="AQ206">
        <v>0</v>
      </c>
      <c r="AR206">
        <v>0</v>
      </c>
      <c r="AS206">
        <v>0</v>
      </c>
      <c r="AT206">
        <v>3</v>
      </c>
      <c r="AU206">
        <v>34</v>
      </c>
      <c r="AV206">
        <v>6</v>
      </c>
      <c r="AW206">
        <v>1</v>
      </c>
      <c r="AX206">
        <v>1</v>
      </c>
      <c r="AY206">
        <v>0</v>
      </c>
      <c r="AZ206">
        <v>1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3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6</v>
      </c>
      <c r="BP206">
        <v>2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2</v>
      </c>
      <c r="CB206">
        <v>2</v>
      </c>
      <c r="CC206">
        <v>1</v>
      </c>
      <c r="CD206">
        <v>1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1</v>
      </c>
      <c r="CW206">
        <v>23</v>
      </c>
      <c r="CX206">
        <v>0</v>
      </c>
      <c r="CY206">
        <v>0</v>
      </c>
      <c r="CZ206">
        <v>16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7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23</v>
      </c>
      <c r="DQ206">
        <v>2</v>
      </c>
      <c r="DR206">
        <v>2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2</v>
      </c>
      <c r="EK206">
        <v>3</v>
      </c>
      <c r="EL206">
        <v>1</v>
      </c>
      <c r="EM206">
        <v>1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1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3</v>
      </c>
      <c r="FE206">
        <v>1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1</v>
      </c>
      <c r="FU206">
        <v>0</v>
      </c>
      <c r="FV206">
        <v>0</v>
      </c>
      <c r="FW206">
        <v>0</v>
      </c>
      <c r="FX206">
        <v>1</v>
      </c>
      <c r="FY206">
        <v>1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1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1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</row>
    <row r="207" spans="1:220">
      <c r="A207" t="s">
        <v>711</v>
      </c>
      <c r="B207" t="s">
        <v>710</v>
      </c>
      <c r="C207" t="str">
        <f>"142301"</f>
        <v>142301</v>
      </c>
      <c r="D207" t="s">
        <v>709</v>
      </c>
      <c r="E207">
        <v>5</v>
      </c>
      <c r="F207">
        <v>1068</v>
      </c>
      <c r="G207">
        <v>820</v>
      </c>
      <c r="H207">
        <v>266</v>
      </c>
      <c r="I207">
        <v>554</v>
      </c>
      <c r="J207">
        <v>3</v>
      </c>
      <c r="K207">
        <v>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554</v>
      </c>
      <c r="T207">
        <v>0</v>
      </c>
      <c r="U207">
        <v>0</v>
      </c>
      <c r="V207">
        <v>554</v>
      </c>
      <c r="W207">
        <v>15</v>
      </c>
      <c r="X207">
        <v>11</v>
      </c>
      <c r="Y207">
        <v>4</v>
      </c>
      <c r="Z207">
        <v>0</v>
      </c>
      <c r="AA207">
        <v>539</v>
      </c>
      <c r="AB207">
        <v>178</v>
      </c>
      <c r="AC207">
        <v>39</v>
      </c>
      <c r="AD207">
        <v>2</v>
      </c>
      <c r="AE207">
        <v>9</v>
      </c>
      <c r="AF207">
        <v>15</v>
      </c>
      <c r="AG207">
        <v>7</v>
      </c>
      <c r="AH207">
        <v>2</v>
      </c>
      <c r="AI207">
        <v>1</v>
      </c>
      <c r="AJ207">
        <v>14</v>
      </c>
      <c r="AK207">
        <v>4</v>
      </c>
      <c r="AL207">
        <v>0</v>
      </c>
      <c r="AM207">
        <v>0</v>
      </c>
      <c r="AN207">
        <v>0</v>
      </c>
      <c r="AO207">
        <v>68</v>
      </c>
      <c r="AP207">
        <v>2</v>
      </c>
      <c r="AQ207">
        <v>0</v>
      </c>
      <c r="AR207">
        <v>0</v>
      </c>
      <c r="AS207">
        <v>0</v>
      </c>
      <c r="AT207">
        <v>15</v>
      </c>
      <c r="AU207">
        <v>178</v>
      </c>
      <c r="AV207">
        <v>31</v>
      </c>
      <c r="AW207">
        <v>9</v>
      </c>
      <c r="AX207">
        <v>1</v>
      </c>
      <c r="AY207">
        <v>2</v>
      </c>
      <c r="AZ207">
        <v>1</v>
      </c>
      <c r="BA207">
        <v>1</v>
      </c>
      <c r="BB207">
        <v>1</v>
      </c>
      <c r="BC207">
        <v>0</v>
      </c>
      <c r="BD207">
        <v>0</v>
      </c>
      <c r="BE207">
        <v>1</v>
      </c>
      <c r="BF207">
        <v>1</v>
      </c>
      <c r="BG207">
        <v>0</v>
      </c>
      <c r="BH207">
        <v>4</v>
      </c>
      <c r="BI207">
        <v>0</v>
      </c>
      <c r="BJ207">
        <v>7</v>
      </c>
      <c r="BK207">
        <v>1</v>
      </c>
      <c r="BL207">
        <v>0</v>
      </c>
      <c r="BM207">
        <v>0</v>
      </c>
      <c r="BN207">
        <v>2</v>
      </c>
      <c r="BO207">
        <v>31</v>
      </c>
      <c r="BP207">
        <v>3</v>
      </c>
      <c r="BQ207">
        <v>2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0</v>
      </c>
      <c r="CA207">
        <v>0</v>
      </c>
      <c r="CB207">
        <v>3</v>
      </c>
      <c r="CC207">
        <v>20</v>
      </c>
      <c r="CD207">
        <v>2</v>
      </c>
      <c r="CE207">
        <v>1</v>
      </c>
      <c r="CF207">
        <v>0</v>
      </c>
      <c r="CG207">
        <v>0</v>
      </c>
      <c r="CH207">
        <v>11</v>
      </c>
      <c r="CI207">
        <v>0</v>
      </c>
      <c r="CJ207">
        <v>0</v>
      </c>
      <c r="CK207">
        <v>0</v>
      </c>
      <c r="CL207">
        <v>1</v>
      </c>
      <c r="CM207">
        <v>0</v>
      </c>
      <c r="CN207">
        <v>0</v>
      </c>
      <c r="CO207">
        <v>0</v>
      </c>
      <c r="CP207">
        <v>0</v>
      </c>
      <c r="CQ207">
        <v>1</v>
      </c>
      <c r="CR207">
        <v>1</v>
      </c>
      <c r="CS207">
        <v>0</v>
      </c>
      <c r="CT207">
        <v>3</v>
      </c>
      <c r="CU207">
        <v>0</v>
      </c>
      <c r="CV207">
        <v>20</v>
      </c>
      <c r="CW207">
        <v>226</v>
      </c>
      <c r="CX207">
        <v>0</v>
      </c>
      <c r="CY207">
        <v>10</v>
      </c>
      <c r="CZ207">
        <v>139</v>
      </c>
      <c r="DA207">
        <v>0</v>
      </c>
      <c r="DB207">
        <v>0</v>
      </c>
      <c r="DC207">
        <v>0</v>
      </c>
      <c r="DD207">
        <v>0</v>
      </c>
      <c r="DE207">
        <v>6</v>
      </c>
      <c r="DF207">
        <v>1</v>
      </c>
      <c r="DG207">
        <v>0</v>
      </c>
      <c r="DH207">
        <v>0</v>
      </c>
      <c r="DI207">
        <v>0</v>
      </c>
      <c r="DJ207">
        <v>70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226</v>
      </c>
      <c r="DQ207">
        <v>32</v>
      </c>
      <c r="DR207">
        <v>1</v>
      </c>
      <c r="DS207">
        <v>18</v>
      </c>
      <c r="DT207">
        <v>1</v>
      </c>
      <c r="DU207">
        <v>2</v>
      </c>
      <c r="DV207">
        <v>7</v>
      </c>
      <c r="DW207">
        <v>0</v>
      </c>
      <c r="DX207">
        <v>1</v>
      </c>
      <c r="DY207">
        <v>1</v>
      </c>
      <c r="DZ207">
        <v>0</v>
      </c>
      <c r="EA207">
        <v>0</v>
      </c>
      <c r="EB207">
        <v>1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32</v>
      </c>
      <c r="EK207">
        <v>31</v>
      </c>
      <c r="EL207">
        <v>8</v>
      </c>
      <c r="EM207">
        <v>4</v>
      </c>
      <c r="EN207">
        <v>6</v>
      </c>
      <c r="EO207">
        <v>2</v>
      </c>
      <c r="EP207">
        <v>1</v>
      </c>
      <c r="EQ207">
        <v>5</v>
      </c>
      <c r="ER207">
        <v>0</v>
      </c>
      <c r="ES207">
        <v>0</v>
      </c>
      <c r="ET207">
        <v>0</v>
      </c>
      <c r="EU207">
        <v>0</v>
      </c>
      <c r="EV207">
        <v>1</v>
      </c>
      <c r="EW207">
        <v>2</v>
      </c>
      <c r="EX207">
        <v>1</v>
      </c>
      <c r="EY207">
        <v>0</v>
      </c>
      <c r="EZ207">
        <v>0</v>
      </c>
      <c r="FA207">
        <v>0</v>
      </c>
      <c r="FB207">
        <v>1</v>
      </c>
      <c r="FC207">
        <v>0</v>
      </c>
      <c r="FD207">
        <v>31</v>
      </c>
      <c r="FE207">
        <v>15</v>
      </c>
      <c r="FF207">
        <v>5</v>
      </c>
      <c r="FG207">
        <v>4</v>
      </c>
      <c r="FH207">
        <v>2</v>
      </c>
      <c r="FI207">
        <v>1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3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15</v>
      </c>
      <c r="FY207">
        <v>2</v>
      </c>
      <c r="FZ207">
        <v>0</v>
      </c>
      <c r="GA207">
        <v>1</v>
      </c>
      <c r="GB207">
        <v>0</v>
      </c>
      <c r="GC207">
        <v>0</v>
      </c>
      <c r="GD207">
        <v>1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2</v>
      </c>
      <c r="GS207">
        <v>1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1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1</v>
      </c>
    </row>
    <row r="208" spans="1:220">
      <c r="A208" t="s">
        <v>708</v>
      </c>
      <c r="B208" t="s">
        <v>701</v>
      </c>
      <c r="C208" t="str">
        <f>"142302"</f>
        <v>142302</v>
      </c>
      <c r="D208" t="s">
        <v>707</v>
      </c>
      <c r="E208">
        <v>1</v>
      </c>
      <c r="F208">
        <v>1353</v>
      </c>
      <c r="G208">
        <v>1040</v>
      </c>
      <c r="H208">
        <v>460</v>
      </c>
      <c r="I208">
        <v>580</v>
      </c>
      <c r="J208">
        <v>1</v>
      </c>
      <c r="K208">
        <v>5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579</v>
      </c>
      <c r="T208">
        <v>0</v>
      </c>
      <c r="U208">
        <v>0</v>
      </c>
      <c r="V208">
        <v>579</v>
      </c>
      <c r="W208">
        <v>33</v>
      </c>
      <c r="X208">
        <v>21</v>
      </c>
      <c r="Y208">
        <v>8</v>
      </c>
      <c r="Z208">
        <v>0</v>
      </c>
      <c r="AA208">
        <v>546</v>
      </c>
      <c r="AB208">
        <v>288</v>
      </c>
      <c r="AC208">
        <v>101</v>
      </c>
      <c r="AD208">
        <v>12</v>
      </c>
      <c r="AE208">
        <v>37</v>
      </c>
      <c r="AF208">
        <v>30</v>
      </c>
      <c r="AG208">
        <v>6</v>
      </c>
      <c r="AH208">
        <v>7</v>
      </c>
      <c r="AI208">
        <v>1</v>
      </c>
      <c r="AJ208">
        <v>3</v>
      </c>
      <c r="AK208">
        <v>8</v>
      </c>
      <c r="AL208">
        <v>0</v>
      </c>
      <c r="AM208">
        <v>0</v>
      </c>
      <c r="AN208">
        <v>1</v>
      </c>
      <c r="AO208">
        <v>74</v>
      </c>
      <c r="AP208">
        <v>0</v>
      </c>
      <c r="AQ208">
        <v>0</v>
      </c>
      <c r="AR208">
        <v>2</v>
      </c>
      <c r="AS208">
        <v>1</v>
      </c>
      <c r="AT208">
        <v>5</v>
      </c>
      <c r="AU208">
        <v>288</v>
      </c>
      <c r="AV208">
        <v>34</v>
      </c>
      <c r="AW208">
        <v>10</v>
      </c>
      <c r="AX208">
        <v>5</v>
      </c>
      <c r="AY208">
        <v>10</v>
      </c>
      <c r="AZ208">
        <v>0</v>
      </c>
      <c r="BA208">
        <v>2</v>
      </c>
      <c r="BB208">
        <v>0</v>
      </c>
      <c r="BC208">
        <v>0</v>
      </c>
      <c r="BD208">
        <v>1</v>
      </c>
      <c r="BE208">
        <v>2</v>
      </c>
      <c r="BF208">
        <v>1</v>
      </c>
      <c r="BG208">
        <v>0</v>
      </c>
      <c r="BH208">
        <v>0</v>
      </c>
      <c r="BI208">
        <v>1</v>
      </c>
      <c r="BJ208">
        <v>0</v>
      </c>
      <c r="BK208">
        <v>1</v>
      </c>
      <c r="BL208">
        <v>0</v>
      </c>
      <c r="BM208">
        <v>1</v>
      </c>
      <c r="BN208">
        <v>0</v>
      </c>
      <c r="BO208">
        <v>34</v>
      </c>
      <c r="BP208">
        <v>6</v>
      </c>
      <c r="BQ208">
        <v>2</v>
      </c>
      <c r="BR208">
        <v>0</v>
      </c>
      <c r="BS208">
        <v>0</v>
      </c>
      <c r="BT208">
        <v>2</v>
      </c>
      <c r="BU208">
        <v>0</v>
      </c>
      <c r="BV208">
        <v>0</v>
      </c>
      <c r="BW208">
        <v>1</v>
      </c>
      <c r="BX208">
        <v>0</v>
      </c>
      <c r="BY208">
        <v>0</v>
      </c>
      <c r="BZ208">
        <v>0</v>
      </c>
      <c r="CA208">
        <v>1</v>
      </c>
      <c r="CB208">
        <v>6</v>
      </c>
      <c r="CC208">
        <v>22</v>
      </c>
      <c r="CD208">
        <v>3</v>
      </c>
      <c r="CE208">
        <v>0</v>
      </c>
      <c r="CF208">
        <v>0</v>
      </c>
      <c r="CG208">
        <v>1</v>
      </c>
      <c r="CH208">
        <v>13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5</v>
      </c>
      <c r="CU208">
        <v>0</v>
      </c>
      <c r="CV208">
        <v>22</v>
      </c>
      <c r="CW208">
        <v>132</v>
      </c>
      <c r="CX208">
        <v>1</v>
      </c>
      <c r="CY208">
        <v>7</v>
      </c>
      <c r="CZ208">
        <v>120</v>
      </c>
      <c r="DA208">
        <v>0</v>
      </c>
      <c r="DB208">
        <v>1</v>
      </c>
      <c r="DC208">
        <v>0</v>
      </c>
      <c r="DD208">
        <v>0</v>
      </c>
      <c r="DE208">
        <v>1</v>
      </c>
      <c r="DF208">
        <v>2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132</v>
      </c>
      <c r="DQ208">
        <v>18</v>
      </c>
      <c r="DR208">
        <v>7</v>
      </c>
      <c r="DS208">
        <v>4</v>
      </c>
      <c r="DT208">
        <v>4</v>
      </c>
      <c r="DU208">
        <v>0</v>
      </c>
      <c r="DV208">
        <v>2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1</v>
      </c>
      <c r="EG208">
        <v>0</v>
      </c>
      <c r="EH208">
        <v>0</v>
      </c>
      <c r="EI208">
        <v>0</v>
      </c>
      <c r="EJ208">
        <v>18</v>
      </c>
      <c r="EK208">
        <v>29</v>
      </c>
      <c r="EL208">
        <v>6</v>
      </c>
      <c r="EM208">
        <v>5</v>
      </c>
      <c r="EN208">
        <v>2</v>
      </c>
      <c r="EO208">
        <v>0</v>
      </c>
      <c r="EP208">
        <v>0</v>
      </c>
      <c r="EQ208">
        <v>2</v>
      </c>
      <c r="ER208">
        <v>2</v>
      </c>
      <c r="ES208">
        <v>0</v>
      </c>
      <c r="ET208">
        <v>1</v>
      </c>
      <c r="EU208">
        <v>0</v>
      </c>
      <c r="EV208">
        <v>1</v>
      </c>
      <c r="EW208">
        <v>1</v>
      </c>
      <c r="EX208">
        <v>3</v>
      </c>
      <c r="EY208">
        <v>1</v>
      </c>
      <c r="EZ208">
        <v>0</v>
      </c>
      <c r="FA208">
        <v>4</v>
      </c>
      <c r="FB208">
        <v>0</v>
      </c>
      <c r="FC208">
        <v>1</v>
      </c>
      <c r="FD208">
        <v>29</v>
      </c>
      <c r="FE208">
        <v>12</v>
      </c>
      <c r="FF208">
        <v>9</v>
      </c>
      <c r="FG208">
        <v>0</v>
      </c>
      <c r="FH208">
        <v>0</v>
      </c>
      <c r="FI208">
        <v>0</v>
      </c>
      <c r="FJ208">
        <v>0</v>
      </c>
      <c r="FK208">
        <v>1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1</v>
      </c>
      <c r="FS208">
        <v>0</v>
      </c>
      <c r="FT208">
        <v>0</v>
      </c>
      <c r="FU208">
        <v>0</v>
      </c>
      <c r="FV208">
        <v>1</v>
      </c>
      <c r="FW208">
        <v>0</v>
      </c>
      <c r="FX208">
        <v>12</v>
      </c>
      <c r="FY208">
        <v>4</v>
      </c>
      <c r="FZ208">
        <v>2</v>
      </c>
      <c r="GA208">
        <v>0</v>
      </c>
      <c r="GB208">
        <v>0</v>
      </c>
      <c r="GC208">
        <v>0</v>
      </c>
      <c r="GD208">
        <v>0</v>
      </c>
      <c r="GE208">
        <v>2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4</v>
      </c>
      <c r="GS208">
        <v>1</v>
      </c>
      <c r="GT208">
        <v>1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1</v>
      </c>
    </row>
    <row r="209" spans="1:220">
      <c r="A209" t="s">
        <v>706</v>
      </c>
      <c r="B209" t="s">
        <v>701</v>
      </c>
      <c r="C209" t="str">
        <f>"142302"</f>
        <v>142302</v>
      </c>
      <c r="D209" t="s">
        <v>705</v>
      </c>
      <c r="E209">
        <v>2</v>
      </c>
      <c r="F209">
        <v>725</v>
      </c>
      <c r="G209">
        <v>400</v>
      </c>
      <c r="H209">
        <v>12</v>
      </c>
      <c r="I209">
        <v>388</v>
      </c>
      <c r="J209">
        <v>2</v>
      </c>
      <c r="K209">
        <v>3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388</v>
      </c>
      <c r="T209">
        <v>0</v>
      </c>
      <c r="U209">
        <v>0</v>
      </c>
      <c r="V209">
        <v>388</v>
      </c>
      <c r="W209">
        <v>19</v>
      </c>
      <c r="X209">
        <v>19</v>
      </c>
      <c r="Y209">
        <v>0</v>
      </c>
      <c r="Z209">
        <v>0</v>
      </c>
      <c r="AA209">
        <v>369</v>
      </c>
      <c r="AB209">
        <v>235</v>
      </c>
      <c r="AC209">
        <v>72</v>
      </c>
      <c r="AD209">
        <v>6</v>
      </c>
      <c r="AE209">
        <v>15</v>
      </c>
      <c r="AF209">
        <v>10</v>
      </c>
      <c r="AG209">
        <v>1</v>
      </c>
      <c r="AH209">
        <v>2</v>
      </c>
      <c r="AI209">
        <v>4</v>
      </c>
      <c r="AJ209">
        <v>2</v>
      </c>
      <c r="AK209">
        <v>3</v>
      </c>
      <c r="AL209">
        <v>4</v>
      </c>
      <c r="AM209">
        <v>0</v>
      </c>
      <c r="AN209">
        <v>1</v>
      </c>
      <c r="AO209">
        <v>111</v>
      </c>
      <c r="AP209">
        <v>1</v>
      </c>
      <c r="AQ209">
        <v>0</v>
      </c>
      <c r="AR209">
        <v>0</v>
      </c>
      <c r="AS209">
        <v>2</v>
      </c>
      <c r="AT209">
        <v>1</v>
      </c>
      <c r="AU209">
        <v>235</v>
      </c>
      <c r="AV209">
        <v>16</v>
      </c>
      <c r="AW209">
        <v>4</v>
      </c>
      <c r="AX209">
        <v>2</v>
      </c>
      <c r="AY209">
        <v>3</v>
      </c>
      <c r="AZ209">
        <v>1</v>
      </c>
      <c r="BA209">
        <v>0</v>
      </c>
      <c r="BB209">
        <v>0</v>
      </c>
      <c r="BC209">
        <v>0</v>
      </c>
      <c r="BD209">
        <v>1</v>
      </c>
      <c r="BE209">
        <v>0</v>
      </c>
      <c r="BF209">
        <v>1</v>
      </c>
      <c r="BG209">
        <v>0</v>
      </c>
      <c r="BH209">
        <v>1</v>
      </c>
      <c r="BI209">
        <v>1</v>
      </c>
      <c r="BJ209">
        <v>0</v>
      </c>
      <c r="BK209">
        <v>1</v>
      </c>
      <c r="BL209">
        <v>1</v>
      </c>
      <c r="BM209">
        <v>0</v>
      </c>
      <c r="BN209">
        <v>0</v>
      </c>
      <c r="BO209">
        <v>16</v>
      </c>
      <c r="BP209">
        <v>3</v>
      </c>
      <c r="BQ209">
        <v>1</v>
      </c>
      <c r="BR209">
        <v>0</v>
      </c>
      <c r="BS209">
        <v>1</v>
      </c>
      <c r="BT209">
        <v>0</v>
      </c>
      <c r="BU209">
        <v>0</v>
      </c>
      <c r="BV209">
        <v>0</v>
      </c>
      <c r="BW209">
        <v>1</v>
      </c>
      <c r="BX209">
        <v>0</v>
      </c>
      <c r="BY209">
        <v>0</v>
      </c>
      <c r="BZ209">
        <v>0</v>
      </c>
      <c r="CA209">
        <v>0</v>
      </c>
      <c r="CB209">
        <v>3</v>
      </c>
      <c r="CC209">
        <v>20</v>
      </c>
      <c r="CD209">
        <v>7</v>
      </c>
      <c r="CE209">
        <v>1</v>
      </c>
      <c r="CF209">
        <v>0</v>
      </c>
      <c r="CG209">
        <v>0</v>
      </c>
      <c r="CH209">
        <v>11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1</v>
      </c>
      <c r="CU209">
        <v>0</v>
      </c>
      <c r="CV209">
        <v>20</v>
      </c>
      <c r="CW209">
        <v>72</v>
      </c>
      <c r="CX209">
        <v>1</v>
      </c>
      <c r="CY209">
        <v>1</v>
      </c>
      <c r="CZ209">
        <v>67</v>
      </c>
      <c r="DA209">
        <v>0</v>
      </c>
      <c r="DB209">
        <v>0</v>
      </c>
      <c r="DC209">
        <v>2</v>
      </c>
      <c r="DD209">
        <v>0</v>
      </c>
      <c r="DE209">
        <v>1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72</v>
      </c>
      <c r="DQ209">
        <v>7</v>
      </c>
      <c r="DR209">
        <v>5</v>
      </c>
      <c r="DS209">
        <v>2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7</v>
      </c>
      <c r="EK209">
        <v>12</v>
      </c>
      <c r="EL209">
        <v>1</v>
      </c>
      <c r="EM209">
        <v>0</v>
      </c>
      <c r="EN209">
        <v>1</v>
      </c>
      <c r="EO209">
        <v>0</v>
      </c>
      <c r="EP209">
        <v>0</v>
      </c>
      <c r="EQ209">
        <v>4</v>
      </c>
      <c r="ER209">
        <v>2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1</v>
      </c>
      <c r="EY209">
        <v>0</v>
      </c>
      <c r="EZ209">
        <v>1</v>
      </c>
      <c r="FA209">
        <v>2</v>
      </c>
      <c r="FB209">
        <v>0</v>
      </c>
      <c r="FC209">
        <v>0</v>
      </c>
      <c r="FD209">
        <v>12</v>
      </c>
      <c r="FE209">
        <v>4</v>
      </c>
      <c r="FF209">
        <v>2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2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4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</row>
    <row r="210" spans="1:220">
      <c r="A210" t="s">
        <v>704</v>
      </c>
      <c r="B210" t="s">
        <v>701</v>
      </c>
      <c r="C210" t="str">
        <f>"142302"</f>
        <v>142302</v>
      </c>
      <c r="D210" t="s">
        <v>703</v>
      </c>
      <c r="E210">
        <v>3</v>
      </c>
      <c r="F210">
        <v>677</v>
      </c>
      <c r="G210">
        <v>510</v>
      </c>
      <c r="H210">
        <v>189</v>
      </c>
      <c r="I210">
        <v>321</v>
      </c>
      <c r="J210">
        <v>0</v>
      </c>
      <c r="K210">
        <v>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321</v>
      </c>
      <c r="T210">
        <v>0</v>
      </c>
      <c r="U210">
        <v>0</v>
      </c>
      <c r="V210">
        <v>321</v>
      </c>
      <c r="W210">
        <v>7</v>
      </c>
      <c r="X210">
        <v>5</v>
      </c>
      <c r="Y210">
        <v>2</v>
      </c>
      <c r="Z210">
        <v>0</v>
      </c>
      <c r="AA210">
        <v>314</v>
      </c>
      <c r="AB210">
        <v>191</v>
      </c>
      <c r="AC210">
        <v>50</v>
      </c>
      <c r="AD210">
        <v>5</v>
      </c>
      <c r="AE210">
        <v>27</v>
      </c>
      <c r="AF210">
        <v>19</v>
      </c>
      <c r="AG210">
        <v>4</v>
      </c>
      <c r="AH210">
        <v>3</v>
      </c>
      <c r="AI210">
        <v>1</v>
      </c>
      <c r="AJ210">
        <v>2</v>
      </c>
      <c r="AK210">
        <v>0</v>
      </c>
      <c r="AL210">
        <v>0</v>
      </c>
      <c r="AM210">
        <v>0</v>
      </c>
      <c r="AN210">
        <v>0</v>
      </c>
      <c r="AO210">
        <v>73</v>
      </c>
      <c r="AP210">
        <v>0</v>
      </c>
      <c r="AQ210">
        <v>0</v>
      </c>
      <c r="AR210">
        <v>0</v>
      </c>
      <c r="AS210">
        <v>4</v>
      </c>
      <c r="AT210">
        <v>3</v>
      </c>
      <c r="AU210">
        <v>191</v>
      </c>
      <c r="AV210">
        <v>15</v>
      </c>
      <c r="AW210">
        <v>4</v>
      </c>
      <c r="AX210">
        <v>1</v>
      </c>
      <c r="AY210">
        <v>1</v>
      </c>
      <c r="AZ210">
        <v>0</v>
      </c>
      <c r="BA210">
        <v>5</v>
      </c>
      <c r="BB210">
        <v>0</v>
      </c>
      <c r="BC210">
        <v>0</v>
      </c>
      <c r="BD210">
        <v>0</v>
      </c>
      <c r="BE210">
        <v>2</v>
      </c>
      <c r="BF210">
        <v>0</v>
      </c>
      <c r="BG210">
        <v>0</v>
      </c>
      <c r="BH210">
        <v>0</v>
      </c>
      <c r="BI210">
        <v>1</v>
      </c>
      <c r="BJ210">
        <v>0</v>
      </c>
      <c r="BK210">
        <v>0</v>
      </c>
      <c r="BL210">
        <v>0</v>
      </c>
      <c r="BM210">
        <v>0</v>
      </c>
      <c r="BN210">
        <v>1</v>
      </c>
      <c r="BO210">
        <v>15</v>
      </c>
      <c r="BP210">
        <v>4</v>
      </c>
      <c r="BQ210">
        <v>2</v>
      </c>
      <c r="BR210">
        <v>1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1</v>
      </c>
      <c r="CB210">
        <v>4</v>
      </c>
      <c r="CC210">
        <v>13</v>
      </c>
      <c r="CD210">
        <v>2</v>
      </c>
      <c r="CE210">
        <v>1</v>
      </c>
      <c r="CF210">
        <v>0</v>
      </c>
      <c r="CG210">
        <v>1</v>
      </c>
      <c r="CH210">
        <v>8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1</v>
      </c>
      <c r="CV210">
        <v>13</v>
      </c>
      <c r="CW210">
        <v>58</v>
      </c>
      <c r="CX210">
        <v>3</v>
      </c>
      <c r="CY210">
        <v>3</v>
      </c>
      <c r="CZ210">
        <v>49</v>
      </c>
      <c r="DA210">
        <v>0</v>
      </c>
      <c r="DB210">
        <v>0</v>
      </c>
      <c r="DC210">
        <v>0</v>
      </c>
      <c r="DD210">
        <v>1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1</v>
      </c>
      <c r="DL210">
        <v>0</v>
      </c>
      <c r="DM210">
        <v>0</v>
      </c>
      <c r="DN210">
        <v>0</v>
      </c>
      <c r="DO210">
        <v>1</v>
      </c>
      <c r="DP210">
        <v>58</v>
      </c>
      <c r="DQ210">
        <v>15</v>
      </c>
      <c r="DR210">
        <v>8</v>
      </c>
      <c r="DS210">
        <v>2</v>
      </c>
      <c r="DT210">
        <v>1</v>
      </c>
      <c r="DU210">
        <v>0</v>
      </c>
      <c r="DV210">
        <v>1</v>
      </c>
      <c r="DW210">
        <v>0</v>
      </c>
      <c r="DX210">
        <v>1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1</v>
      </c>
      <c r="EF210">
        <v>1</v>
      </c>
      <c r="EG210">
        <v>0</v>
      </c>
      <c r="EH210">
        <v>0</v>
      </c>
      <c r="EI210">
        <v>0</v>
      </c>
      <c r="EJ210">
        <v>15</v>
      </c>
      <c r="EK210">
        <v>15</v>
      </c>
      <c r="EL210">
        <v>3</v>
      </c>
      <c r="EM210">
        <v>4</v>
      </c>
      <c r="EN210">
        <v>1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1</v>
      </c>
      <c r="EX210">
        <v>0</v>
      </c>
      <c r="EY210">
        <v>1</v>
      </c>
      <c r="EZ210">
        <v>1</v>
      </c>
      <c r="FA210">
        <v>1</v>
      </c>
      <c r="FB210">
        <v>1</v>
      </c>
      <c r="FC210">
        <v>2</v>
      </c>
      <c r="FD210">
        <v>15</v>
      </c>
      <c r="FE210">
        <v>2</v>
      </c>
      <c r="FF210">
        <v>0</v>
      </c>
      <c r="FG210">
        <v>1</v>
      </c>
      <c r="FH210">
        <v>0</v>
      </c>
      <c r="FI210">
        <v>0</v>
      </c>
      <c r="FJ210">
        <v>0</v>
      </c>
      <c r="FK210">
        <v>1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2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1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1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1</v>
      </c>
    </row>
    <row r="211" spans="1:220">
      <c r="A211" t="s">
        <v>702</v>
      </c>
      <c r="B211" t="s">
        <v>701</v>
      </c>
      <c r="C211" t="str">
        <f>"142302"</f>
        <v>142302</v>
      </c>
      <c r="D211" t="s">
        <v>700</v>
      </c>
      <c r="E211">
        <v>4</v>
      </c>
      <c r="F211">
        <v>1106</v>
      </c>
      <c r="G211">
        <v>840</v>
      </c>
      <c r="H211">
        <v>340</v>
      </c>
      <c r="I211">
        <v>500</v>
      </c>
      <c r="J211">
        <v>2</v>
      </c>
      <c r="K211">
        <v>5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500</v>
      </c>
      <c r="T211">
        <v>0</v>
      </c>
      <c r="U211">
        <v>0</v>
      </c>
      <c r="V211">
        <v>500</v>
      </c>
      <c r="W211">
        <v>31</v>
      </c>
      <c r="X211">
        <v>25</v>
      </c>
      <c r="Y211">
        <v>6</v>
      </c>
      <c r="Z211">
        <v>0</v>
      </c>
      <c r="AA211">
        <v>469</v>
      </c>
      <c r="AB211">
        <v>220</v>
      </c>
      <c r="AC211">
        <v>71</v>
      </c>
      <c r="AD211">
        <v>10</v>
      </c>
      <c r="AE211">
        <v>27</v>
      </c>
      <c r="AF211">
        <v>23</v>
      </c>
      <c r="AG211">
        <v>11</v>
      </c>
      <c r="AH211">
        <v>10</v>
      </c>
      <c r="AI211">
        <v>0</v>
      </c>
      <c r="AJ211">
        <v>2</v>
      </c>
      <c r="AK211">
        <v>5</v>
      </c>
      <c r="AL211">
        <v>2</v>
      </c>
      <c r="AM211">
        <v>1</v>
      </c>
      <c r="AN211">
        <v>1</v>
      </c>
      <c r="AO211">
        <v>51</v>
      </c>
      <c r="AP211">
        <v>0</v>
      </c>
      <c r="AQ211">
        <v>0</v>
      </c>
      <c r="AR211">
        <v>0</v>
      </c>
      <c r="AS211">
        <v>4</v>
      </c>
      <c r="AT211">
        <v>2</v>
      </c>
      <c r="AU211">
        <v>220</v>
      </c>
      <c r="AV211">
        <v>26</v>
      </c>
      <c r="AW211">
        <v>3</v>
      </c>
      <c r="AX211">
        <v>10</v>
      </c>
      <c r="AY211">
        <v>7</v>
      </c>
      <c r="AZ211">
        <v>1</v>
      </c>
      <c r="BA211">
        <v>0</v>
      </c>
      <c r="BB211">
        <v>0</v>
      </c>
      <c r="BC211">
        <v>1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1</v>
      </c>
      <c r="BJ211">
        <v>0</v>
      </c>
      <c r="BK211">
        <v>1</v>
      </c>
      <c r="BL211">
        <v>0</v>
      </c>
      <c r="BM211">
        <v>1</v>
      </c>
      <c r="BN211">
        <v>0</v>
      </c>
      <c r="BO211">
        <v>26</v>
      </c>
      <c r="BP211">
        <v>8</v>
      </c>
      <c r="BQ211">
        <v>3</v>
      </c>
      <c r="BR211">
        <v>1</v>
      </c>
      <c r="BS211">
        <v>1</v>
      </c>
      <c r="BT211">
        <v>2</v>
      </c>
      <c r="BU211">
        <v>0</v>
      </c>
      <c r="BV211">
        <v>1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8</v>
      </c>
      <c r="CC211">
        <v>20</v>
      </c>
      <c r="CD211">
        <v>4</v>
      </c>
      <c r="CE211">
        <v>0</v>
      </c>
      <c r="CF211">
        <v>0</v>
      </c>
      <c r="CG211">
        <v>0</v>
      </c>
      <c r="CH211">
        <v>12</v>
      </c>
      <c r="CI211">
        <v>0</v>
      </c>
      <c r="CJ211">
        <v>0</v>
      </c>
      <c r="CK211">
        <v>0</v>
      </c>
      <c r="CL211">
        <v>1</v>
      </c>
      <c r="CM211">
        <v>1</v>
      </c>
      <c r="CN211">
        <v>0</v>
      </c>
      <c r="CO211">
        <v>1</v>
      </c>
      <c r="CP211">
        <v>0</v>
      </c>
      <c r="CQ211">
        <v>0</v>
      </c>
      <c r="CR211">
        <v>0</v>
      </c>
      <c r="CS211">
        <v>0</v>
      </c>
      <c r="CT211">
        <v>1</v>
      </c>
      <c r="CU211">
        <v>0</v>
      </c>
      <c r="CV211">
        <v>20</v>
      </c>
      <c r="CW211">
        <v>157</v>
      </c>
      <c r="CX211">
        <v>4</v>
      </c>
      <c r="CY211">
        <v>3</v>
      </c>
      <c r="CZ211">
        <v>150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157</v>
      </c>
      <c r="DQ211">
        <v>6</v>
      </c>
      <c r="DR211">
        <v>3</v>
      </c>
      <c r="DS211">
        <v>0</v>
      </c>
      <c r="DT211">
        <v>0</v>
      </c>
      <c r="DU211">
        <v>0</v>
      </c>
      <c r="DV211">
        <v>1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1</v>
      </c>
      <c r="EI211">
        <v>1</v>
      </c>
      <c r="EJ211">
        <v>6</v>
      </c>
      <c r="EK211">
        <v>22</v>
      </c>
      <c r="EL211">
        <v>13</v>
      </c>
      <c r="EM211">
        <v>1</v>
      </c>
      <c r="EN211">
        <v>1</v>
      </c>
      <c r="EO211">
        <v>1</v>
      </c>
      <c r="EP211">
        <v>0</v>
      </c>
      <c r="EQ211">
        <v>2</v>
      </c>
      <c r="ER211">
        <v>2</v>
      </c>
      <c r="ES211">
        <v>0</v>
      </c>
      <c r="ET211">
        <v>1</v>
      </c>
      <c r="EU211">
        <v>0</v>
      </c>
      <c r="EV211">
        <v>1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22</v>
      </c>
      <c r="FE211">
        <v>7</v>
      </c>
      <c r="FF211">
        <v>3</v>
      </c>
      <c r="FG211">
        <v>2</v>
      </c>
      <c r="FH211">
        <v>2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7</v>
      </c>
      <c r="FY211">
        <v>3</v>
      </c>
      <c r="FZ211">
        <v>2</v>
      </c>
      <c r="GA211">
        <v>0</v>
      </c>
      <c r="GB211">
        <v>0</v>
      </c>
      <c r="GC211">
        <v>0</v>
      </c>
      <c r="GD211">
        <v>1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3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</row>
    <row r="212" spans="1:220">
      <c r="A212" t="s">
        <v>699</v>
      </c>
      <c r="B212" t="s">
        <v>692</v>
      </c>
      <c r="C212" t="str">
        <f>"142303"</f>
        <v>142303</v>
      </c>
      <c r="D212" t="s">
        <v>698</v>
      </c>
      <c r="E212">
        <v>1</v>
      </c>
      <c r="F212">
        <v>1023</v>
      </c>
      <c r="G212">
        <v>779</v>
      </c>
      <c r="H212">
        <v>139</v>
      </c>
      <c r="I212">
        <v>640</v>
      </c>
      <c r="J212">
        <v>0</v>
      </c>
      <c r="K212">
        <v>2</v>
      </c>
      <c r="L212">
        <v>1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641</v>
      </c>
      <c r="T212">
        <v>1</v>
      </c>
      <c r="U212">
        <v>0</v>
      </c>
      <c r="V212">
        <v>641</v>
      </c>
      <c r="W212">
        <v>27</v>
      </c>
      <c r="X212">
        <v>12</v>
      </c>
      <c r="Y212">
        <v>15</v>
      </c>
      <c r="Z212">
        <v>0</v>
      </c>
      <c r="AA212">
        <v>614</v>
      </c>
      <c r="AB212">
        <v>248</v>
      </c>
      <c r="AC212">
        <v>64</v>
      </c>
      <c r="AD212">
        <v>0</v>
      </c>
      <c r="AE212">
        <v>18</v>
      </c>
      <c r="AF212">
        <v>85</v>
      </c>
      <c r="AG212">
        <v>9</v>
      </c>
      <c r="AH212">
        <v>0</v>
      </c>
      <c r="AI212">
        <v>0</v>
      </c>
      <c r="AJ212">
        <v>2</v>
      </c>
      <c r="AK212">
        <v>3</v>
      </c>
      <c r="AL212">
        <v>0</v>
      </c>
      <c r="AM212">
        <v>0</v>
      </c>
      <c r="AN212">
        <v>0</v>
      </c>
      <c r="AO212">
        <v>58</v>
      </c>
      <c r="AP212">
        <v>1</v>
      </c>
      <c r="AQ212">
        <v>0</v>
      </c>
      <c r="AR212">
        <v>0</v>
      </c>
      <c r="AS212">
        <v>0</v>
      </c>
      <c r="AT212">
        <v>8</v>
      </c>
      <c r="AU212">
        <v>248</v>
      </c>
      <c r="AV212">
        <v>11</v>
      </c>
      <c r="AW212">
        <v>2</v>
      </c>
      <c r="AX212">
        <v>2</v>
      </c>
      <c r="AY212">
        <v>2</v>
      </c>
      <c r="AZ212">
        <v>1</v>
      </c>
      <c r="BA212">
        <v>0</v>
      </c>
      <c r="BB212">
        <v>1</v>
      </c>
      <c r="BC212">
        <v>0</v>
      </c>
      <c r="BD212">
        <v>0</v>
      </c>
      <c r="BE212">
        <v>0</v>
      </c>
      <c r="BF212">
        <v>0</v>
      </c>
      <c r="BG212">
        <v>1</v>
      </c>
      <c r="BH212">
        <v>1</v>
      </c>
      <c r="BI212">
        <v>0</v>
      </c>
      <c r="BJ212">
        <v>0</v>
      </c>
      <c r="BK212">
        <v>1</v>
      </c>
      <c r="BL212">
        <v>0</v>
      </c>
      <c r="BM212">
        <v>0</v>
      </c>
      <c r="BN212">
        <v>0</v>
      </c>
      <c r="BO212">
        <v>11</v>
      </c>
      <c r="BP212">
        <v>3</v>
      </c>
      <c r="BQ212">
        <v>0</v>
      </c>
      <c r="BR212">
        <v>0</v>
      </c>
      <c r="BS212">
        <v>0</v>
      </c>
      <c r="BT212">
        <v>0</v>
      </c>
      <c r="BU212">
        <v>1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2</v>
      </c>
      <c r="CB212">
        <v>3</v>
      </c>
      <c r="CC212">
        <v>10</v>
      </c>
      <c r="CD212">
        <v>7</v>
      </c>
      <c r="CE212">
        <v>0</v>
      </c>
      <c r="CF212">
        <v>1</v>
      </c>
      <c r="CG212">
        <v>0</v>
      </c>
      <c r="CH212">
        <v>2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10</v>
      </c>
      <c r="CW212">
        <v>291</v>
      </c>
      <c r="CX212">
        <v>12</v>
      </c>
      <c r="CY212">
        <v>5</v>
      </c>
      <c r="CZ212">
        <v>265</v>
      </c>
      <c r="DA212">
        <v>3</v>
      </c>
      <c r="DB212">
        <v>0</v>
      </c>
      <c r="DC212">
        <v>2</v>
      </c>
      <c r="DD212">
        <v>1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2</v>
      </c>
      <c r="DK212">
        <v>1</v>
      </c>
      <c r="DL212">
        <v>0</v>
      </c>
      <c r="DM212">
        <v>0</v>
      </c>
      <c r="DN212">
        <v>0</v>
      </c>
      <c r="DO212">
        <v>0</v>
      </c>
      <c r="DP212">
        <v>291</v>
      </c>
      <c r="DQ212">
        <v>5</v>
      </c>
      <c r="DR212">
        <v>0</v>
      </c>
      <c r="DS212">
        <v>4</v>
      </c>
      <c r="DT212">
        <v>0</v>
      </c>
      <c r="DU212">
        <v>0</v>
      </c>
      <c r="DV212">
        <v>0</v>
      </c>
      <c r="DW212">
        <v>0</v>
      </c>
      <c r="DX212">
        <v>1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5</v>
      </c>
      <c r="EK212">
        <v>19</v>
      </c>
      <c r="EL212">
        <v>9</v>
      </c>
      <c r="EM212">
        <v>2</v>
      </c>
      <c r="EN212">
        <v>3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2</v>
      </c>
      <c r="EY212">
        <v>0</v>
      </c>
      <c r="EZ212">
        <v>0</v>
      </c>
      <c r="FA212">
        <v>3</v>
      </c>
      <c r="FB212">
        <v>0</v>
      </c>
      <c r="FC212">
        <v>0</v>
      </c>
      <c r="FD212">
        <v>19</v>
      </c>
      <c r="FE212">
        <v>5</v>
      </c>
      <c r="FF212">
        <v>2</v>
      </c>
      <c r="FG212">
        <v>2</v>
      </c>
      <c r="FH212">
        <v>1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5</v>
      </c>
      <c r="FY212">
        <v>22</v>
      </c>
      <c r="FZ212">
        <v>22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22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</row>
    <row r="213" spans="1:220">
      <c r="A213" t="s">
        <v>697</v>
      </c>
      <c r="B213" t="s">
        <v>692</v>
      </c>
      <c r="C213" t="str">
        <f>"142303"</f>
        <v>142303</v>
      </c>
      <c r="D213" t="s">
        <v>696</v>
      </c>
      <c r="E213">
        <v>2</v>
      </c>
      <c r="F213">
        <v>425</v>
      </c>
      <c r="G213">
        <v>320</v>
      </c>
      <c r="H213">
        <v>62</v>
      </c>
      <c r="I213">
        <v>258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258</v>
      </c>
      <c r="T213">
        <v>0</v>
      </c>
      <c r="U213">
        <v>0</v>
      </c>
      <c r="V213">
        <v>258</v>
      </c>
      <c r="W213">
        <v>9</v>
      </c>
      <c r="X213">
        <v>6</v>
      </c>
      <c r="Y213">
        <v>3</v>
      </c>
      <c r="Z213">
        <v>0</v>
      </c>
      <c r="AA213">
        <v>249</v>
      </c>
      <c r="AB213">
        <v>50</v>
      </c>
      <c r="AC213">
        <v>17</v>
      </c>
      <c r="AD213">
        <v>0</v>
      </c>
      <c r="AE213">
        <v>5</v>
      </c>
      <c r="AF213">
        <v>21</v>
      </c>
      <c r="AG213">
        <v>1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6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50</v>
      </c>
      <c r="AV213">
        <v>2</v>
      </c>
      <c r="AW213">
        <v>1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1</v>
      </c>
      <c r="BO213">
        <v>2</v>
      </c>
      <c r="BP213">
        <v>1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1</v>
      </c>
      <c r="CA213">
        <v>0</v>
      </c>
      <c r="CB213">
        <v>1</v>
      </c>
      <c r="CC213">
        <v>20</v>
      </c>
      <c r="CD213">
        <v>2</v>
      </c>
      <c r="CE213">
        <v>0</v>
      </c>
      <c r="CF213">
        <v>0</v>
      </c>
      <c r="CG213">
        <v>0</v>
      </c>
      <c r="CH213">
        <v>17</v>
      </c>
      <c r="CI213">
        <v>0</v>
      </c>
      <c r="CJ213">
        <v>0</v>
      </c>
      <c r="CK213">
        <v>0</v>
      </c>
      <c r="CL213">
        <v>0</v>
      </c>
      <c r="CM213">
        <v>1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20</v>
      </c>
      <c r="CW213">
        <v>163</v>
      </c>
      <c r="CX213">
        <v>4</v>
      </c>
      <c r="CY213">
        <v>2</v>
      </c>
      <c r="CZ213">
        <v>156</v>
      </c>
      <c r="DA213">
        <v>1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163</v>
      </c>
      <c r="DQ213">
        <v>3</v>
      </c>
      <c r="DR213">
        <v>2</v>
      </c>
      <c r="DS213">
        <v>0</v>
      </c>
      <c r="DT213">
        <v>1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3</v>
      </c>
      <c r="EK213">
        <v>4</v>
      </c>
      <c r="EL213">
        <v>0</v>
      </c>
      <c r="EM213">
        <v>1</v>
      </c>
      <c r="EN213">
        <v>0</v>
      </c>
      <c r="EO213">
        <v>0</v>
      </c>
      <c r="EP213">
        <v>1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2</v>
      </c>
      <c r="FB213">
        <v>0</v>
      </c>
      <c r="FC213">
        <v>0</v>
      </c>
      <c r="FD213">
        <v>4</v>
      </c>
      <c r="FE213">
        <v>5</v>
      </c>
      <c r="FF213">
        <v>5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5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1</v>
      </c>
      <c r="GT213">
        <v>1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1</v>
      </c>
    </row>
    <row r="214" spans="1:220">
      <c r="A214" t="s">
        <v>695</v>
      </c>
      <c r="B214" t="s">
        <v>692</v>
      </c>
      <c r="C214" t="str">
        <f>"142303"</f>
        <v>142303</v>
      </c>
      <c r="D214" t="s">
        <v>694</v>
      </c>
      <c r="E214">
        <v>3</v>
      </c>
      <c r="F214">
        <v>439</v>
      </c>
      <c r="G214">
        <v>330</v>
      </c>
      <c r="H214">
        <v>55</v>
      </c>
      <c r="I214">
        <v>275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275</v>
      </c>
      <c r="T214">
        <v>0</v>
      </c>
      <c r="U214">
        <v>0</v>
      </c>
      <c r="V214">
        <v>275</v>
      </c>
      <c r="W214">
        <v>12</v>
      </c>
      <c r="X214">
        <v>2</v>
      </c>
      <c r="Y214">
        <v>10</v>
      </c>
      <c r="Z214">
        <v>0</v>
      </c>
      <c r="AA214">
        <v>263</v>
      </c>
      <c r="AB214">
        <v>66</v>
      </c>
      <c r="AC214">
        <v>19</v>
      </c>
      <c r="AD214">
        <v>1</v>
      </c>
      <c r="AE214">
        <v>6</v>
      </c>
      <c r="AF214">
        <v>16</v>
      </c>
      <c r="AG214">
        <v>0</v>
      </c>
      <c r="AH214">
        <v>1</v>
      </c>
      <c r="AI214">
        <v>0</v>
      </c>
      <c r="AJ214">
        <v>2</v>
      </c>
      <c r="AK214">
        <v>2</v>
      </c>
      <c r="AL214">
        <v>0</v>
      </c>
      <c r="AM214">
        <v>0</v>
      </c>
      <c r="AN214">
        <v>0</v>
      </c>
      <c r="AO214">
        <v>17</v>
      </c>
      <c r="AP214">
        <v>0</v>
      </c>
      <c r="AQ214">
        <v>0</v>
      </c>
      <c r="AR214">
        <v>1</v>
      </c>
      <c r="AS214">
        <v>0</v>
      </c>
      <c r="AT214">
        <v>1</v>
      </c>
      <c r="AU214">
        <v>66</v>
      </c>
      <c r="AV214">
        <v>12</v>
      </c>
      <c r="AW214">
        <v>4</v>
      </c>
      <c r="AX214">
        <v>0</v>
      </c>
      <c r="AY214">
        <v>2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1</v>
      </c>
      <c r="BG214">
        <v>2</v>
      </c>
      <c r="BH214">
        <v>0</v>
      </c>
      <c r="BI214">
        <v>3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12</v>
      </c>
      <c r="BP214">
        <v>1</v>
      </c>
      <c r="BQ214">
        <v>1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1</v>
      </c>
      <c r="CC214">
        <v>11</v>
      </c>
      <c r="CD214">
        <v>0</v>
      </c>
      <c r="CE214">
        <v>1</v>
      </c>
      <c r="CF214">
        <v>1</v>
      </c>
      <c r="CG214">
        <v>0</v>
      </c>
      <c r="CH214">
        <v>9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11</v>
      </c>
      <c r="CW214">
        <v>146</v>
      </c>
      <c r="CX214">
        <v>5</v>
      </c>
      <c r="CY214">
        <v>1</v>
      </c>
      <c r="CZ214">
        <v>138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1</v>
      </c>
      <c r="DG214">
        <v>0</v>
      </c>
      <c r="DH214">
        <v>0</v>
      </c>
      <c r="DI214">
        <v>0</v>
      </c>
      <c r="DJ214">
        <v>0</v>
      </c>
      <c r="DK214">
        <v>1</v>
      </c>
      <c r="DL214">
        <v>0</v>
      </c>
      <c r="DM214">
        <v>0</v>
      </c>
      <c r="DN214">
        <v>0</v>
      </c>
      <c r="DO214">
        <v>0</v>
      </c>
      <c r="DP214">
        <v>146</v>
      </c>
      <c r="DQ214">
        <v>3</v>
      </c>
      <c r="DR214">
        <v>1</v>
      </c>
      <c r="DS214">
        <v>1</v>
      </c>
      <c r="DT214">
        <v>0</v>
      </c>
      <c r="DU214">
        <v>1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3</v>
      </c>
      <c r="EK214">
        <v>20</v>
      </c>
      <c r="EL214">
        <v>8</v>
      </c>
      <c r="EM214">
        <v>0</v>
      </c>
      <c r="EN214">
        <v>5</v>
      </c>
      <c r="EO214">
        <v>0</v>
      </c>
      <c r="EP214">
        <v>2</v>
      </c>
      <c r="EQ214">
        <v>1</v>
      </c>
      <c r="ER214">
        <v>2</v>
      </c>
      <c r="ES214">
        <v>1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1</v>
      </c>
      <c r="FD214">
        <v>20</v>
      </c>
      <c r="FE214">
        <v>1</v>
      </c>
      <c r="FF214">
        <v>0</v>
      </c>
      <c r="FG214">
        <v>0</v>
      </c>
      <c r="FH214">
        <v>1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1</v>
      </c>
      <c r="FY214">
        <v>3</v>
      </c>
      <c r="FZ214">
        <v>2</v>
      </c>
      <c r="GA214">
        <v>1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3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</row>
    <row r="215" spans="1:220">
      <c r="A215" t="s">
        <v>693</v>
      </c>
      <c r="B215" t="s">
        <v>692</v>
      </c>
      <c r="C215" t="str">
        <f>"142303"</f>
        <v>142303</v>
      </c>
      <c r="D215" t="s">
        <v>691</v>
      </c>
      <c r="E215">
        <v>4</v>
      </c>
      <c r="F215">
        <v>945</v>
      </c>
      <c r="G215">
        <v>720</v>
      </c>
      <c r="H215">
        <v>102</v>
      </c>
      <c r="I215">
        <v>618</v>
      </c>
      <c r="J215">
        <v>3</v>
      </c>
      <c r="K215">
        <v>4</v>
      </c>
      <c r="L215">
        <v>1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619</v>
      </c>
      <c r="T215">
        <v>1</v>
      </c>
      <c r="U215">
        <v>0</v>
      </c>
      <c r="V215">
        <v>619</v>
      </c>
      <c r="W215">
        <v>34</v>
      </c>
      <c r="X215">
        <v>13</v>
      </c>
      <c r="Y215">
        <v>20</v>
      </c>
      <c r="Z215">
        <v>0</v>
      </c>
      <c r="AA215">
        <v>585</v>
      </c>
      <c r="AB215">
        <v>272</v>
      </c>
      <c r="AC215">
        <v>51</v>
      </c>
      <c r="AD215">
        <v>5</v>
      </c>
      <c r="AE215">
        <v>16</v>
      </c>
      <c r="AF215">
        <v>141</v>
      </c>
      <c r="AG215">
        <v>3</v>
      </c>
      <c r="AH215">
        <v>1</v>
      </c>
      <c r="AI215">
        <v>1</v>
      </c>
      <c r="AJ215">
        <v>3</v>
      </c>
      <c r="AK215">
        <v>0</v>
      </c>
      <c r="AL215">
        <v>0</v>
      </c>
      <c r="AM215">
        <v>1</v>
      </c>
      <c r="AN215">
        <v>1</v>
      </c>
      <c r="AO215">
        <v>37</v>
      </c>
      <c r="AP215">
        <v>0</v>
      </c>
      <c r="AQ215">
        <v>1</v>
      </c>
      <c r="AR215">
        <v>7</v>
      </c>
      <c r="AS215">
        <v>1</v>
      </c>
      <c r="AT215">
        <v>3</v>
      </c>
      <c r="AU215">
        <v>272</v>
      </c>
      <c r="AV215">
        <v>3</v>
      </c>
      <c r="AW215">
        <v>3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3</v>
      </c>
      <c r="BP215">
        <v>10</v>
      </c>
      <c r="BQ215">
        <v>3</v>
      </c>
      <c r="BR215">
        <v>2</v>
      </c>
      <c r="BS215">
        <v>1</v>
      </c>
      <c r="BT215">
        <v>1</v>
      </c>
      <c r="BU215">
        <v>0</v>
      </c>
      <c r="BV215">
        <v>0</v>
      </c>
      <c r="BW215">
        <v>2</v>
      </c>
      <c r="BX215">
        <v>1</v>
      </c>
      <c r="BY215">
        <v>0</v>
      </c>
      <c r="BZ215">
        <v>0</v>
      </c>
      <c r="CA215">
        <v>0</v>
      </c>
      <c r="CB215">
        <v>10</v>
      </c>
      <c r="CC215">
        <v>20</v>
      </c>
      <c r="CD215">
        <v>7</v>
      </c>
      <c r="CE215">
        <v>1</v>
      </c>
      <c r="CF215">
        <v>0</v>
      </c>
      <c r="CG215">
        <v>0</v>
      </c>
      <c r="CH215">
        <v>5</v>
      </c>
      <c r="CI215">
        <v>0</v>
      </c>
      <c r="CJ215">
        <v>0</v>
      </c>
      <c r="CK215">
        <v>2</v>
      </c>
      <c r="CL215">
        <v>0</v>
      </c>
      <c r="CM215">
        <v>0</v>
      </c>
      <c r="CN215">
        <v>0</v>
      </c>
      <c r="CO215">
        <v>1</v>
      </c>
      <c r="CP215">
        <v>0</v>
      </c>
      <c r="CQ215">
        <v>0</v>
      </c>
      <c r="CR215">
        <v>0</v>
      </c>
      <c r="CS215">
        <v>0</v>
      </c>
      <c r="CT215">
        <v>4</v>
      </c>
      <c r="CU215">
        <v>0</v>
      </c>
      <c r="CV215">
        <v>20</v>
      </c>
      <c r="CW215">
        <v>246</v>
      </c>
      <c r="CX215">
        <v>2</v>
      </c>
      <c r="CY215">
        <v>3</v>
      </c>
      <c r="CZ215">
        <v>241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246</v>
      </c>
      <c r="DQ215">
        <v>1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1</v>
      </c>
      <c r="EG215">
        <v>0</v>
      </c>
      <c r="EH215">
        <v>0</v>
      </c>
      <c r="EI215">
        <v>0</v>
      </c>
      <c r="EJ215">
        <v>1</v>
      </c>
      <c r="EK215">
        <v>20</v>
      </c>
      <c r="EL215">
        <v>9</v>
      </c>
      <c r="EM215">
        <v>1</v>
      </c>
      <c r="EN215">
        <v>2</v>
      </c>
      <c r="EO215">
        <v>0</v>
      </c>
      <c r="EP215">
        <v>0</v>
      </c>
      <c r="EQ215">
        <v>5</v>
      </c>
      <c r="ER215">
        <v>1</v>
      </c>
      <c r="ES215">
        <v>0</v>
      </c>
      <c r="ET215">
        <v>0</v>
      </c>
      <c r="EU215">
        <v>0</v>
      </c>
      <c r="EV215">
        <v>1</v>
      </c>
      <c r="EW215">
        <v>0</v>
      </c>
      <c r="EX215">
        <v>1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20</v>
      </c>
      <c r="FE215">
        <v>3</v>
      </c>
      <c r="FF215">
        <v>2</v>
      </c>
      <c r="FG215">
        <v>0</v>
      </c>
      <c r="FH215">
        <v>0</v>
      </c>
      <c r="FI215">
        <v>0</v>
      </c>
      <c r="FJ215">
        <v>0</v>
      </c>
      <c r="FK215">
        <v>1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3</v>
      </c>
      <c r="FY215">
        <v>9</v>
      </c>
      <c r="FZ215">
        <v>9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9</v>
      </c>
      <c r="GS215">
        <v>1</v>
      </c>
      <c r="GT215">
        <v>1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1</v>
      </c>
    </row>
    <row r="216" spans="1:220">
      <c r="A216" t="s">
        <v>690</v>
      </c>
      <c r="B216" t="s">
        <v>683</v>
      </c>
      <c r="C216" t="str">
        <f>"142304"</f>
        <v>142304</v>
      </c>
      <c r="D216" t="s">
        <v>689</v>
      </c>
      <c r="E216">
        <v>1</v>
      </c>
      <c r="F216">
        <v>932</v>
      </c>
      <c r="G216">
        <v>710</v>
      </c>
      <c r="H216">
        <v>152</v>
      </c>
      <c r="I216">
        <v>558</v>
      </c>
      <c r="J216">
        <v>1</v>
      </c>
      <c r="K216">
        <v>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558</v>
      </c>
      <c r="T216">
        <v>0</v>
      </c>
      <c r="U216">
        <v>0</v>
      </c>
      <c r="V216">
        <v>558</v>
      </c>
      <c r="W216">
        <v>13</v>
      </c>
      <c r="X216">
        <v>12</v>
      </c>
      <c r="Y216">
        <v>1</v>
      </c>
      <c r="Z216">
        <v>0</v>
      </c>
      <c r="AA216">
        <v>545</v>
      </c>
      <c r="AB216">
        <v>354</v>
      </c>
      <c r="AC216">
        <v>51</v>
      </c>
      <c r="AD216">
        <v>3</v>
      </c>
      <c r="AE216">
        <v>7</v>
      </c>
      <c r="AF216">
        <v>44</v>
      </c>
      <c r="AG216">
        <v>1</v>
      </c>
      <c r="AH216">
        <v>3</v>
      </c>
      <c r="AI216">
        <v>2</v>
      </c>
      <c r="AJ216">
        <v>10</v>
      </c>
      <c r="AK216">
        <v>0</v>
      </c>
      <c r="AL216">
        <v>0</v>
      </c>
      <c r="AM216">
        <v>0</v>
      </c>
      <c r="AN216">
        <v>1</v>
      </c>
      <c r="AO216">
        <v>213</v>
      </c>
      <c r="AP216">
        <v>0</v>
      </c>
      <c r="AQ216">
        <v>0</v>
      </c>
      <c r="AR216">
        <v>1</v>
      </c>
      <c r="AS216">
        <v>0</v>
      </c>
      <c r="AT216">
        <v>18</v>
      </c>
      <c r="AU216">
        <v>354</v>
      </c>
      <c r="AV216">
        <v>28</v>
      </c>
      <c r="AW216">
        <v>8</v>
      </c>
      <c r="AX216">
        <v>2</v>
      </c>
      <c r="AY216">
        <v>2</v>
      </c>
      <c r="AZ216">
        <v>0</v>
      </c>
      <c r="BA216">
        <v>2</v>
      </c>
      <c r="BB216">
        <v>1</v>
      </c>
      <c r="BC216">
        <v>0</v>
      </c>
      <c r="BD216">
        <v>0</v>
      </c>
      <c r="BE216">
        <v>1</v>
      </c>
      <c r="BF216">
        <v>1</v>
      </c>
      <c r="BG216">
        <v>1</v>
      </c>
      <c r="BH216">
        <v>1</v>
      </c>
      <c r="BI216">
        <v>0</v>
      </c>
      <c r="BJ216">
        <v>1</v>
      </c>
      <c r="BK216">
        <v>3</v>
      </c>
      <c r="BL216">
        <v>0</v>
      </c>
      <c r="BM216">
        <v>1</v>
      </c>
      <c r="BN216">
        <v>4</v>
      </c>
      <c r="BO216">
        <v>28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15</v>
      </c>
      <c r="CD216">
        <v>6</v>
      </c>
      <c r="CE216">
        <v>0</v>
      </c>
      <c r="CF216">
        <v>0</v>
      </c>
      <c r="CG216">
        <v>0</v>
      </c>
      <c r="CH216">
        <v>1</v>
      </c>
      <c r="CI216">
        <v>0</v>
      </c>
      <c r="CJ216">
        <v>0</v>
      </c>
      <c r="CK216">
        <v>0</v>
      </c>
      <c r="CL216">
        <v>1</v>
      </c>
      <c r="CM216">
        <v>0</v>
      </c>
      <c r="CN216">
        <v>1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6</v>
      </c>
      <c r="CU216">
        <v>0</v>
      </c>
      <c r="CV216">
        <v>15</v>
      </c>
      <c r="CW216">
        <v>98</v>
      </c>
      <c r="CX216">
        <v>0</v>
      </c>
      <c r="CY216">
        <v>0</v>
      </c>
      <c r="CZ216">
        <v>91</v>
      </c>
      <c r="DA216">
        <v>0</v>
      </c>
      <c r="DB216">
        <v>0</v>
      </c>
      <c r="DC216">
        <v>0</v>
      </c>
      <c r="DD216">
        <v>0</v>
      </c>
      <c r="DE216">
        <v>1</v>
      </c>
      <c r="DF216">
        <v>6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98</v>
      </c>
      <c r="DQ216">
        <v>6</v>
      </c>
      <c r="DR216">
        <v>2</v>
      </c>
      <c r="DS216">
        <v>0</v>
      </c>
      <c r="DT216">
        <v>1</v>
      </c>
      <c r="DU216">
        <v>0</v>
      </c>
      <c r="DV216">
        <v>0</v>
      </c>
      <c r="DW216">
        <v>0</v>
      </c>
      <c r="DX216">
        <v>1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2</v>
      </c>
      <c r="EJ216">
        <v>6</v>
      </c>
      <c r="EK216">
        <v>26</v>
      </c>
      <c r="EL216">
        <v>8</v>
      </c>
      <c r="EM216">
        <v>0</v>
      </c>
      <c r="EN216">
        <v>1</v>
      </c>
      <c r="EO216">
        <v>0</v>
      </c>
      <c r="EP216">
        <v>0</v>
      </c>
      <c r="EQ216">
        <v>1</v>
      </c>
      <c r="ER216">
        <v>3</v>
      </c>
      <c r="ES216">
        <v>1</v>
      </c>
      <c r="ET216">
        <v>1</v>
      </c>
      <c r="EU216">
        <v>0</v>
      </c>
      <c r="EV216">
        <v>0</v>
      </c>
      <c r="EW216">
        <v>0</v>
      </c>
      <c r="EX216">
        <v>0</v>
      </c>
      <c r="EY216">
        <v>1</v>
      </c>
      <c r="EZ216">
        <v>0</v>
      </c>
      <c r="FA216">
        <v>8</v>
      </c>
      <c r="FB216">
        <v>0</v>
      </c>
      <c r="FC216">
        <v>2</v>
      </c>
      <c r="FD216">
        <v>26</v>
      </c>
      <c r="FE216">
        <v>12</v>
      </c>
      <c r="FF216">
        <v>7</v>
      </c>
      <c r="FG216">
        <v>0</v>
      </c>
      <c r="FH216">
        <v>0</v>
      </c>
      <c r="FI216">
        <v>1</v>
      </c>
      <c r="FJ216">
        <v>0</v>
      </c>
      <c r="FK216">
        <v>1</v>
      </c>
      <c r="FL216">
        <v>0</v>
      </c>
      <c r="FM216">
        <v>0</v>
      </c>
      <c r="FN216">
        <v>0</v>
      </c>
      <c r="FO216">
        <v>1</v>
      </c>
      <c r="FP216">
        <v>1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1</v>
      </c>
      <c r="FX216">
        <v>12</v>
      </c>
      <c r="FY216">
        <v>5</v>
      </c>
      <c r="FZ216">
        <v>5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5</v>
      </c>
      <c r="GS216">
        <v>1</v>
      </c>
      <c r="GT216">
        <v>1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1</v>
      </c>
    </row>
    <row r="217" spans="1:220">
      <c r="A217" t="s">
        <v>688</v>
      </c>
      <c r="B217" t="s">
        <v>683</v>
      </c>
      <c r="C217" t="str">
        <f>"142304"</f>
        <v>142304</v>
      </c>
      <c r="D217" t="s">
        <v>687</v>
      </c>
      <c r="E217">
        <v>2</v>
      </c>
      <c r="F217">
        <v>629</v>
      </c>
      <c r="G217">
        <v>480</v>
      </c>
      <c r="H217">
        <v>191</v>
      </c>
      <c r="I217">
        <v>289</v>
      </c>
      <c r="J217">
        <v>8</v>
      </c>
      <c r="K217">
        <v>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289</v>
      </c>
      <c r="T217">
        <v>0</v>
      </c>
      <c r="U217">
        <v>0</v>
      </c>
      <c r="V217">
        <v>289</v>
      </c>
      <c r="W217">
        <v>7</v>
      </c>
      <c r="X217">
        <v>4</v>
      </c>
      <c r="Y217">
        <v>3</v>
      </c>
      <c r="Z217">
        <v>0</v>
      </c>
      <c r="AA217">
        <v>282</v>
      </c>
      <c r="AB217">
        <v>193</v>
      </c>
      <c r="AC217">
        <v>32</v>
      </c>
      <c r="AD217">
        <v>1</v>
      </c>
      <c r="AE217">
        <v>2</v>
      </c>
      <c r="AF217">
        <v>55</v>
      </c>
      <c r="AG217">
        <v>0</v>
      </c>
      <c r="AH217">
        <v>2</v>
      </c>
      <c r="AI217">
        <v>0</v>
      </c>
      <c r="AJ217">
        <v>13</v>
      </c>
      <c r="AK217">
        <v>2</v>
      </c>
      <c r="AL217">
        <v>0</v>
      </c>
      <c r="AM217">
        <v>1</v>
      </c>
      <c r="AN217">
        <v>0</v>
      </c>
      <c r="AO217">
        <v>78</v>
      </c>
      <c r="AP217">
        <v>0</v>
      </c>
      <c r="AQ217">
        <v>0</v>
      </c>
      <c r="AR217">
        <v>0</v>
      </c>
      <c r="AS217">
        <v>2</v>
      </c>
      <c r="AT217">
        <v>5</v>
      </c>
      <c r="AU217">
        <v>193</v>
      </c>
      <c r="AV217">
        <v>14</v>
      </c>
      <c r="AW217">
        <v>4</v>
      </c>
      <c r="AX217">
        <v>2</v>
      </c>
      <c r="AY217">
        <v>1</v>
      </c>
      <c r="AZ217">
        <v>0</v>
      </c>
      <c r="BA217">
        <v>4</v>
      </c>
      <c r="BB217">
        <v>0</v>
      </c>
      <c r="BC217">
        <v>0</v>
      </c>
      <c r="BD217">
        <v>0</v>
      </c>
      <c r="BE217">
        <v>1</v>
      </c>
      <c r="BF217">
        <v>0</v>
      </c>
      <c r="BG217">
        <v>1</v>
      </c>
      <c r="BH217">
        <v>0</v>
      </c>
      <c r="BI217">
        <v>1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14</v>
      </c>
      <c r="BP217">
        <v>2</v>
      </c>
      <c r="BQ217">
        <v>2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2</v>
      </c>
      <c r="CC217">
        <v>4</v>
      </c>
      <c r="CD217">
        <v>2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2</v>
      </c>
      <c r="CU217">
        <v>0</v>
      </c>
      <c r="CV217">
        <v>4</v>
      </c>
      <c r="CW217">
        <v>53</v>
      </c>
      <c r="CX217">
        <v>1</v>
      </c>
      <c r="CY217">
        <v>0</v>
      </c>
      <c r="CZ217">
        <v>52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53</v>
      </c>
      <c r="DQ217">
        <v>6</v>
      </c>
      <c r="DR217">
        <v>4</v>
      </c>
      <c r="DS217">
        <v>0</v>
      </c>
      <c r="DT217">
        <v>1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1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6</v>
      </c>
      <c r="EK217">
        <v>7</v>
      </c>
      <c r="EL217">
        <v>3</v>
      </c>
      <c r="EM217">
        <v>1</v>
      </c>
      <c r="EN217">
        <v>0</v>
      </c>
      <c r="EO217">
        <v>0</v>
      </c>
      <c r="EP217">
        <v>0</v>
      </c>
      <c r="EQ217">
        <v>1</v>
      </c>
      <c r="ER217">
        <v>0</v>
      </c>
      <c r="ES217">
        <v>0</v>
      </c>
      <c r="ET217">
        <v>1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1</v>
      </c>
      <c r="FD217">
        <v>7</v>
      </c>
      <c r="FE217">
        <v>2</v>
      </c>
      <c r="FF217">
        <v>0</v>
      </c>
      <c r="FG217">
        <v>1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1</v>
      </c>
      <c r="FW217">
        <v>0</v>
      </c>
      <c r="FX217">
        <v>2</v>
      </c>
      <c r="FY217">
        <v>1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1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1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</row>
    <row r="218" spans="1:220">
      <c r="A218" t="s">
        <v>686</v>
      </c>
      <c r="B218" t="s">
        <v>683</v>
      </c>
      <c r="C218" t="str">
        <f>"142304"</f>
        <v>142304</v>
      </c>
      <c r="D218" t="s">
        <v>685</v>
      </c>
      <c r="E218">
        <v>3</v>
      </c>
      <c r="F218">
        <v>414</v>
      </c>
      <c r="G218">
        <v>320</v>
      </c>
      <c r="H218">
        <v>115</v>
      </c>
      <c r="I218">
        <v>205</v>
      </c>
      <c r="J218">
        <v>0</v>
      </c>
      <c r="K218">
        <v>3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205</v>
      </c>
      <c r="T218">
        <v>0</v>
      </c>
      <c r="U218">
        <v>0</v>
      </c>
      <c r="V218">
        <v>205</v>
      </c>
      <c r="W218">
        <v>12</v>
      </c>
      <c r="X218">
        <v>4</v>
      </c>
      <c r="Y218">
        <v>8</v>
      </c>
      <c r="Z218">
        <v>0</v>
      </c>
      <c r="AA218">
        <v>193</v>
      </c>
      <c r="AB218">
        <v>115</v>
      </c>
      <c r="AC218">
        <v>22</v>
      </c>
      <c r="AD218">
        <v>1</v>
      </c>
      <c r="AE218">
        <v>2</v>
      </c>
      <c r="AF218">
        <v>22</v>
      </c>
      <c r="AG218">
        <v>5</v>
      </c>
      <c r="AH218">
        <v>2</v>
      </c>
      <c r="AI218">
        <v>0</v>
      </c>
      <c r="AJ218">
        <v>2</v>
      </c>
      <c r="AK218">
        <v>1</v>
      </c>
      <c r="AL218">
        <v>0</v>
      </c>
      <c r="AM218">
        <v>0</v>
      </c>
      <c r="AN218">
        <v>0</v>
      </c>
      <c r="AO218">
        <v>55</v>
      </c>
      <c r="AP218">
        <v>0</v>
      </c>
      <c r="AQ218">
        <v>0</v>
      </c>
      <c r="AR218">
        <v>0</v>
      </c>
      <c r="AS218">
        <v>1</v>
      </c>
      <c r="AT218">
        <v>2</v>
      </c>
      <c r="AU218">
        <v>115</v>
      </c>
      <c r="AV218">
        <v>11</v>
      </c>
      <c r="AW218">
        <v>6</v>
      </c>
      <c r="AX218">
        <v>2</v>
      </c>
      <c r="AY218">
        <v>0</v>
      </c>
      <c r="AZ218">
        <v>0</v>
      </c>
      <c r="BA218">
        <v>0</v>
      </c>
      <c r="BB218">
        <v>2</v>
      </c>
      <c r="BC218">
        <v>1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11</v>
      </c>
      <c r="BP218">
        <v>5</v>
      </c>
      <c r="BQ218">
        <v>2</v>
      </c>
      <c r="BR218">
        <v>2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1</v>
      </c>
      <c r="BY218">
        <v>0</v>
      </c>
      <c r="BZ218">
        <v>0</v>
      </c>
      <c r="CA218">
        <v>0</v>
      </c>
      <c r="CB218">
        <v>5</v>
      </c>
      <c r="CC218">
        <v>6</v>
      </c>
      <c r="CD218">
        <v>0</v>
      </c>
      <c r="CE218">
        <v>0</v>
      </c>
      <c r="CF218">
        <v>1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5</v>
      </c>
      <c r="CU218">
        <v>0</v>
      </c>
      <c r="CV218">
        <v>6</v>
      </c>
      <c r="CW218">
        <v>42</v>
      </c>
      <c r="CX218">
        <v>4</v>
      </c>
      <c r="CY218">
        <v>1</v>
      </c>
      <c r="CZ218">
        <v>20</v>
      </c>
      <c r="DA218">
        <v>0</v>
      </c>
      <c r="DB218">
        <v>1</v>
      </c>
      <c r="DC218">
        <v>0</v>
      </c>
      <c r="DD218">
        <v>0</v>
      </c>
      <c r="DE218">
        <v>0</v>
      </c>
      <c r="DF218">
        <v>16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42</v>
      </c>
      <c r="DQ218">
        <v>1</v>
      </c>
      <c r="DR218">
        <v>0</v>
      </c>
      <c r="DS218">
        <v>1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1</v>
      </c>
      <c r="EK218">
        <v>8</v>
      </c>
      <c r="EL218">
        <v>2</v>
      </c>
      <c r="EM218">
        <v>2</v>
      </c>
      <c r="EN218">
        <v>0</v>
      </c>
      <c r="EO218">
        <v>0</v>
      </c>
      <c r="EP218">
        <v>0</v>
      </c>
      <c r="EQ218">
        <v>1</v>
      </c>
      <c r="ER218">
        <v>1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2</v>
      </c>
      <c r="FB218">
        <v>0</v>
      </c>
      <c r="FC218">
        <v>0</v>
      </c>
      <c r="FD218">
        <v>8</v>
      </c>
      <c r="FE218">
        <v>5</v>
      </c>
      <c r="FF218">
        <v>3</v>
      </c>
      <c r="FG218">
        <v>0</v>
      </c>
      <c r="FH218">
        <v>1</v>
      </c>
      <c r="FI218">
        <v>0</v>
      </c>
      <c r="FJ218">
        <v>0</v>
      </c>
      <c r="FK218">
        <v>0</v>
      </c>
      <c r="FL218">
        <v>1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5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</row>
    <row r="219" spans="1:220">
      <c r="A219" t="s">
        <v>684</v>
      </c>
      <c r="B219" t="s">
        <v>683</v>
      </c>
      <c r="C219" t="str">
        <f>"142304"</f>
        <v>142304</v>
      </c>
      <c r="D219" t="s">
        <v>682</v>
      </c>
      <c r="E219">
        <v>4</v>
      </c>
      <c r="F219">
        <v>1339</v>
      </c>
      <c r="G219">
        <v>1010</v>
      </c>
      <c r="H219">
        <v>250</v>
      </c>
      <c r="I219">
        <v>760</v>
      </c>
      <c r="J219">
        <v>1</v>
      </c>
      <c r="K219">
        <v>9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760</v>
      </c>
      <c r="T219">
        <v>0</v>
      </c>
      <c r="U219">
        <v>0</v>
      </c>
      <c r="V219">
        <v>760</v>
      </c>
      <c r="W219">
        <v>32</v>
      </c>
      <c r="X219">
        <v>24</v>
      </c>
      <c r="Y219">
        <v>8</v>
      </c>
      <c r="Z219">
        <v>0</v>
      </c>
      <c r="AA219">
        <v>728</v>
      </c>
      <c r="AB219">
        <v>499</v>
      </c>
      <c r="AC219">
        <v>80</v>
      </c>
      <c r="AD219">
        <v>2</v>
      </c>
      <c r="AE219">
        <v>2</v>
      </c>
      <c r="AF219">
        <v>88</v>
      </c>
      <c r="AG219">
        <v>7</v>
      </c>
      <c r="AH219">
        <v>1</v>
      </c>
      <c r="AI219">
        <v>0</v>
      </c>
      <c r="AJ219">
        <v>31</v>
      </c>
      <c r="AK219">
        <v>1</v>
      </c>
      <c r="AL219">
        <v>0</v>
      </c>
      <c r="AM219">
        <v>2</v>
      </c>
      <c r="AN219">
        <v>0</v>
      </c>
      <c r="AO219">
        <v>278</v>
      </c>
      <c r="AP219">
        <v>0</v>
      </c>
      <c r="AQ219">
        <v>0</v>
      </c>
      <c r="AR219">
        <v>0</v>
      </c>
      <c r="AS219">
        <v>2</v>
      </c>
      <c r="AT219">
        <v>5</v>
      </c>
      <c r="AU219">
        <v>499</v>
      </c>
      <c r="AV219">
        <v>15</v>
      </c>
      <c r="AW219">
        <v>7</v>
      </c>
      <c r="AX219">
        <v>1</v>
      </c>
      <c r="AY219">
        <v>3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1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3</v>
      </c>
      <c r="BO219">
        <v>15</v>
      </c>
      <c r="BP219">
        <v>4</v>
      </c>
      <c r="BQ219">
        <v>1</v>
      </c>
      <c r="BR219">
        <v>0</v>
      </c>
      <c r="BS219">
        <v>1</v>
      </c>
      <c r="BT219">
        <v>0</v>
      </c>
      <c r="BU219">
        <v>0</v>
      </c>
      <c r="BV219">
        <v>2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4</v>
      </c>
      <c r="CC219">
        <v>16</v>
      </c>
      <c r="CD219">
        <v>7</v>
      </c>
      <c r="CE219">
        <v>0</v>
      </c>
      <c r="CF219">
        <v>0</v>
      </c>
      <c r="CG219">
        <v>0</v>
      </c>
      <c r="CH219">
        <v>6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3</v>
      </c>
      <c r="CU219">
        <v>0</v>
      </c>
      <c r="CV219">
        <v>16</v>
      </c>
      <c r="CW219">
        <v>159</v>
      </c>
      <c r="CX219">
        <v>5</v>
      </c>
      <c r="CY219">
        <v>4</v>
      </c>
      <c r="CZ219">
        <v>148</v>
      </c>
      <c r="DA219">
        <v>1</v>
      </c>
      <c r="DB219">
        <v>0</v>
      </c>
      <c r="DC219">
        <v>0</v>
      </c>
      <c r="DD219">
        <v>0</v>
      </c>
      <c r="DE219">
        <v>0</v>
      </c>
      <c r="DF219">
        <v>1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159</v>
      </c>
      <c r="DQ219">
        <v>1</v>
      </c>
      <c r="DR219">
        <v>0</v>
      </c>
      <c r="DS219">
        <v>0</v>
      </c>
      <c r="DT219">
        <v>1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1</v>
      </c>
      <c r="EK219">
        <v>21</v>
      </c>
      <c r="EL219">
        <v>3</v>
      </c>
      <c r="EM219">
        <v>0</v>
      </c>
      <c r="EN219">
        <v>4</v>
      </c>
      <c r="EO219">
        <v>0</v>
      </c>
      <c r="EP219">
        <v>1</v>
      </c>
      <c r="EQ219">
        <v>3</v>
      </c>
      <c r="ER219">
        <v>1</v>
      </c>
      <c r="ES219">
        <v>1</v>
      </c>
      <c r="ET219">
        <v>0</v>
      </c>
      <c r="EU219">
        <v>2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6</v>
      </c>
      <c r="FB219">
        <v>0</v>
      </c>
      <c r="FC219">
        <v>0</v>
      </c>
      <c r="FD219">
        <v>21</v>
      </c>
      <c r="FE219">
        <v>11</v>
      </c>
      <c r="FF219">
        <v>8</v>
      </c>
      <c r="FG219">
        <v>1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1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1</v>
      </c>
      <c r="FX219">
        <v>11</v>
      </c>
      <c r="FY219">
        <v>1</v>
      </c>
      <c r="FZ219">
        <v>1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1</v>
      </c>
      <c r="GS219">
        <v>1</v>
      </c>
      <c r="GT219">
        <v>0</v>
      </c>
      <c r="GU219">
        <v>1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1</v>
      </c>
    </row>
    <row r="220" spans="1:220">
      <c r="A220" t="s">
        <v>681</v>
      </c>
      <c r="B220" t="s">
        <v>674</v>
      </c>
      <c r="C220" t="str">
        <f>"142305"</f>
        <v>142305</v>
      </c>
      <c r="D220" t="s">
        <v>680</v>
      </c>
      <c r="E220">
        <v>1</v>
      </c>
      <c r="F220">
        <v>1204</v>
      </c>
      <c r="G220">
        <v>900</v>
      </c>
      <c r="H220">
        <v>305</v>
      </c>
      <c r="I220">
        <v>595</v>
      </c>
      <c r="J220">
        <v>0</v>
      </c>
      <c r="K220">
        <v>15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595</v>
      </c>
      <c r="T220">
        <v>0</v>
      </c>
      <c r="U220">
        <v>0</v>
      </c>
      <c r="V220">
        <v>595</v>
      </c>
      <c r="W220">
        <v>33</v>
      </c>
      <c r="X220">
        <v>19</v>
      </c>
      <c r="Y220">
        <v>14</v>
      </c>
      <c r="Z220">
        <v>0</v>
      </c>
      <c r="AA220">
        <v>562</v>
      </c>
      <c r="AB220">
        <v>259</v>
      </c>
      <c r="AC220">
        <v>51</v>
      </c>
      <c r="AD220">
        <v>10</v>
      </c>
      <c r="AE220">
        <v>39</v>
      </c>
      <c r="AF220">
        <v>54</v>
      </c>
      <c r="AG220">
        <v>5</v>
      </c>
      <c r="AH220">
        <v>6</v>
      </c>
      <c r="AI220">
        <v>2</v>
      </c>
      <c r="AJ220">
        <v>4</v>
      </c>
      <c r="AK220">
        <v>1</v>
      </c>
      <c r="AL220">
        <v>2</v>
      </c>
      <c r="AM220">
        <v>0</v>
      </c>
      <c r="AN220">
        <v>0</v>
      </c>
      <c r="AO220">
        <v>73</v>
      </c>
      <c r="AP220">
        <v>3</v>
      </c>
      <c r="AQ220">
        <v>0</v>
      </c>
      <c r="AR220">
        <v>2</v>
      </c>
      <c r="AS220">
        <v>3</v>
      </c>
      <c r="AT220">
        <v>4</v>
      </c>
      <c r="AU220">
        <v>259</v>
      </c>
      <c r="AV220">
        <v>35</v>
      </c>
      <c r="AW220">
        <v>19</v>
      </c>
      <c r="AX220">
        <v>2</v>
      </c>
      <c r="AY220">
        <v>3</v>
      </c>
      <c r="AZ220">
        <v>1</v>
      </c>
      <c r="BA220">
        <v>1</v>
      </c>
      <c r="BB220">
        <v>1</v>
      </c>
      <c r="BC220">
        <v>0</v>
      </c>
      <c r="BD220">
        <v>0</v>
      </c>
      <c r="BE220">
        <v>0</v>
      </c>
      <c r="BF220">
        <v>1</v>
      </c>
      <c r="BG220">
        <v>2</v>
      </c>
      <c r="BH220">
        <v>0</v>
      </c>
      <c r="BI220">
        <v>0</v>
      </c>
      <c r="BJ220">
        <v>1</v>
      </c>
      <c r="BK220">
        <v>3</v>
      </c>
      <c r="BL220">
        <v>0</v>
      </c>
      <c r="BM220">
        <v>0</v>
      </c>
      <c r="BN220">
        <v>1</v>
      </c>
      <c r="BO220">
        <v>35</v>
      </c>
      <c r="BP220">
        <v>7</v>
      </c>
      <c r="BQ220">
        <v>4</v>
      </c>
      <c r="BR220">
        <v>0</v>
      </c>
      <c r="BS220">
        <v>0</v>
      </c>
      <c r="BT220">
        <v>1</v>
      </c>
      <c r="BU220">
        <v>0</v>
      </c>
      <c r="BV220">
        <v>0</v>
      </c>
      <c r="BW220">
        <v>1</v>
      </c>
      <c r="BX220">
        <v>1</v>
      </c>
      <c r="BY220">
        <v>0</v>
      </c>
      <c r="BZ220">
        <v>0</v>
      </c>
      <c r="CA220">
        <v>0</v>
      </c>
      <c r="CB220">
        <v>7</v>
      </c>
      <c r="CC220">
        <v>20</v>
      </c>
      <c r="CD220">
        <v>9</v>
      </c>
      <c r="CE220">
        <v>1</v>
      </c>
      <c r="CF220">
        <v>1</v>
      </c>
      <c r="CG220">
        <v>4</v>
      </c>
      <c r="CH220">
        <v>3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1</v>
      </c>
      <c r="CT220">
        <v>1</v>
      </c>
      <c r="CU220">
        <v>0</v>
      </c>
      <c r="CV220">
        <v>20</v>
      </c>
      <c r="CW220">
        <v>129</v>
      </c>
      <c r="CX220">
        <v>3</v>
      </c>
      <c r="CY220">
        <v>2</v>
      </c>
      <c r="CZ220">
        <v>117</v>
      </c>
      <c r="DA220">
        <v>2</v>
      </c>
      <c r="DB220">
        <v>0</v>
      </c>
      <c r="DC220">
        <v>0</v>
      </c>
      <c r="DD220">
        <v>0</v>
      </c>
      <c r="DE220">
        <v>1</v>
      </c>
      <c r="DF220">
        <v>0</v>
      </c>
      <c r="DG220">
        <v>0</v>
      </c>
      <c r="DH220">
        <v>0</v>
      </c>
      <c r="DI220">
        <v>0</v>
      </c>
      <c r="DJ220">
        <v>4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129</v>
      </c>
      <c r="DQ220">
        <v>12</v>
      </c>
      <c r="DR220">
        <v>8</v>
      </c>
      <c r="DS220">
        <v>2</v>
      </c>
      <c r="DT220">
        <v>2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12</v>
      </c>
      <c r="EK220">
        <v>31</v>
      </c>
      <c r="EL220">
        <v>6</v>
      </c>
      <c r="EM220">
        <v>3</v>
      </c>
      <c r="EN220">
        <v>7</v>
      </c>
      <c r="EO220">
        <v>0</v>
      </c>
      <c r="EP220">
        <v>1</v>
      </c>
      <c r="EQ220">
        <v>7</v>
      </c>
      <c r="ER220">
        <v>1</v>
      </c>
      <c r="ES220">
        <v>0</v>
      </c>
      <c r="ET220">
        <v>1</v>
      </c>
      <c r="EU220">
        <v>3</v>
      </c>
      <c r="EV220">
        <v>0</v>
      </c>
      <c r="EW220">
        <v>1</v>
      </c>
      <c r="EX220">
        <v>0</v>
      </c>
      <c r="EY220">
        <v>0</v>
      </c>
      <c r="EZ220">
        <v>1</v>
      </c>
      <c r="FA220">
        <v>0</v>
      </c>
      <c r="FB220">
        <v>0</v>
      </c>
      <c r="FC220">
        <v>0</v>
      </c>
      <c r="FD220">
        <v>31</v>
      </c>
      <c r="FE220">
        <v>18</v>
      </c>
      <c r="FF220">
        <v>10</v>
      </c>
      <c r="FG220">
        <v>2</v>
      </c>
      <c r="FH220">
        <v>0</v>
      </c>
      <c r="FI220">
        <v>0</v>
      </c>
      <c r="FJ220">
        <v>1</v>
      </c>
      <c r="FK220">
        <v>2</v>
      </c>
      <c r="FL220">
        <v>0</v>
      </c>
      <c r="FM220">
        <v>0</v>
      </c>
      <c r="FN220">
        <v>1</v>
      </c>
      <c r="FO220">
        <v>0</v>
      </c>
      <c r="FP220">
        <v>2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18</v>
      </c>
      <c r="FY220">
        <v>50</v>
      </c>
      <c r="FZ220">
        <v>49</v>
      </c>
      <c r="GA220">
        <v>0</v>
      </c>
      <c r="GB220">
        <v>0</v>
      </c>
      <c r="GC220">
        <v>0</v>
      </c>
      <c r="GD220">
        <v>0</v>
      </c>
      <c r="GE220">
        <v>1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50</v>
      </c>
      <c r="GS220">
        <v>1</v>
      </c>
      <c r="GT220">
        <v>1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1</v>
      </c>
    </row>
    <row r="221" spans="1:220">
      <c r="A221" t="s">
        <v>679</v>
      </c>
      <c r="B221" t="s">
        <v>674</v>
      </c>
      <c r="C221" t="str">
        <f>"142305"</f>
        <v>142305</v>
      </c>
      <c r="D221" t="s">
        <v>678</v>
      </c>
      <c r="E221">
        <v>2</v>
      </c>
      <c r="F221">
        <v>1356</v>
      </c>
      <c r="G221">
        <v>1028</v>
      </c>
      <c r="H221">
        <v>451</v>
      </c>
      <c r="I221">
        <v>577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577</v>
      </c>
      <c r="T221">
        <v>0</v>
      </c>
      <c r="U221">
        <v>0</v>
      </c>
      <c r="V221">
        <v>577</v>
      </c>
      <c r="W221">
        <v>19</v>
      </c>
      <c r="X221">
        <v>14</v>
      </c>
      <c r="Y221">
        <v>5</v>
      </c>
      <c r="Z221">
        <v>0</v>
      </c>
      <c r="AA221">
        <v>558</v>
      </c>
      <c r="AB221">
        <v>285</v>
      </c>
      <c r="AC221">
        <v>71</v>
      </c>
      <c r="AD221">
        <v>4</v>
      </c>
      <c r="AE221">
        <v>50</v>
      </c>
      <c r="AF221">
        <v>56</v>
      </c>
      <c r="AG221">
        <v>15</v>
      </c>
      <c r="AH221">
        <v>11</v>
      </c>
      <c r="AI221">
        <v>9</v>
      </c>
      <c r="AJ221">
        <v>8</v>
      </c>
      <c r="AK221">
        <v>2</v>
      </c>
      <c r="AL221">
        <v>1</v>
      </c>
      <c r="AM221">
        <v>2</v>
      </c>
      <c r="AN221">
        <v>4</v>
      </c>
      <c r="AO221">
        <v>39</v>
      </c>
      <c r="AP221">
        <v>1</v>
      </c>
      <c r="AQ221">
        <v>0</v>
      </c>
      <c r="AR221">
        <v>0</v>
      </c>
      <c r="AS221">
        <v>1</v>
      </c>
      <c r="AT221">
        <v>11</v>
      </c>
      <c r="AU221">
        <v>285</v>
      </c>
      <c r="AV221">
        <v>21</v>
      </c>
      <c r="AW221">
        <v>15</v>
      </c>
      <c r="AX221">
        <v>2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0</v>
      </c>
      <c r="BI221">
        <v>0</v>
      </c>
      <c r="BJ221">
        <v>0</v>
      </c>
      <c r="BK221">
        <v>1</v>
      </c>
      <c r="BL221">
        <v>0</v>
      </c>
      <c r="BM221">
        <v>0</v>
      </c>
      <c r="BN221">
        <v>1</v>
      </c>
      <c r="BO221">
        <v>21</v>
      </c>
      <c r="BP221">
        <v>5</v>
      </c>
      <c r="BQ221">
        <v>1</v>
      </c>
      <c r="BR221">
        <v>1</v>
      </c>
      <c r="BS221">
        <v>1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2</v>
      </c>
      <c r="CB221">
        <v>5</v>
      </c>
      <c r="CC221">
        <v>21</v>
      </c>
      <c r="CD221">
        <v>6</v>
      </c>
      <c r="CE221">
        <v>1</v>
      </c>
      <c r="CF221">
        <v>1</v>
      </c>
      <c r="CG221">
        <v>0</v>
      </c>
      <c r="CH221">
        <v>5</v>
      </c>
      <c r="CI221">
        <v>1</v>
      </c>
      <c r="CJ221">
        <v>0</v>
      </c>
      <c r="CK221">
        <v>2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1</v>
      </c>
      <c r="CT221">
        <v>3</v>
      </c>
      <c r="CU221">
        <v>1</v>
      </c>
      <c r="CV221">
        <v>21</v>
      </c>
      <c r="CW221">
        <v>152</v>
      </c>
      <c r="CX221">
        <v>6</v>
      </c>
      <c r="CY221">
        <v>1</v>
      </c>
      <c r="CZ221">
        <v>139</v>
      </c>
      <c r="DA221">
        <v>1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1</v>
      </c>
      <c r="DI221">
        <v>0</v>
      </c>
      <c r="DJ221">
        <v>4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152</v>
      </c>
      <c r="DQ221">
        <v>5</v>
      </c>
      <c r="DR221">
        <v>2</v>
      </c>
      <c r="DS221">
        <v>0</v>
      </c>
      <c r="DT221">
        <v>1</v>
      </c>
      <c r="DU221">
        <v>1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1</v>
      </c>
      <c r="EJ221">
        <v>5</v>
      </c>
      <c r="EK221">
        <v>39</v>
      </c>
      <c r="EL221">
        <v>14</v>
      </c>
      <c r="EM221">
        <v>8</v>
      </c>
      <c r="EN221">
        <v>4</v>
      </c>
      <c r="EO221">
        <v>0</v>
      </c>
      <c r="EP221">
        <v>0</v>
      </c>
      <c r="EQ221">
        <v>8</v>
      </c>
      <c r="ER221">
        <v>0</v>
      </c>
      <c r="ES221">
        <v>0</v>
      </c>
      <c r="ET221">
        <v>1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1</v>
      </c>
      <c r="FA221">
        <v>3</v>
      </c>
      <c r="FB221">
        <v>0</v>
      </c>
      <c r="FC221">
        <v>0</v>
      </c>
      <c r="FD221">
        <v>39</v>
      </c>
      <c r="FE221">
        <v>7</v>
      </c>
      <c r="FF221">
        <v>5</v>
      </c>
      <c r="FG221">
        <v>1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1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7</v>
      </c>
      <c r="FY221">
        <v>21</v>
      </c>
      <c r="FZ221">
        <v>20</v>
      </c>
      <c r="GA221">
        <v>0</v>
      </c>
      <c r="GB221">
        <v>1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21</v>
      </c>
      <c r="GS221">
        <v>2</v>
      </c>
      <c r="GT221">
        <v>1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1</v>
      </c>
      <c r="HK221">
        <v>0</v>
      </c>
      <c r="HL221">
        <v>2</v>
      </c>
    </row>
    <row r="222" spans="1:220">
      <c r="A222" t="s">
        <v>677</v>
      </c>
      <c r="B222" t="s">
        <v>674</v>
      </c>
      <c r="C222" t="str">
        <f>"142305"</f>
        <v>142305</v>
      </c>
      <c r="D222" t="s">
        <v>676</v>
      </c>
      <c r="E222">
        <v>3</v>
      </c>
      <c r="F222">
        <v>314</v>
      </c>
      <c r="G222">
        <v>242</v>
      </c>
      <c r="H222">
        <v>106</v>
      </c>
      <c r="I222">
        <v>136</v>
      </c>
      <c r="J222">
        <v>0</v>
      </c>
      <c r="K222">
        <v>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136</v>
      </c>
      <c r="T222">
        <v>0</v>
      </c>
      <c r="U222">
        <v>0</v>
      </c>
      <c r="V222">
        <v>136</v>
      </c>
      <c r="W222">
        <v>8</v>
      </c>
      <c r="X222">
        <v>6</v>
      </c>
      <c r="Y222">
        <v>2</v>
      </c>
      <c r="Z222">
        <v>0</v>
      </c>
      <c r="AA222">
        <v>128</v>
      </c>
      <c r="AB222">
        <v>64</v>
      </c>
      <c r="AC222">
        <v>14</v>
      </c>
      <c r="AD222">
        <v>0</v>
      </c>
      <c r="AE222">
        <v>5</v>
      </c>
      <c r="AF222">
        <v>4</v>
      </c>
      <c r="AG222">
        <v>1</v>
      </c>
      <c r="AH222">
        <v>0</v>
      </c>
      <c r="AI222">
        <v>0</v>
      </c>
      <c r="AJ222">
        <v>1</v>
      </c>
      <c r="AK222">
        <v>0</v>
      </c>
      <c r="AL222">
        <v>0</v>
      </c>
      <c r="AM222">
        <v>0</v>
      </c>
      <c r="AN222">
        <v>0</v>
      </c>
      <c r="AO222">
        <v>39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64</v>
      </c>
      <c r="AV222">
        <v>7</v>
      </c>
      <c r="AW222">
        <v>3</v>
      </c>
      <c r="AX222">
        <v>0</v>
      </c>
      <c r="AY222">
        <v>2</v>
      </c>
      <c r="AZ222">
        <v>0</v>
      </c>
      <c r="BA222">
        <v>1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1</v>
      </c>
      <c r="BO222">
        <v>7</v>
      </c>
      <c r="BP222">
        <v>3</v>
      </c>
      <c r="BQ222">
        <v>1</v>
      </c>
      <c r="BR222">
        <v>0</v>
      </c>
      <c r="BS222">
        <v>0</v>
      </c>
      <c r="BT222">
        <v>1</v>
      </c>
      <c r="BU222">
        <v>0</v>
      </c>
      <c r="BV222">
        <v>0</v>
      </c>
      <c r="BW222">
        <v>1</v>
      </c>
      <c r="BX222">
        <v>0</v>
      </c>
      <c r="BY222">
        <v>0</v>
      </c>
      <c r="BZ222">
        <v>0</v>
      </c>
      <c r="CA222">
        <v>0</v>
      </c>
      <c r="CB222">
        <v>3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47</v>
      </c>
      <c r="CX222">
        <v>0</v>
      </c>
      <c r="CY222">
        <v>0</v>
      </c>
      <c r="CZ222">
        <v>46</v>
      </c>
      <c r="DA222">
        <v>1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47</v>
      </c>
      <c r="DQ222">
        <v>5</v>
      </c>
      <c r="DR222">
        <v>0</v>
      </c>
      <c r="DS222">
        <v>4</v>
      </c>
      <c r="DT222">
        <v>0</v>
      </c>
      <c r="DU222">
        <v>1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5</v>
      </c>
      <c r="EK222">
        <v>2</v>
      </c>
      <c r="EL222">
        <v>0</v>
      </c>
      <c r="EM222">
        <v>0</v>
      </c>
      <c r="EN222">
        <v>1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1</v>
      </c>
      <c r="FD222">
        <v>2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</row>
    <row r="223" spans="1:220">
      <c r="A223" t="s">
        <v>675</v>
      </c>
      <c r="B223" t="s">
        <v>674</v>
      </c>
      <c r="C223" t="str">
        <f>"142305"</f>
        <v>142305</v>
      </c>
      <c r="D223" t="s">
        <v>673</v>
      </c>
      <c r="E223">
        <v>4</v>
      </c>
      <c r="F223">
        <v>556</v>
      </c>
      <c r="G223">
        <v>420</v>
      </c>
      <c r="H223">
        <v>203</v>
      </c>
      <c r="I223">
        <v>217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216</v>
      </c>
      <c r="T223">
        <v>0</v>
      </c>
      <c r="U223">
        <v>0</v>
      </c>
      <c r="V223">
        <v>216</v>
      </c>
      <c r="W223">
        <v>11</v>
      </c>
      <c r="X223">
        <v>8</v>
      </c>
      <c r="Y223">
        <v>3</v>
      </c>
      <c r="Z223">
        <v>0</v>
      </c>
      <c r="AA223">
        <v>205</v>
      </c>
      <c r="AB223">
        <v>116</v>
      </c>
      <c r="AC223">
        <v>29</v>
      </c>
      <c r="AD223">
        <v>4</v>
      </c>
      <c r="AE223">
        <v>24</v>
      </c>
      <c r="AF223">
        <v>7</v>
      </c>
      <c r="AG223">
        <v>1</v>
      </c>
      <c r="AH223">
        <v>6</v>
      </c>
      <c r="AI223">
        <v>3</v>
      </c>
      <c r="AJ223">
        <v>1</v>
      </c>
      <c r="AK223">
        <v>2</v>
      </c>
      <c r="AL223">
        <v>0</v>
      </c>
      <c r="AM223">
        <v>0</v>
      </c>
      <c r="AN223">
        <v>0</v>
      </c>
      <c r="AO223">
        <v>34</v>
      </c>
      <c r="AP223">
        <v>0</v>
      </c>
      <c r="AQ223">
        <v>0</v>
      </c>
      <c r="AR223">
        <v>0</v>
      </c>
      <c r="AS223">
        <v>0</v>
      </c>
      <c r="AT223">
        <v>5</v>
      </c>
      <c r="AU223">
        <v>116</v>
      </c>
      <c r="AV223">
        <v>16</v>
      </c>
      <c r="AW223">
        <v>7</v>
      </c>
      <c r="AX223">
        <v>3</v>
      </c>
      <c r="AY223">
        <v>1</v>
      </c>
      <c r="AZ223">
        <v>0</v>
      </c>
      <c r="BA223">
        <v>0</v>
      </c>
      <c r="BB223">
        <v>0</v>
      </c>
      <c r="BC223">
        <v>1</v>
      </c>
      <c r="BD223">
        <v>0</v>
      </c>
      <c r="BE223">
        <v>1</v>
      </c>
      <c r="BF223">
        <v>1</v>
      </c>
      <c r="BG223">
        <v>2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16</v>
      </c>
      <c r="BP223">
        <v>4</v>
      </c>
      <c r="BQ223">
        <v>0</v>
      </c>
      <c r="BR223">
        <v>0</v>
      </c>
      <c r="BS223">
        <v>0</v>
      </c>
      <c r="BT223">
        <v>0</v>
      </c>
      <c r="BU223">
        <v>1</v>
      </c>
      <c r="BV223">
        <v>1</v>
      </c>
      <c r="BW223">
        <v>0</v>
      </c>
      <c r="BX223">
        <v>0</v>
      </c>
      <c r="BY223">
        <v>0</v>
      </c>
      <c r="BZ223">
        <v>2</v>
      </c>
      <c r="CA223">
        <v>0</v>
      </c>
      <c r="CB223">
        <v>4</v>
      </c>
      <c r="CC223">
        <v>5</v>
      </c>
      <c r="CD223">
        <v>1</v>
      </c>
      <c r="CE223">
        <v>2</v>
      </c>
      <c r="CF223">
        <v>0</v>
      </c>
      <c r="CG223">
        <v>1</v>
      </c>
      <c r="CH223">
        <v>1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5</v>
      </c>
      <c r="CW223">
        <v>44</v>
      </c>
      <c r="CX223">
        <v>0</v>
      </c>
      <c r="CY223">
        <v>4</v>
      </c>
      <c r="CZ223">
        <v>38</v>
      </c>
      <c r="DA223">
        <v>1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1</v>
      </c>
      <c r="DL223">
        <v>0</v>
      </c>
      <c r="DM223">
        <v>0</v>
      </c>
      <c r="DN223">
        <v>0</v>
      </c>
      <c r="DO223">
        <v>0</v>
      </c>
      <c r="DP223">
        <v>44</v>
      </c>
      <c r="DQ223">
        <v>3</v>
      </c>
      <c r="DR223">
        <v>1</v>
      </c>
      <c r="DS223">
        <v>0</v>
      </c>
      <c r="DT223">
        <v>0</v>
      </c>
      <c r="DU223">
        <v>1</v>
      </c>
      <c r="DV223">
        <v>0</v>
      </c>
      <c r="DW223">
        <v>0</v>
      </c>
      <c r="DX223">
        <v>1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3</v>
      </c>
      <c r="EK223">
        <v>6</v>
      </c>
      <c r="EL223">
        <v>1</v>
      </c>
      <c r="EM223">
        <v>2</v>
      </c>
      <c r="EN223">
        <v>0</v>
      </c>
      <c r="EO223">
        <v>0</v>
      </c>
      <c r="EP223">
        <v>0</v>
      </c>
      <c r="EQ223">
        <v>3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6</v>
      </c>
      <c r="FE223">
        <v>2</v>
      </c>
      <c r="FF223">
        <v>0</v>
      </c>
      <c r="FG223">
        <v>0</v>
      </c>
      <c r="FH223">
        <v>2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2</v>
      </c>
      <c r="FY223">
        <v>6</v>
      </c>
      <c r="FZ223">
        <v>6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6</v>
      </c>
      <c r="GS223">
        <v>3</v>
      </c>
      <c r="GT223">
        <v>0</v>
      </c>
      <c r="GU223">
        <v>0</v>
      </c>
      <c r="GV223">
        <v>0</v>
      </c>
      <c r="GW223">
        <v>1</v>
      </c>
      <c r="GX223">
        <v>0</v>
      </c>
      <c r="GY223">
        <v>0</v>
      </c>
      <c r="GZ223">
        <v>0</v>
      </c>
      <c r="HA223">
        <v>1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1</v>
      </c>
      <c r="HI223">
        <v>0</v>
      </c>
      <c r="HJ223">
        <v>0</v>
      </c>
      <c r="HK223">
        <v>0</v>
      </c>
      <c r="HL223">
        <v>3</v>
      </c>
    </row>
    <row r="224" spans="1:220">
      <c r="A224" t="s">
        <v>672</v>
      </c>
      <c r="B224" t="s">
        <v>657</v>
      </c>
      <c r="C224" t="str">
        <f>"142306"</f>
        <v>142306</v>
      </c>
      <c r="D224" t="s">
        <v>671</v>
      </c>
      <c r="E224">
        <v>1</v>
      </c>
      <c r="F224">
        <v>1842</v>
      </c>
      <c r="G224">
        <v>1430</v>
      </c>
      <c r="H224">
        <v>429</v>
      </c>
      <c r="I224">
        <v>1001</v>
      </c>
      <c r="J224">
        <v>1</v>
      </c>
      <c r="K224">
        <v>5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1001</v>
      </c>
      <c r="T224">
        <v>0</v>
      </c>
      <c r="U224">
        <v>0</v>
      </c>
      <c r="V224">
        <v>1001</v>
      </c>
      <c r="W224">
        <v>26</v>
      </c>
      <c r="X224">
        <v>11</v>
      </c>
      <c r="Y224">
        <v>15</v>
      </c>
      <c r="Z224">
        <v>0</v>
      </c>
      <c r="AA224">
        <v>975</v>
      </c>
      <c r="AB224">
        <v>410</v>
      </c>
      <c r="AC224">
        <v>110</v>
      </c>
      <c r="AD224">
        <v>6</v>
      </c>
      <c r="AE224">
        <v>38</v>
      </c>
      <c r="AF224">
        <v>46</v>
      </c>
      <c r="AG224">
        <v>7</v>
      </c>
      <c r="AH224">
        <v>21</v>
      </c>
      <c r="AI224">
        <v>2</v>
      </c>
      <c r="AJ224">
        <v>15</v>
      </c>
      <c r="AK224">
        <v>7</v>
      </c>
      <c r="AL224">
        <v>2</v>
      </c>
      <c r="AM224">
        <v>1</v>
      </c>
      <c r="AN224">
        <v>0</v>
      </c>
      <c r="AO224">
        <v>132</v>
      </c>
      <c r="AP224">
        <v>1</v>
      </c>
      <c r="AQ224">
        <v>0</v>
      </c>
      <c r="AR224">
        <v>1</v>
      </c>
      <c r="AS224">
        <v>2</v>
      </c>
      <c r="AT224">
        <v>19</v>
      </c>
      <c r="AU224">
        <v>410</v>
      </c>
      <c r="AV224">
        <v>163</v>
      </c>
      <c r="AW224">
        <v>60</v>
      </c>
      <c r="AX224">
        <v>26</v>
      </c>
      <c r="AY224">
        <v>18</v>
      </c>
      <c r="AZ224">
        <v>0</v>
      </c>
      <c r="BA224">
        <v>12</v>
      </c>
      <c r="BB224">
        <v>1</v>
      </c>
      <c r="BC224">
        <v>1</v>
      </c>
      <c r="BD224">
        <v>1</v>
      </c>
      <c r="BE224">
        <v>7</v>
      </c>
      <c r="BF224">
        <v>9</v>
      </c>
      <c r="BG224">
        <v>0</v>
      </c>
      <c r="BH224">
        <v>0</v>
      </c>
      <c r="BI224">
        <v>0</v>
      </c>
      <c r="BJ224">
        <v>15</v>
      </c>
      <c r="BK224">
        <v>7</v>
      </c>
      <c r="BL224">
        <v>0</v>
      </c>
      <c r="BM224">
        <v>0</v>
      </c>
      <c r="BN224">
        <v>6</v>
      </c>
      <c r="BO224">
        <v>163</v>
      </c>
      <c r="BP224">
        <v>31</v>
      </c>
      <c r="BQ224">
        <v>12</v>
      </c>
      <c r="BR224">
        <v>7</v>
      </c>
      <c r="BS224">
        <v>2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2</v>
      </c>
      <c r="CA224">
        <v>5</v>
      </c>
      <c r="CB224">
        <v>31</v>
      </c>
      <c r="CC224">
        <v>42</v>
      </c>
      <c r="CD224">
        <v>10</v>
      </c>
      <c r="CE224">
        <v>0</v>
      </c>
      <c r="CF224">
        <v>1</v>
      </c>
      <c r="CG224">
        <v>3</v>
      </c>
      <c r="CH224">
        <v>12</v>
      </c>
      <c r="CI224">
        <v>1</v>
      </c>
      <c r="CJ224">
        <v>2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1</v>
      </c>
      <c r="CR224">
        <v>1</v>
      </c>
      <c r="CS224">
        <v>1</v>
      </c>
      <c r="CT224">
        <v>9</v>
      </c>
      <c r="CU224">
        <v>1</v>
      </c>
      <c r="CV224">
        <v>42</v>
      </c>
      <c r="CW224">
        <v>140</v>
      </c>
      <c r="CX224">
        <v>3</v>
      </c>
      <c r="CY224">
        <v>9</v>
      </c>
      <c r="CZ224">
        <v>124</v>
      </c>
      <c r="DA224">
        <v>0</v>
      </c>
      <c r="DB224">
        <v>0</v>
      </c>
      <c r="DC224">
        <v>0</v>
      </c>
      <c r="DD224">
        <v>1</v>
      </c>
      <c r="DE224">
        <v>0</v>
      </c>
      <c r="DF224">
        <v>1</v>
      </c>
      <c r="DG224">
        <v>0</v>
      </c>
      <c r="DH224">
        <v>0</v>
      </c>
      <c r="DI224">
        <v>0</v>
      </c>
      <c r="DJ224">
        <v>2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140</v>
      </c>
      <c r="DQ224">
        <v>66</v>
      </c>
      <c r="DR224">
        <v>25</v>
      </c>
      <c r="DS224">
        <v>27</v>
      </c>
      <c r="DT224">
        <v>1</v>
      </c>
      <c r="DU224">
        <v>2</v>
      </c>
      <c r="DV224">
        <v>2</v>
      </c>
      <c r="DW224">
        <v>1</v>
      </c>
      <c r="DX224">
        <v>2</v>
      </c>
      <c r="DY224">
        <v>1</v>
      </c>
      <c r="DZ224">
        <v>1</v>
      </c>
      <c r="EA224">
        <v>0</v>
      </c>
      <c r="EB224">
        <v>1</v>
      </c>
      <c r="EC224">
        <v>0</v>
      </c>
      <c r="ED224">
        <v>0</v>
      </c>
      <c r="EE224">
        <v>1</v>
      </c>
      <c r="EF224">
        <v>0</v>
      </c>
      <c r="EG224">
        <v>0</v>
      </c>
      <c r="EH224">
        <v>0</v>
      </c>
      <c r="EI224">
        <v>2</v>
      </c>
      <c r="EJ224">
        <v>66</v>
      </c>
      <c r="EK224">
        <v>81</v>
      </c>
      <c r="EL224">
        <v>48</v>
      </c>
      <c r="EM224">
        <v>10</v>
      </c>
      <c r="EN224">
        <v>3</v>
      </c>
      <c r="EO224">
        <v>0</v>
      </c>
      <c r="EP224">
        <v>1</v>
      </c>
      <c r="EQ224">
        <v>1</v>
      </c>
      <c r="ER224">
        <v>1</v>
      </c>
      <c r="ES224">
        <v>0</v>
      </c>
      <c r="ET224">
        <v>1</v>
      </c>
      <c r="EU224">
        <v>1</v>
      </c>
      <c r="EV224">
        <v>2</v>
      </c>
      <c r="EW224">
        <v>0</v>
      </c>
      <c r="EX224">
        <v>2</v>
      </c>
      <c r="EY224">
        <v>5</v>
      </c>
      <c r="EZ224">
        <v>1</v>
      </c>
      <c r="FA224">
        <v>2</v>
      </c>
      <c r="FB224">
        <v>1</v>
      </c>
      <c r="FC224">
        <v>2</v>
      </c>
      <c r="FD224">
        <v>81</v>
      </c>
      <c r="FE224">
        <v>38</v>
      </c>
      <c r="FF224">
        <v>17</v>
      </c>
      <c r="FG224">
        <v>4</v>
      </c>
      <c r="FH224">
        <v>1</v>
      </c>
      <c r="FI224">
        <v>0</v>
      </c>
      <c r="FJ224">
        <v>0</v>
      </c>
      <c r="FK224">
        <v>1</v>
      </c>
      <c r="FL224">
        <v>2</v>
      </c>
      <c r="FM224">
        <v>2</v>
      </c>
      <c r="FN224">
        <v>2</v>
      </c>
      <c r="FO224">
        <v>0</v>
      </c>
      <c r="FP224">
        <v>3</v>
      </c>
      <c r="FQ224">
        <v>0</v>
      </c>
      <c r="FR224">
        <v>2</v>
      </c>
      <c r="FS224">
        <v>1</v>
      </c>
      <c r="FT224">
        <v>2</v>
      </c>
      <c r="FU224">
        <v>1</v>
      </c>
      <c r="FV224">
        <v>0</v>
      </c>
      <c r="FW224">
        <v>0</v>
      </c>
      <c r="FX224">
        <v>38</v>
      </c>
      <c r="FY224">
        <v>3</v>
      </c>
      <c r="FZ224">
        <v>2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1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3</v>
      </c>
      <c r="GS224">
        <v>1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1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1</v>
      </c>
    </row>
    <row r="225" spans="1:220">
      <c r="A225" t="s">
        <v>670</v>
      </c>
      <c r="B225" t="s">
        <v>657</v>
      </c>
      <c r="C225" t="str">
        <f>"142306"</f>
        <v>142306</v>
      </c>
      <c r="D225" t="s">
        <v>669</v>
      </c>
      <c r="E225">
        <v>2</v>
      </c>
      <c r="F225">
        <v>2212</v>
      </c>
      <c r="G225">
        <v>1710</v>
      </c>
      <c r="H225">
        <v>513</v>
      </c>
      <c r="I225">
        <v>1197</v>
      </c>
      <c r="J225">
        <v>0</v>
      </c>
      <c r="K225">
        <v>9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1197</v>
      </c>
      <c r="T225">
        <v>0</v>
      </c>
      <c r="U225">
        <v>0</v>
      </c>
      <c r="V225">
        <v>1197</v>
      </c>
      <c r="W225">
        <v>34</v>
      </c>
      <c r="X225">
        <v>23</v>
      </c>
      <c r="Y225">
        <v>11</v>
      </c>
      <c r="Z225">
        <v>0</v>
      </c>
      <c r="AA225">
        <v>1163</v>
      </c>
      <c r="AB225">
        <v>467</v>
      </c>
      <c r="AC225">
        <v>115</v>
      </c>
      <c r="AD225">
        <v>5</v>
      </c>
      <c r="AE225">
        <v>40</v>
      </c>
      <c r="AF225">
        <v>34</v>
      </c>
      <c r="AG225">
        <v>10</v>
      </c>
      <c r="AH225">
        <v>21</v>
      </c>
      <c r="AI225">
        <v>3</v>
      </c>
      <c r="AJ225">
        <v>21</v>
      </c>
      <c r="AK225">
        <v>3</v>
      </c>
      <c r="AL225">
        <v>5</v>
      </c>
      <c r="AM225">
        <v>1</v>
      </c>
      <c r="AN225">
        <v>0</v>
      </c>
      <c r="AO225">
        <v>184</v>
      </c>
      <c r="AP225">
        <v>2</v>
      </c>
      <c r="AQ225">
        <v>1</v>
      </c>
      <c r="AR225">
        <v>4</v>
      </c>
      <c r="AS225">
        <v>3</v>
      </c>
      <c r="AT225">
        <v>15</v>
      </c>
      <c r="AU225">
        <v>467</v>
      </c>
      <c r="AV225">
        <v>142</v>
      </c>
      <c r="AW225">
        <v>41</v>
      </c>
      <c r="AX225">
        <v>13</v>
      </c>
      <c r="AY225">
        <v>23</v>
      </c>
      <c r="AZ225">
        <v>4</v>
      </c>
      <c r="BA225">
        <v>7</v>
      </c>
      <c r="BB225">
        <v>1</v>
      </c>
      <c r="BC225">
        <v>5</v>
      </c>
      <c r="BD225">
        <v>0</v>
      </c>
      <c r="BE225">
        <v>4</v>
      </c>
      <c r="BF225">
        <v>2</v>
      </c>
      <c r="BG225">
        <v>6</v>
      </c>
      <c r="BH225">
        <v>2</v>
      </c>
      <c r="BI225">
        <v>0</v>
      </c>
      <c r="BJ225">
        <v>18</v>
      </c>
      <c r="BK225">
        <v>8</v>
      </c>
      <c r="BL225">
        <v>0</v>
      </c>
      <c r="BM225">
        <v>1</v>
      </c>
      <c r="BN225">
        <v>7</v>
      </c>
      <c r="BO225">
        <v>142</v>
      </c>
      <c r="BP225">
        <v>26</v>
      </c>
      <c r="BQ225">
        <v>14</v>
      </c>
      <c r="BR225">
        <v>2</v>
      </c>
      <c r="BS225">
        <v>2</v>
      </c>
      <c r="BT225">
        <v>0</v>
      </c>
      <c r="BU225">
        <v>1</v>
      </c>
      <c r="BV225">
        <v>0</v>
      </c>
      <c r="BW225">
        <v>3</v>
      </c>
      <c r="BX225">
        <v>0</v>
      </c>
      <c r="BY225">
        <v>0</v>
      </c>
      <c r="BZ225">
        <v>1</v>
      </c>
      <c r="CA225">
        <v>3</v>
      </c>
      <c r="CB225">
        <v>26</v>
      </c>
      <c r="CC225">
        <v>73</v>
      </c>
      <c r="CD225">
        <v>24</v>
      </c>
      <c r="CE225">
        <v>6</v>
      </c>
      <c r="CF225">
        <v>1</v>
      </c>
      <c r="CG225">
        <v>2</v>
      </c>
      <c r="CH225">
        <v>12</v>
      </c>
      <c r="CI225">
        <v>3</v>
      </c>
      <c r="CJ225">
        <v>1</v>
      </c>
      <c r="CK225">
        <v>0</v>
      </c>
      <c r="CL225">
        <v>0</v>
      </c>
      <c r="CM225">
        <v>3</v>
      </c>
      <c r="CN225">
        <v>1</v>
      </c>
      <c r="CO225">
        <v>0</v>
      </c>
      <c r="CP225">
        <v>0</v>
      </c>
      <c r="CQ225">
        <v>0</v>
      </c>
      <c r="CR225">
        <v>1</v>
      </c>
      <c r="CS225">
        <v>0</v>
      </c>
      <c r="CT225">
        <v>14</v>
      </c>
      <c r="CU225">
        <v>5</v>
      </c>
      <c r="CV225">
        <v>73</v>
      </c>
      <c r="CW225">
        <v>220</v>
      </c>
      <c r="CX225">
        <v>2</v>
      </c>
      <c r="CY225">
        <v>1</v>
      </c>
      <c r="CZ225">
        <v>202</v>
      </c>
      <c r="DA225">
        <v>2</v>
      </c>
      <c r="DB225">
        <v>0</v>
      </c>
      <c r="DC225">
        <v>0</v>
      </c>
      <c r="DD225">
        <v>5</v>
      </c>
      <c r="DE225">
        <v>1</v>
      </c>
      <c r="DF225">
        <v>1</v>
      </c>
      <c r="DG225">
        <v>0</v>
      </c>
      <c r="DH225">
        <v>0</v>
      </c>
      <c r="DI225">
        <v>0</v>
      </c>
      <c r="DJ225">
        <v>5</v>
      </c>
      <c r="DK225">
        <v>1</v>
      </c>
      <c r="DL225">
        <v>0</v>
      </c>
      <c r="DM225">
        <v>0</v>
      </c>
      <c r="DN225">
        <v>0</v>
      </c>
      <c r="DO225">
        <v>0</v>
      </c>
      <c r="DP225">
        <v>220</v>
      </c>
      <c r="DQ225">
        <v>60</v>
      </c>
      <c r="DR225">
        <v>14</v>
      </c>
      <c r="DS225">
        <v>22</v>
      </c>
      <c r="DT225">
        <v>3</v>
      </c>
      <c r="DU225">
        <v>1</v>
      </c>
      <c r="DV225">
        <v>8</v>
      </c>
      <c r="DW225">
        <v>1</v>
      </c>
      <c r="DX225">
        <v>1</v>
      </c>
      <c r="DY225">
        <v>1</v>
      </c>
      <c r="DZ225">
        <v>0</v>
      </c>
      <c r="EA225">
        <v>0</v>
      </c>
      <c r="EB225">
        <v>5</v>
      </c>
      <c r="EC225">
        <v>0</v>
      </c>
      <c r="ED225">
        <v>0</v>
      </c>
      <c r="EE225">
        <v>0</v>
      </c>
      <c r="EF225">
        <v>1</v>
      </c>
      <c r="EG225">
        <v>0</v>
      </c>
      <c r="EH225">
        <v>1</v>
      </c>
      <c r="EI225">
        <v>2</v>
      </c>
      <c r="EJ225">
        <v>60</v>
      </c>
      <c r="EK225">
        <v>95</v>
      </c>
      <c r="EL225">
        <v>44</v>
      </c>
      <c r="EM225">
        <v>8</v>
      </c>
      <c r="EN225">
        <v>9</v>
      </c>
      <c r="EO225">
        <v>0</v>
      </c>
      <c r="EP225">
        <v>2</v>
      </c>
      <c r="EQ225">
        <v>3</v>
      </c>
      <c r="ER225">
        <v>8</v>
      </c>
      <c r="ES225">
        <v>2</v>
      </c>
      <c r="ET225">
        <v>2</v>
      </c>
      <c r="EU225">
        <v>3</v>
      </c>
      <c r="EV225">
        <v>2</v>
      </c>
      <c r="EW225">
        <v>1</v>
      </c>
      <c r="EX225">
        <v>3</v>
      </c>
      <c r="EY225">
        <v>1</v>
      </c>
      <c r="EZ225">
        <v>0</v>
      </c>
      <c r="FA225">
        <v>4</v>
      </c>
      <c r="FB225">
        <v>0</v>
      </c>
      <c r="FC225">
        <v>3</v>
      </c>
      <c r="FD225">
        <v>95</v>
      </c>
      <c r="FE225">
        <v>69</v>
      </c>
      <c r="FF225">
        <v>40</v>
      </c>
      <c r="FG225">
        <v>4</v>
      </c>
      <c r="FH225">
        <v>5</v>
      </c>
      <c r="FI225">
        <v>0</v>
      </c>
      <c r="FJ225">
        <v>1</v>
      </c>
      <c r="FK225">
        <v>2</v>
      </c>
      <c r="FL225">
        <v>2</v>
      </c>
      <c r="FM225">
        <v>0</v>
      </c>
      <c r="FN225">
        <v>3</v>
      </c>
      <c r="FO225">
        <v>1</v>
      </c>
      <c r="FP225">
        <v>3</v>
      </c>
      <c r="FQ225">
        <v>0</v>
      </c>
      <c r="FR225">
        <v>0</v>
      </c>
      <c r="FS225">
        <v>2</v>
      </c>
      <c r="FT225">
        <v>1</v>
      </c>
      <c r="FU225">
        <v>2</v>
      </c>
      <c r="FV225">
        <v>2</v>
      </c>
      <c r="FW225">
        <v>1</v>
      </c>
      <c r="FX225">
        <v>69</v>
      </c>
      <c r="FY225">
        <v>10</v>
      </c>
      <c r="FZ225">
        <v>7</v>
      </c>
      <c r="GA225">
        <v>0</v>
      </c>
      <c r="GB225">
        <v>0</v>
      </c>
      <c r="GC225">
        <v>1</v>
      </c>
      <c r="GD225">
        <v>0</v>
      </c>
      <c r="GE225">
        <v>1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1</v>
      </c>
      <c r="GR225">
        <v>10</v>
      </c>
      <c r="GS225">
        <v>1</v>
      </c>
      <c r="GT225">
        <v>1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1</v>
      </c>
    </row>
    <row r="226" spans="1:220">
      <c r="A226" t="s">
        <v>668</v>
      </c>
      <c r="B226" t="s">
        <v>657</v>
      </c>
      <c r="C226" t="str">
        <f>"142306"</f>
        <v>142306</v>
      </c>
      <c r="D226" t="s">
        <v>667</v>
      </c>
      <c r="E226">
        <v>3</v>
      </c>
      <c r="F226">
        <v>2231</v>
      </c>
      <c r="G226">
        <v>1730</v>
      </c>
      <c r="H226">
        <v>553</v>
      </c>
      <c r="I226">
        <v>1177</v>
      </c>
      <c r="J226">
        <v>7</v>
      </c>
      <c r="K226">
        <v>9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1176</v>
      </c>
      <c r="T226">
        <v>0</v>
      </c>
      <c r="U226">
        <v>0</v>
      </c>
      <c r="V226">
        <v>1176</v>
      </c>
      <c r="W226">
        <v>17</v>
      </c>
      <c r="X226">
        <v>15</v>
      </c>
      <c r="Y226">
        <v>2</v>
      </c>
      <c r="Z226">
        <v>0</v>
      </c>
      <c r="AA226">
        <v>1159</v>
      </c>
      <c r="AB226">
        <v>604</v>
      </c>
      <c r="AC226">
        <v>152</v>
      </c>
      <c r="AD226">
        <v>10</v>
      </c>
      <c r="AE226">
        <v>53</v>
      </c>
      <c r="AF226">
        <v>97</v>
      </c>
      <c r="AG226">
        <v>10</v>
      </c>
      <c r="AH226">
        <v>31</v>
      </c>
      <c r="AI226">
        <v>2</v>
      </c>
      <c r="AJ226">
        <v>21</v>
      </c>
      <c r="AK226">
        <v>2</v>
      </c>
      <c r="AL226">
        <v>0</v>
      </c>
      <c r="AM226">
        <v>2</v>
      </c>
      <c r="AN226">
        <v>0</v>
      </c>
      <c r="AO226">
        <v>190</v>
      </c>
      <c r="AP226">
        <v>2</v>
      </c>
      <c r="AQ226">
        <v>0</v>
      </c>
      <c r="AR226">
        <v>0</v>
      </c>
      <c r="AS226">
        <v>6</v>
      </c>
      <c r="AT226">
        <v>26</v>
      </c>
      <c r="AU226">
        <v>604</v>
      </c>
      <c r="AV226">
        <v>98</v>
      </c>
      <c r="AW226">
        <v>30</v>
      </c>
      <c r="AX226">
        <v>9</v>
      </c>
      <c r="AY226">
        <v>18</v>
      </c>
      <c r="AZ226">
        <v>0</v>
      </c>
      <c r="BA226">
        <v>6</v>
      </c>
      <c r="BB226">
        <v>2</v>
      </c>
      <c r="BC226">
        <v>1</v>
      </c>
      <c r="BD226">
        <v>2</v>
      </c>
      <c r="BE226">
        <v>0</v>
      </c>
      <c r="BF226">
        <v>2</v>
      </c>
      <c r="BG226">
        <v>3</v>
      </c>
      <c r="BH226">
        <v>1</v>
      </c>
      <c r="BI226">
        <v>1</v>
      </c>
      <c r="BJ226">
        <v>4</v>
      </c>
      <c r="BK226">
        <v>13</v>
      </c>
      <c r="BL226">
        <v>0</v>
      </c>
      <c r="BM226">
        <v>1</v>
      </c>
      <c r="BN226">
        <v>5</v>
      </c>
      <c r="BO226">
        <v>98</v>
      </c>
      <c r="BP226">
        <v>20</v>
      </c>
      <c r="BQ226">
        <v>6</v>
      </c>
      <c r="BR226">
        <v>3</v>
      </c>
      <c r="BS226">
        <v>2</v>
      </c>
      <c r="BT226">
        <v>1</v>
      </c>
      <c r="BU226">
        <v>1</v>
      </c>
      <c r="BV226">
        <v>0</v>
      </c>
      <c r="BW226">
        <v>4</v>
      </c>
      <c r="BX226">
        <v>0</v>
      </c>
      <c r="BY226">
        <v>0</v>
      </c>
      <c r="BZ226">
        <v>1</v>
      </c>
      <c r="CA226">
        <v>2</v>
      </c>
      <c r="CB226">
        <v>20</v>
      </c>
      <c r="CC226">
        <v>44</v>
      </c>
      <c r="CD226">
        <v>10</v>
      </c>
      <c r="CE226">
        <v>3</v>
      </c>
      <c r="CF226">
        <v>0</v>
      </c>
      <c r="CG226">
        <v>0</v>
      </c>
      <c r="CH226">
        <v>12</v>
      </c>
      <c r="CI226">
        <v>1</v>
      </c>
      <c r="CJ226">
        <v>3</v>
      </c>
      <c r="CK226">
        <v>1</v>
      </c>
      <c r="CL226">
        <v>0</v>
      </c>
      <c r="CM226">
        <v>0</v>
      </c>
      <c r="CN226">
        <v>5</v>
      </c>
      <c r="CO226">
        <v>0</v>
      </c>
      <c r="CP226">
        <v>1</v>
      </c>
      <c r="CQ226">
        <v>0</v>
      </c>
      <c r="CR226">
        <v>0</v>
      </c>
      <c r="CS226">
        <v>0</v>
      </c>
      <c r="CT226">
        <v>8</v>
      </c>
      <c r="CU226">
        <v>0</v>
      </c>
      <c r="CV226">
        <v>44</v>
      </c>
      <c r="CW226">
        <v>186</v>
      </c>
      <c r="CX226">
        <v>2</v>
      </c>
      <c r="CY226">
        <v>2</v>
      </c>
      <c r="CZ226">
        <v>174</v>
      </c>
      <c r="DA226">
        <v>0</v>
      </c>
      <c r="DB226">
        <v>0</v>
      </c>
      <c r="DC226">
        <v>0</v>
      </c>
      <c r="DD226">
        <v>3</v>
      </c>
      <c r="DE226">
        <v>0</v>
      </c>
      <c r="DF226">
        <v>1</v>
      </c>
      <c r="DG226">
        <v>0</v>
      </c>
      <c r="DH226">
        <v>0</v>
      </c>
      <c r="DI226">
        <v>1</v>
      </c>
      <c r="DJ226">
        <v>3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186</v>
      </c>
      <c r="DQ226">
        <v>52</v>
      </c>
      <c r="DR226">
        <v>10</v>
      </c>
      <c r="DS226">
        <v>24</v>
      </c>
      <c r="DT226">
        <v>6</v>
      </c>
      <c r="DU226">
        <v>3</v>
      </c>
      <c r="DV226">
        <v>0</v>
      </c>
      <c r="DW226">
        <v>1</v>
      </c>
      <c r="DX226">
        <v>2</v>
      </c>
      <c r="DY226">
        <v>0</v>
      </c>
      <c r="DZ226">
        <v>0</v>
      </c>
      <c r="EA226">
        <v>0</v>
      </c>
      <c r="EB226">
        <v>1</v>
      </c>
      <c r="EC226">
        <v>0</v>
      </c>
      <c r="ED226">
        <v>2</v>
      </c>
      <c r="EE226">
        <v>0</v>
      </c>
      <c r="EF226">
        <v>0</v>
      </c>
      <c r="EG226">
        <v>0</v>
      </c>
      <c r="EH226">
        <v>0</v>
      </c>
      <c r="EI226">
        <v>3</v>
      </c>
      <c r="EJ226">
        <v>52</v>
      </c>
      <c r="EK226">
        <v>107</v>
      </c>
      <c r="EL226">
        <v>32</v>
      </c>
      <c r="EM226">
        <v>13</v>
      </c>
      <c r="EN226">
        <v>13</v>
      </c>
      <c r="EO226">
        <v>0</v>
      </c>
      <c r="EP226">
        <v>5</v>
      </c>
      <c r="EQ226">
        <v>8</v>
      </c>
      <c r="ER226">
        <v>6</v>
      </c>
      <c r="ES226">
        <v>2</v>
      </c>
      <c r="ET226">
        <v>3</v>
      </c>
      <c r="EU226">
        <v>3</v>
      </c>
      <c r="EV226">
        <v>4</v>
      </c>
      <c r="EW226">
        <v>4</v>
      </c>
      <c r="EX226">
        <v>4</v>
      </c>
      <c r="EY226">
        <v>2</v>
      </c>
      <c r="EZ226">
        <v>1</v>
      </c>
      <c r="FA226">
        <v>5</v>
      </c>
      <c r="FB226">
        <v>0</v>
      </c>
      <c r="FC226">
        <v>2</v>
      </c>
      <c r="FD226">
        <v>107</v>
      </c>
      <c r="FE226">
        <v>40</v>
      </c>
      <c r="FF226">
        <v>22</v>
      </c>
      <c r="FG226">
        <v>6</v>
      </c>
      <c r="FH226">
        <v>2</v>
      </c>
      <c r="FI226">
        <v>1</v>
      </c>
      <c r="FJ226">
        <v>0</v>
      </c>
      <c r="FK226">
        <v>0</v>
      </c>
      <c r="FL226">
        <v>1</v>
      </c>
      <c r="FM226">
        <v>0</v>
      </c>
      <c r="FN226">
        <v>0</v>
      </c>
      <c r="FO226">
        <v>2</v>
      </c>
      <c r="FP226">
        <v>2</v>
      </c>
      <c r="FQ226">
        <v>0</v>
      </c>
      <c r="FR226">
        <v>1</v>
      </c>
      <c r="FS226">
        <v>0</v>
      </c>
      <c r="FT226">
        <v>1</v>
      </c>
      <c r="FU226">
        <v>2</v>
      </c>
      <c r="FV226">
        <v>0</v>
      </c>
      <c r="FW226">
        <v>0</v>
      </c>
      <c r="FX226">
        <v>40</v>
      </c>
      <c r="FY226">
        <v>8</v>
      </c>
      <c r="FZ226">
        <v>6</v>
      </c>
      <c r="GA226">
        <v>2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8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</row>
    <row r="227" spans="1:220">
      <c r="A227" t="s">
        <v>666</v>
      </c>
      <c r="B227" t="s">
        <v>657</v>
      </c>
      <c r="C227" t="str">
        <f>"142306"</f>
        <v>142306</v>
      </c>
      <c r="D227" t="s">
        <v>665</v>
      </c>
      <c r="E227">
        <v>4</v>
      </c>
      <c r="F227">
        <v>395</v>
      </c>
      <c r="G227">
        <v>310</v>
      </c>
      <c r="H227">
        <v>169</v>
      </c>
      <c r="I227">
        <v>141</v>
      </c>
      <c r="J227">
        <v>0</v>
      </c>
      <c r="K227">
        <v>5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141</v>
      </c>
      <c r="T227">
        <v>0</v>
      </c>
      <c r="U227">
        <v>0</v>
      </c>
      <c r="V227">
        <v>141</v>
      </c>
      <c r="W227">
        <v>10</v>
      </c>
      <c r="X227">
        <v>7</v>
      </c>
      <c r="Y227">
        <v>3</v>
      </c>
      <c r="Z227">
        <v>0</v>
      </c>
      <c r="AA227">
        <v>131</v>
      </c>
      <c r="AB227">
        <v>58</v>
      </c>
      <c r="AC227">
        <v>14</v>
      </c>
      <c r="AD227">
        <v>1</v>
      </c>
      <c r="AE227">
        <v>4</v>
      </c>
      <c r="AF227">
        <v>6</v>
      </c>
      <c r="AG227">
        <v>3</v>
      </c>
      <c r="AH227">
        <v>2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1</v>
      </c>
      <c r="AO227">
        <v>21</v>
      </c>
      <c r="AP227">
        <v>0</v>
      </c>
      <c r="AQ227">
        <v>0</v>
      </c>
      <c r="AR227">
        <v>0</v>
      </c>
      <c r="AS227">
        <v>0</v>
      </c>
      <c r="AT227">
        <v>5</v>
      </c>
      <c r="AU227">
        <v>58</v>
      </c>
      <c r="AV227">
        <v>20</v>
      </c>
      <c r="AW227">
        <v>5</v>
      </c>
      <c r="AX227">
        <v>1</v>
      </c>
      <c r="AY227">
        <v>3</v>
      </c>
      <c r="AZ227">
        <v>2</v>
      </c>
      <c r="BA227">
        <v>2</v>
      </c>
      <c r="BB227">
        <v>1</v>
      </c>
      <c r="BC227">
        <v>1</v>
      </c>
      <c r="BD227">
        <v>0</v>
      </c>
      <c r="BE227">
        <v>0</v>
      </c>
      <c r="BF227">
        <v>0</v>
      </c>
      <c r="BG227">
        <v>1</v>
      </c>
      <c r="BH227">
        <v>0</v>
      </c>
      <c r="BI227">
        <v>2</v>
      </c>
      <c r="BJ227">
        <v>0</v>
      </c>
      <c r="BK227">
        <v>1</v>
      </c>
      <c r="BL227">
        <v>0</v>
      </c>
      <c r="BM227">
        <v>0</v>
      </c>
      <c r="BN227">
        <v>1</v>
      </c>
      <c r="BO227">
        <v>20</v>
      </c>
      <c r="BP227">
        <v>6</v>
      </c>
      <c r="BQ227">
        <v>3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3</v>
      </c>
      <c r="BZ227">
        <v>0</v>
      </c>
      <c r="CA227">
        <v>0</v>
      </c>
      <c r="CB227">
        <v>6</v>
      </c>
      <c r="CC227">
        <v>3</v>
      </c>
      <c r="CD227">
        <v>1</v>
      </c>
      <c r="CE227">
        <v>0</v>
      </c>
      <c r="CF227">
        <v>0</v>
      </c>
      <c r="CG227">
        <v>1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1</v>
      </c>
      <c r="CU227">
        <v>0</v>
      </c>
      <c r="CV227">
        <v>3</v>
      </c>
      <c r="CW227">
        <v>17</v>
      </c>
      <c r="CX227">
        <v>1</v>
      </c>
      <c r="CY227">
        <v>3</v>
      </c>
      <c r="CZ227">
        <v>13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17</v>
      </c>
      <c r="DQ227">
        <v>11</v>
      </c>
      <c r="DR227">
        <v>4</v>
      </c>
      <c r="DS227">
        <v>3</v>
      </c>
      <c r="DT227">
        <v>0</v>
      </c>
      <c r="DU227">
        <v>0</v>
      </c>
      <c r="DV227">
        <v>1</v>
      </c>
      <c r="DW227">
        <v>0</v>
      </c>
      <c r="DX227">
        <v>1</v>
      </c>
      <c r="DY227">
        <v>1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1</v>
      </c>
      <c r="EJ227">
        <v>11</v>
      </c>
      <c r="EK227">
        <v>12</v>
      </c>
      <c r="EL227">
        <v>8</v>
      </c>
      <c r="EM227">
        <v>0</v>
      </c>
      <c r="EN227">
        <v>0</v>
      </c>
      <c r="EO227">
        <v>0</v>
      </c>
      <c r="EP227">
        <v>0</v>
      </c>
      <c r="EQ227">
        <v>1</v>
      </c>
      <c r="ER227">
        <v>0</v>
      </c>
      <c r="ES227">
        <v>0</v>
      </c>
      <c r="ET227">
        <v>1</v>
      </c>
      <c r="EU227">
        <v>0</v>
      </c>
      <c r="EV227">
        <v>1</v>
      </c>
      <c r="EW227">
        <v>0</v>
      </c>
      <c r="EX227">
        <v>0</v>
      </c>
      <c r="EY227">
        <v>0</v>
      </c>
      <c r="EZ227">
        <v>0</v>
      </c>
      <c r="FA227">
        <v>1</v>
      </c>
      <c r="FB227">
        <v>0</v>
      </c>
      <c r="FC227">
        <v>0</v>
      </c>
      <c r="FD227">
        <v>12</v>
      </c>
      <c r="FE227">
        <v>4</v>
      </c>
      <c r="FF227">
        <v>1</v>
      </c>
      <c r="FG227">
        <v>1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1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1</v>
      </c>
      <c r="FX227">
        <v>4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</row>
    <row r="228" spans="1:220">
      <c r="A228" t="s">
        <v>664</v>
      </c>
      <c r="B228" t="s">
        <v>657</v>
      </c>
      <c r="C228" t="str">
        <f>"142306"</f>
        <v>142306</v>
      </c>
      <c r="D228" t="s">
        <v>663</v>
      </c>
      <c r="E228">
        <v>5</v>
      </c>
      <c r="F228">
        <v>1666</v>
      </c>
      <c r="G228">
        <v>1270</v>
      </c>
      <c r="H228">
        <v>541</v>
      </c>
      <c r="I228">
        <v>729</v>
      </c>
      <c r="J228">
        <v>0</v>
      </c>
      <c r="K228">
        <v>5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729</v>
      </c>
      <c r="T228">
        <v>0</v>
      </c>
      <c r="U228">
        <v>0</v>
      </c>
      <c r="V228">
        <v>729</v>
      </c>
      <c r="W228">
        <v>19</v>
      </c>
      <c r="X228">
        <v>13</v>
      </c>
      <c r="Y228">
        <v>3</v>
      </c>
      <c r="Z228">
        <v>0</v>
      </c>
      <c r="AA228">
        <v>710</v>
      </c>
      <c r="AB228">
        <v>364</v>
      </c>
      <c r="AC228">
        <v>104</v>
      </c>
      <c r="AD228">
        <v>5</v>
      </c>
      <c r="AE228">
        <v>31</v>
      </c>
      <c r="AF228">
        <v>47</v>
      </c>
      <c r="AG228">
        <v>9</v>
      </c>
      <c r="AH228">
        <v>6</v>
      </c>
      <c r="AI228">
        <v>1</v>
      </c>
      <c r="AJ228">
        <v>4</v>
      </c>
      <c r="AK228">
        <v>8</v>
      </c>
      <c r="AL228">
        <v>0</v>
      </c>
      <c r="AM228">
        <v>0</v>
      </c>
      <c r="AN228">
        <v>1</v>
      </c>
      <c r="AO228">
        <v>126</v>
      </c>
      <c r="AP228">
        <v>1</v>
      </c>
      <c r="AQ228">
        <v>0</v>
      </c>
      <c r="AR228">
        <v>1</v>
      </c>
      <c r="AS228">
        <v>2</v>
      </c>
      <c r="AT228">
        <v>18</v>
      </c>
      <c r="AU228">
        <v>364</v>
      </c>
      <c r="AV228">
        <v>66</v>
      </c>
      <c r="AW228">
        <v>16</v>
      </c>
      <c r="AX228">
        <v>13</v>
      </c>
      <c r="AY228">
        <v>15</v>
      </c>
      <c r="AZ228">
        <v>0</v>
      </c>
      <c r="BA228">
        <v>1</v>
      </c>
      <c r="BB228">
        <v>1</v>
      </c>
      <c r="BC228">
        <v>1</v>
      </c>
      <c r="BD228">
        <v>1</v>
      </c>
      <c r="BE228">
        <v>0</v>
      </c>
      <c r="BF228">
        <v>1</v>
      </c>
      <c r="BG228">
        <v>0</v>
      </c>
      <c r="BH228">
        <v>0</v>
      </c>
      <c r="BI228">
        <v>1</v>
      </c>
      <c r="BJ228">
        <v>10</v>
      </c>
      <c r="BK228">
        <v>2</v>
      </c>
      <c r="BL228">
        <v>0</v>
      </c>
      <c r="BM228">
        <v>2</v>
      </c>
      <c r="BN228">
        <v>2</v>
      </c>
      <c r="BO228">
        <v>66</v>
      </c>
      <c r="BP228">
        <v>19</v>
      </c>
      <c r="BQ228">
        <v>10</v>
      </c>
      <c r="BR228">
        <v>4</v>
      </c>
      <c r="BS228">
        <v>0</v>
      </c>
      <c r="BT228">
        <v>0</v>
      </c>
      <c r="BU228">
        <v>1</v>
      </c>
      <c r="BV228">
        <v>0</v>
      </c>
      <c r="BW228">
        <v>0</v>
      </c>
      <c r="BX228">
        <v>1</v>
      </c>
      <c r="BY228">
        <v>0</v>
      </c>
      <c r="BZ228">
        <v>1</v>
      </c>
      <c r="CA228">
        <v>2</v>
      </c>
      <c r="CB228">
        <v>19</v>
      </c>
      <c r="CC228">
        <v>27</v>
      </c>
      <c r="CD228">
        <v>5</v>
      </c>
      <c r="CE228">
        <v>5</v>
      </c>
      <c r="CF228">
        <v>1</v>
      </c>
      <c r="CG228">
        <v>1</v>
      </c>
      <c r="CH228">
        <v>11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4</v>
      </c>
      <c r="CU228">
        <v>0</v>
      </c>
      <c r="CV228">
        <v>27</v>
      </c>
      <c r="CW228">
        <v>140</v>
      </c>
      <c r="CX228">
        <v>1</v>
      </c>
      <c r="CY228">
        <v>2</v>
      </c>
      <c r="CZ228">
        <v>129</v>
      </c>
      <c r="DA228">
        <v>0</v>
      </c>
      <c r="DB228">
        <v>0</v>
      </c>
      <c r="DC228">
        <v>3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3</v>
      </c>
      <c r="DK228">
        <v>1</v>
      </c>
      <c r="DL228">
        <v>0</v>
      </c>
      <c r="DM228">
        <v>0</v>
      </c>
      <c r="DN228">
        <v>0</v>
      </c>
      <c r="DO228">
        <v>1</v>
      </c>
      <c r="DP228">
        <v>140</v>
      </c>
      <c r="DQ228">
        <v>21</v>
      </c>
      <c r="DR228">
        <v>4</v>
      </c>
      <c r="DS228">
        <v>9</v>
      </c>
      <c r="DT228">
        <v>2</v>
      </c>
      <c r="DU228">
        <v>3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1</v>
      </c>
      <c r="EC228">
        <v>0</v>
      </c>
      <c r="ED228">
        <v>0</v>
      </c>
      <c r="EE228">
        <v>1</v>
      </c>
      <c r="EF228">
        <v>0</v>
      </c>
      <c r="EG228">
        <v>0</v>
      </c>
      <c r="EH228">
        <v>1</v>
      </c>
      <c r="EI228">
        <v>0</v>
      </c>
      <c r="EJ228">
        <v>21</v>
      </c>
      <c r="EK228">
        <v>56</v>
      </c>
      <c r="EL228">
        <v>20</v>
      </c>
      <c r="EM228">
        <v>4</v>
      </c>
      <c r="EN228">
        <v>3</v>
      </c>
      <c r="EO228">
        <v>0</v>
      </c>
      <c r="EP228">
        <v>1</v>
      </c>
      <c r="EQ228">
        <v>8</v>
      </c>
      <c r="ER228">
        <v>4</v>
      </c>
      <c r="ES228">
        <v>2</v>
      </c>
      <c r="ET228">
        <v>1</v>
      </c>
      <c r="EU228">
        <v>2</v>
      </c>
      <c r="EV228">
        <v>0</v>
      </c>
      <c r="EW228">
        <v>2</v>
      </c>
      <c r="EX228">
        <v>0</v>
      </c>
      <c r="EY228">
        <v>4</v>
      </c>
      <c r="EZ228">
        <v>2</v>
      </c>
      <c r="FA228">
        <v>0</v>
      </c>
      <c r="FB228">
        <v>0</v>
      </c>
      <c r="FC228">
        <v>3</v>
      </c>
      <c r="FD228">
        <v>56</v>
      </c>
      <c r="FE228">
        <v>11</v>
      </c>
      <c r="FF228">
        <v>4</v>
      </c>
      <c r="FG228">
        <v>1</v>
      </c>
      <c r="FH228">
        <v>0</v>
      </c>
      <c r="FI228">
        <v>0</v>
      </c>
      <c r="FJ228">
        <v>2</v>
      </c>
      <c r="FK228">
        <v>0</v>
      </c>
      <c r="FL228">
        <v>0</v>
      </c>
      <c r="FM228">
        <v>1</v>
      </c>
      <c r="FN228">
        <v>1</v>
      </c>
      <c r="FO228">
        <v>0</v>
      </c>
      <c r="FP228">
        <v>2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11</v>
      </c>
      <c r="FY228">
        <v>4</v>
      </c>
      <c r="FZ228">
        <v>3</v>
      </c>
      <c r="GA228">
        <v>0</v>
      </c>
      <c r="GB228">
        <v>0</v>
      </c>
      <c r="GC228">
        <v>0</v>
      </c>
      <c r="GD228">
        <v>0</v>
      </c>
      <c r="GE228">
        <v>1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4</v>
      </c>
      <c r="GS228">
        <v>2</v>
      </c>
      <c r="GT228">
        <v>1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1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2</v>
      </c>
    </row>
    <row r="229" spans="1:220">
      <c r="A229" t="s">
        <v>662</v>
      </c>
      <c r="B229" t="s">
        <v>657</v>
      </c>
      <c r="C229" t="str">
        <f>"142306"</f>
        <v>142306</v>
      </c>
      <c r="D229" t="s">
        <v>661</v>
      </c>
      <c r="E229">
        <v>6</v>
      </c>
      <c r="F229">
        <v>753</v>
      </c>
      <c r="G229">
        <v>580</v>
      </c>
      <c r="H229">
        <v>173</v>
      </c>
      <c r="I229">
        <v>407</v>
      </c>
      <c r="J229">
        <v>0</v>
      </c>
      <c r="K229">
        <v>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407</v>
      </c>
      <c r="T229">
        <v>0</v>
      </c>
      <c r="U229">
        <v>0</v>
      </c>
      <c r="V229">
        <v>407</v>
      </c>
      <c r="W229">
        <v>16</v>
      </c>
      <c r="X229">
        <v>10</v>
      </c>
      <c r="Y229">
        <v>6</v>
      </c>
      <c r="Z229">
        <v>0</v>
      </c>
      <c r="AA229">
        <v>391</v>
      </c>
      <c r="AB229">
        <v>226</v>
      </c>
      <c r="AC229">
        <v>55</v>
      </c>
      <c r="AD229">
        <v>12</v>
      </c>
      <c r="AE229">
        <v>38</v>
      </c>
      <c r="AF229">
        <v>16</v>
      </c>
      <c r="AG229">
        <v>8</v>
      </c>
      <c r="AH229">
        <v>8</v>
      </c>
      <c r="AI229">
        <v>1</v>
      </c>
      <c r="AJ229">
        <v>12</v>
      </c>
      <c r="AK229">
        <v>1</v>
      </c>
      <c r="AL229">
        <v>1</v>
      </c>
      <c r="AM229">
        <v>0</v>
      </c>
      <c r="AN229">
        <v>2</v>
      </c>
      <c r="AO229">
        <v>56</v>
      </c>
      <c r="AP229">
        <v>0</v>
      </c>
      <c r="AQ229">
        <v>0</v>
      </c>
      <c r="AR229">
        <v>1</v>
      </c>
      <c r="AS229">
        <v>1</v>
      </c>
      <c r="AT229">
        <v>14</v>
      </c>
      <c r="AU229">
        <v>226</v>
      </c>
      <c r="AV229">
        <v>23</v>
      </c>
      <c r="AW229">
        <v>13</v>
      </c>
      <c r="AX229">
        <v>2</v>
      </c>
      <c r="AY229">
        <v>4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1</v>
      </c>
      <c r="BH229">
        <v>0</v>
      </c>
      <c r="BI229">
        <v>0</v>
      </c>
      <c r="BJ229">
        <v>0</v>
      </c>
      <c r="BK229">
        <v>1</v>
      </c>
      <c r="BL229">
        <v>0</v>
      </c>
      <c r="BM229">
        <v>0</v>
      </c>
      <c r="BN229">
        <v>2</v>
      </c>
      <c r="BO229">
        <v>23</v>
      </c>
      <c r="BP229">
        <v>4</v>
      </c>
      <c r="BQ229">
        <v>2</v>
      </c>
      <c r="BR229">
        <v>1</v>
      </c>
      <c r="BS229">
        <v>0</v>
      </c>
      <c r="BT229">
        <v>0</v>
      </c>
      <c r="BU229">
        <v>0</v>
      </c>
      <c r="BV229">
        <v>0</v>
      </c>
      <c r="BW229">
        <v>1</v>
      </c>
      <c r="BX229">
        <v>0</v>
      </c>
      <c r="BY229">
        <v>0</v>
      </c>
      <c r="BZ229">
        <v>0</v>
      </c>
      <c r="CA229">
        <v>0</v>
      </c>
      <c r="CB229">
        <v>4</v>
      </c>
      <c r="CC229">
        <v>9</v>
      </c>
      <c r="CD229">
        <v>2</v>
      </c>
      <c r="CE229">
        <v>2</v>
      </c>
      <c r="CF229">
        <v>1</v>
      </c>
      <c r="CG229">
        <v>0</v>
      </c>
      <c r="CH229">
        <v>1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1</v>
      </c>
      <c r="CP229">
        <v>0</v>
      </c>
      <c r="CQ229">
        <v>0</v>
      </c>
      <c r="CR229">
        <v>0</v>
      </c>
      <c r="CS229">
        <v>0</v>
      </c>
      <c r="CT229">
        <v>2</v>
      </c>
      <c r="CU229">
        <v>0</v>
      </c>
      <c r="CV229">
        <v>9</v>
      </c>
      <c r="CW229">
        <v>87</v>
      </c>
      <c r="CX229">
        <v>1</v>
      </c>
      <c r="CY229">
        <v>1</v>
      </c>
      <c r="CZ229">
        <v>83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1</v>
      </c>
      <c r="DK229">
        <v>1</v>
      </c>
      <c r="DL229">
        <v>0</v>
      </c>
      <c r="DM229">
        <v>0</v>
      </c>
      <c r="DN229">
        <v>0</v>
      </c>
      <c r="DO229">
        <v>0</v>
      </c>
      <c r="DP229">
        <v>87</v>
      </c>
      <c r="DQ229">
        <v>13</v>
      </c>
      <c r="DR229">
        <v>6</v>
      </c>
      <c r="DS229">
        <v>1</v>
      </c>
      <c r="DT229">
        <v>2</v>
      </c>
      <c r="DU229">
        <v>3</v>
      </c>
      <c r="DV229">
        <v>0</v>
      </c>
      <c r="DW229">
        <v>0</v>
      </c>
      <c r="DX229">
        <v>1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13</v>
      </c>
      <c r="EK229">
        <v>22</v>
      </c>
      <c r="EL229">
        <v>13</v>
      </c>
      <c r="EM229">
        <v>1</v>
      </c>
      <c r="EN229">
        <v>2</v>
      </c>
      <c r="EO229">
        <v>1</v>
      </c>
      <c r="EP229">
        <v>0</v>
      </c>
      <c r="EQ229">
        <v>0</v>
      </c>
      <c r="ER229">
        <v>2</v>
      </c>
      <c r="ES229">
        <v>2</v>
      </c>
      <c r="ET229">
        <v>0</v>
      </c>
      <c r="EU229">
        <v>1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22</v>
      </c>
      <c r="FE229">
        <v>6</v>
      </c>
      <c r="FF229">
        <v>6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6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1</v>
      </c>
      <c r="GT229">
        <v>0</v>
      </c>
      <c r="GU229">
        <v>1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1</v>
      </c>
    </row>
    <row r="230" spans="1:220">
      <c r="A230" t="s">
        <v>660</v>
      </c>
      <c r="B230" t="s">
        <v>657</v>
      </c>
      <c r="C230" t="str">
        <f>"142306"</f>
        <v>142306</v>
      </c>
      <c r="D230" t="s">
        <v>659</v>
      </c>
      <c r="E230">
        <v>7</v>
      </c>
      <c r="F230">
        <v>811</v>
      </c>
      <c r="G230">
        <v>620</v>
      </c>
      <c r="H230">
        <v>241</v>
      </c>
      <c r="I230">
        <v>379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379</v>
      </c>
      <c r="T230">
        <v>0</v>
      </c>
      <c r="U230">
        <v>0</v>
      </c>
      <c r="V230">
        <v>379</v>
      </c>
      <c r="W230">
        <v>8</v>
      </c>
      <c r="X230">
        <v>8</v>
      </c>
      <c r="Y230">
        <v>0</v>
      </c>
      <c r="Z230">
        <v>0</v>
      </c>
      <c r="AA230">
        <v>371</v>
      </c>
      <c r="AB230">
        <v>219</v>
      </c>
      <c r="AC230">
        <v>71</v>
      </c>
      <c r="AD230">
        <v>3</v>
      </c>
      <c r="AE230">
        <v>7</v>
      </c>
      <c r="AF230">
        <v>21</v>
      </c>
      <c r="AG230">
        <v>1</v>
      </c>
      <c r="AH230">
        <v>4</v>
      </c>
      <c r="AI230">
        <v>0</v>
      </c>
      <c r="AJ230">
        <v>3</v>
      </c>
      <c r="AK230">
        <v>1</v>
      </c>
      <c r="AL230">
        <v>0</v>
      </c>
      <c r="AM230">
        <v>0</v>
      </c>
      <c r="AN230">
        <v>0</v>
      </c>
      <c r="AO230">
        <v>103</v>
      </c>
      <c r="AP230">
        <v>0</v>
      </c>
      <c r="AQ230">
        <v>0</v>
      </c>
      <c r="AR230">
        <v>0</v>
      </c>
      <c r="AS230">
        <v>0</v>
      </c>
      <c r="AT230">
        <v>5</v>
      </c>
      <c r="AU230">
        <v>219</v>
      </c>
      <c r="AV230">
        <v>20</v>
      </c>
      <c r="AW230">
        <v>12</v>
      </c>
      <c r="AX230">
        <v>1</v>
      </c>
      <c r="AY230">
        <v>0</v>
      </c>
      <c r="AZ230">
        <v>0</v>
      </c>
      <c r="BA230">
        <v>0</v>
      </c>
      <c r="BB230">
        <v>0</v>
      </c>
      <c r="BC230">
        <v>1</v>
      </c>
      <c r="BD230">
        <v>0</v>
      </c>
      <c r="BE230">
        <v>0</v>
      </c>
      <c r="BF230">
        <v>0</v>
      </c>
      <c r="BG230">
        <v>1</v>
      </c>
      <c r="BH230">
        <v>0</v>
      </c>
      <c r="BI230">
        <v>1</v>
      </c>
      <c r="BJ230">
        <v>3</v>
      </c>
      <c r="BK230">
        <v>0</v>
      </c>
      <c r="BL230">
        <v>0</v>
      </c>
      <c r="BM230">
        <v>0</v>
      </c>
      <c r="BN230">
        <v>1</v>
      </c>
      <c r="BO230">
        <v>20</v>
      </c>
      <c r="BP230">
        <v>7</v>
      </c>
      <c r="BQ230">
        <v>3</v>
      </c>
      <c r="BR230">
        <v>1</v>
      </c>
      <c r="BS230">
        <v>1</v>
      </c>
      <c r="BT230">
        <v>0</v>
      </c>
      <c r="BU230">
        <v>0</v>
      </c>
      <c r="BV230">
        <v>0</v>
      </c>
      <c r="BW230">
        <v>2</v>
      </c>
      <c r="BX230">
        <v>0</v>
      </c>
      <c r="BY230">
        <v>0</v>
      </c>
      <c r="BZ230">
        <v>0</v>
      </c>
      <c r="CA230">
        <v>0</v>
      </c>
      <c r="CB230">
        <v>7</v>
      </c>
      <c r="CC230">
        <v>15</v>
      </c>
      <c r="CD230">
        <v>3</v>
      </c>
      <c r="CE230">
        <v>0</v>
      </c>
      <c r="CF230">
        <v>0</v>
      </c>
      <c r="CG230">
        <v>0</v>
      </c>
      <c r="CH230">
        <v>9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1</v>
      </c>
      <c r="CQ230">
        <v>0</v>
      </c>
      <c r="CR230">
        <v>0</v>
      </c>
      <c r="CS230">
        <v>0</v>
      </c>
      <c r="CT230">
        <v>2</v>
      </c>
      <c r="CU230">
        <v>0</v>
      </c>
      <c r="CV230">
        <v>15</v>
      </c>
      <c r="CW230">
        <v>92</v>
      </c>
      <c r="CX230">
        <v>1</v>
      </c>
      <c r="CY230">
        <v>3</v>
      </c>
      <c r="CZ230">
        <v>86</v>
      </c>
      <c r="DA230">
        <v>0</v>
      </c>
      <c r="DB230">
        <v>1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1</v>
      </c>
      <c r="DL230">
        <v>0</v>
      </c>
      <c r="DM230">
        <v>0</v>
      </c>
      <c r="DN230">
        <v>0</v>
      </c>
      <c r="DO230">
        <v>0</v>
      </c>
      <c r="DP230">
        <v>92</v>
      </c>
      <c r="DQ230">
        <v>5</v>
      </c>
      <c r="DR230">
        <v>0</v>
      </c>
      <c r="DS230">
        <v>0</v>
      </c>
      <c r="DT230">
        <v>1</v>
      </c>
      <c r="DU230">
        <v>1</v>
      </c>
      <c r="DV230">
        <v>1</v>
      </c>
      <c r="DW230">
        <v>0</v>
      </c>
      <c r="DX230">
        <v>0</v>
      </c>
      <c r="DY230">
        <v>0</v>
      </c>
      <c r="DZ230">
        <v>1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1</v>
      </c>
      <c r="EJ230">
        <v>5</v>
      </c>
      <c r="EK230">
        <v>11</v>
      </c>
      <c r="EL230">
        <v>7</v>
      </c>
      <c r="EM230">
        <v>0</v>
      </c>
      <c r="EN230">
        <v>2</v>
      </c>
      <c r="EO230">
        <v>1</v>
      </c>
      <c r="EP230">
        <v>0</v>
      </c>
      <c r="EQ230">
        <v>1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11</v>
      </c>
      <c r="FE230">
        <v>1</v>
      </c>
      <c r="FF230">
        <v>1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1</v>
      </c>
      <c r="FY230">
        <v>1</v>
      </c>
      <c r="FZ230">
        <v>1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1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</row>
    <row r="231" spans="1:220">
      <c r="A231" t="s">
        <v>658</v>
      </c>
      <c r="B231" t="s">
        <v>657</v>
      </c>
      <c r="C231" t="str">
        <f>"142306"</f>
        <v>142306</v>
      </c>
      <c r="D231" t="s">
        <v>656</v>
      </c>
      <c r="E231">
        <v>8</v>
      </c>
      <c r="F231">
        <v>324</v>
      </c>
      <c r="G231">
        <v>250</v>
      </c>
      <c r="H231">
        <v>121</v>
      </c>
      <c r="I231">
        <v>129</v>
      </c>
      <c r="J231">
        <v>0</v>
      </c>
      <c r="K231">
        <v>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129</v>
      </c>
      <c r="T231">
        <v>0</v>
      </c>
      <c r="U231">
        <v>0</v>
      </c>
      <c r="V231">
        <v>129</v>
      </c>
      <c r="W231">
        <v>15</v>
      </c>
      <c r="X231">
        <v>7</v>
      </c>
      <c r="Y231">
        <v>8</v>
      </c>
      <c r="Z231">
        <v>0</v>
      </c>
      <c r="AA231">
        <v>114</v>
      </c>
      <c r="AB231">
        <v>62</v>
      </c>
      <c r="AC231">
        <v>6</v>
      </c>
      <c r="AD231">
        <v>0</v>
      </c>
      <c r="AE231">
        <v>10</v>
      </c>
      <c r="AF231">
        <v>2</v>
      </c>
      <c r="AG231">
        <v>3</v>
      </c>
      <c r="AH231">
        <v>3</v>
      </c>
      <c r="AI231">
        <v>0</v>
      </c>
      <c r="AJ231">
        <v>0</v>
      </c>
      <c r="AK231">
        <v>1</v>
      </c>
      <c r="AL231">
        <v>1</v>
      </c>
      <c r="AM231">
        <v>0</v>
      </c>
      <c r="AN231">
        <v>0</v>
      </c>
      <c r="AO231">
        <v>35</v>
      </c>
      <c r="AP231">
        <v>0</v>
      </c>
      <c r="AQ231">
        <v>0</v>
      </c>
      <c r="AR231">
        <v>0</v>
      </c>
      <c r="AS231">
        <v>1</v>
      </c>
      <c r="AT231">
        <v>0</v>
      </c>
      <c r="AU231">
        <v>62</v>
      </c>
      <c r="AV231">
        <v>7</v>
      </c>
      <c r="AW231">
        <v>1</v>
      </c>
      <c r="AX231">
        <v>0</v>
      </c>
      <c r="AY231">
        <v>2</v>
      </c>
      <c r="AZ231">
        <v>0</v>
      </c>
      <c r="BA231">
        <v>1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2</v>
      </c>
      <c r="BJ231">
        <v>0</v>
      </c>
      <c r="BK231">
        <v>0</v>
      </c>
      <c r="BL231">
        <v>0</v>
      </c>
      <c r="BM231">
        <v>1</v>
      </c>
      <c r="BN231">
        <v>0</v>
      </c>
      <c r="BO231">
        <v>7</v>
      </c>
      <c r="BP231">
        <v>2</v>
      </c>
      <c r="BQ231">
        <v>1</v>
      </c>
      <c r="BR231">
        <v>1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2</v>
      </c>
      <c r="CC231">
        <v>4</v>
      </c>
      <c r="CD231">
        <v>1</v>
      </c>
      <c r="CE231">
        <v>0</v>
      </c>
      <c r="CF231">
        <v>0</v>
      </c>
      <c r="CG231">
        <v>0</v>
      </c>
      <c r="CH231">
        <v>2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1</v>
      </c>
      <c r="CU231">
        <v>0</v>
      </c>
      <c r="CV231">
        <v>4</v>
      </c>
      <c r="CW231">
        <v>32</v>
      </c>
      <c r="CX231">
        <v>0</v>
      </c>
      <c r="CY231">
        <v>0</v>
      </c>
      <c r="CZ231">
        <v>32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32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5</v>
      </c>
      <c r="EL231">
        <v>0</v>
      </c>
      <c r="EM231">
        <v>2</v>
      </c>
      <c r="EN231">
        <v>0</v>
      </c>
      <c r="EO231">
        <v>0</v>
      </c>
      <c r="EP231">
        <v>1</v>
      </c>
      <c r="EQ231">
        <v>0</v>
      </c>
      <c r="ER231">
        <v>1</v>
      </c>
      <c r="ES231">
        <v>0</v>
      </c>
      <c r="ET231">
        <v>0</v>
      </c>
      <c r="EU231">
        <v>0</v>
      </c>
      <c r="EV231">
        <v>1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5</v>
      </c>
      <c r="FE231">
        <v>2</v>
      </c>
      <c r="FF231">
        <v>1</v>
      </c>
      <c r="FG231">
        <v>0</v>
      </c>
      <c r="FH231">
        <v>1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2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</row>
    <row r="232" spans="1:220">
      <c r="A232" t="s">
        <v>655</v>
      </c>
      <c r="B232" t="s">
        <v>648</v>
      </c>
      <c r="C232" t="str">
        <f>"142307"</f>
        <v>142307</v>
      </c>
      <c r="D232" t="s">
        <v>654</v>
      </c>
      <c r="E232">
        <v>1</v>
      </c>
      <c r="F232">
        <v>960</v>
      </c>
      <c r="G232">
        <v>719</v>
      </c>
      <c r="H232">
        <v>241</v>
      </c>
      <c r="I232">
        <v>478</v>
      </c>
      <c r="J232">
        <v>0</v>
      </c>
      <c r="K232">
        <v>3</v>
      </c>
      <c r="L232">
        <v>1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479</v>
      </c>
      <c r="T232">
        <v>1</v>
      </c>
      <c r="U232">
        <v>0</v>
      </c>
      <c r="V232">
        <v>479</v>
      </c>
      <c r="W232">
        <v>17</v>
      </c>
      <c r="X232">
        <v>12</v>
      </c>
      <c r="Y232">
        <v>5</v>
      </c>
      <c r="Z232">
        <v>0</v>
      </c>
      <c r="AA232">
        <v>462</v>
      </c>
      <c r="AB232">
        <v>220</v>
      </c>
      <c r="AC232">
        <v>46</v>
      </c>
      <c r="AD232">
        <v>3</v>
      </c>
      <c r="AE232">
        <v>4</v>
      </c>
      <c r="AF232">
        <v>24</v>
      </c>
      <c r="AG232">
        <v>3</v>
      </c>
      <c r="AH232">
        <v>4</v>
      </c>
      <c r="AI232">
        <v>2</v>
      </c>
      <c r="AJ232">
        <v>2</v>
      </c>
      <c r="AK232">
        <v>5</v>
      </c>
      <c r="AL232">
        <v>1</v>
      </c>
      <c r="AM232">
        <v>0</v>
      </c>
      <c r="AN232">
        <v>0</v>
      </c>
      <c r="AO232">
        <v>120</v>
      </c>
      <c r="AP232">
        <v>0</v>
      </c>
      <c r="AQ232">
        <v>0</v>
      </c>
      <c r="AR232">
        <v>3</v>
      </c>
      <c r="AS232">
        <v>0</v>
      </c>
      <c r="AT232">
        <v>3</v>
      </c>
      <c r="AU232">
        <v>220</v>
      </c>
      <c r="AV232">
        <v>32</v>
      </c>
      <c r="AW232">
        <v>6</v>
      </c>
      <c r="AX232">
        <v>3</v>
      </c>
      <c r="AY232">
        <v>4</v>
      </c>
      <c r="AZ232">
        <v>2</v>
      </c>
      <c r="BA232">
        <v>3</v>
      </c>
      <c r="BB232">
        <v>0</v>
      </c>
      <c r="BC232">
        <v>0</v>
      </c>
      <c r="BD232">
        <v>1</v>
      </c>
      <c r="BE232">
        <v>1</v>
      </c>
      <c r="BF232">
        <v>0</v>
      </c>
      <c r="BG232">
        <v>1</v>
      </c>
      <c r="BH232">
        <v>0</v>
      </c>
      <c r="BI232">
        <v>0</v>
      </c>
      <c r="BJ232">
        <v>1</v>
      </c>
      <c r="BK232">
        <v>3</v>
      </c>
      <c r="BL232">
        <v>0</v>
      </c>
      <c r="BM232">
        <v>1</v>
      </c>
      <c r="BN232">
        <v>6</v>
      </c>
      <c r="BO232">
        <v>32</v>
      </c>
      <c r="BP232">
        <v>4</v>
      </c>
      <c r="BQ232">
        <v>2</v>
      </c>
      <c r="BR232">
        <v>0</v>
      </c>
      <c r="BS232">
        <v>0</v>
      </c>
      <c r="BT232">
        <v>0</v>
      </c>
      <c r="BU232">
        <v>0</v>
      </c>
      <c r="BV232">
        <v>1</v>
      </c>
      <c r="BW232">
        <v>0</v>
      </c>
      <c r="BX232">
        <v>0</v>
      </c>
      <c r="BY232">
        <v>0</v>
      </c>
      <c r="BZ232">
        <v>1</v>
      </c>
      <c r="CA232">
        <v>0</v>
      </c>
      <c r="CB232">
        <v>4</v>
      </c>
      <c r="CC232">
        <v>11</v>
      </c>
      <c r="CD232">
        <v>1</v>
      </c>
      <c r="CE232">
        <v>0</v>
      </c>
      <c r="CF232">
        <v>0</v>
      </c>
      <c r="CG232">
        <v>0</v>
      </c>
      <c r="CH232">
        <v>7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3</v>
      </c>
      <c r="CU232">
        <v>0</v>
      </c>
      <c r="CV232">
        <v>11</v>
      </c>
      <c r="CW232">
        <v>164</v>
      </c>
      <c r="CX232">
        <v>0</v>
      </c>
      <c r="CY232">
        <v>2</v>
      </c>
      <c r="CZ232">
        <v>157</v>
      </c>
      <c r="DA232">
        <v>2</v>
      </c>
      <c r="DB232">
        <v>0</v>
      </c>
      <c r="DC232">
        <v>3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164</v>
      </c>
      <c r="DQ232">
        <v>6</v>
      </c>
      <c r="DR232">
        <v>1</v>
      </c>
      <c r="DS232">
        <v>3</v>
      </c>
      <c r="DT232">
        <v>0</v>
      </c>
      <c r="DU232">
        <v>1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1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6</v>
      </c>
      <c r="EK232">
        <v>20</v>
      </c>
      <c r="EL232">
        <v>10</v>
      </c>
      <c r="EM232">
        <v>3</v>
      </c>
      <c r="EN232">
        <v>2</v>
      </c>
      <c r="EO232">
        <v>0</v>
      </c>
      <c r="EP232">
        <v>1</v>
      </c>
      <c r="EQ232">
        <v>1</v>
      </c>
      <c r="ER232">
        <v>0</v>
      </c>
      <c r="ES232">
        <v>0</v>
      </c>
      <c r="ET232">
        <v>0</v>
      </c>
      <c r="EU232">
        <v>2</v>
      </c>
      <c r="EV232">
        <v>0</v>
      </c>
      <c r="EW232">
        <v>0</v>
      </c>
      <c r="EX232">
        <v>0</v>
      </c>
      <c r="EY232">
        <v>0</v>
      </c>
      <c r="EZ232">
        <v>1</v>
      </c>
      <c r="FA232">
        <v>0</v>
      </c>
      <c r="FB232">
        <v>0</v>
      </c>
      <c r="FC232">
        <v>0</v>
      </c>
      <c r="FD232">
        <v>20</v>
      </c>
      <c r="FE232">
        <v>4</v>
      </c>
      <c r="FF232">
        <v>1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1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1</v>
      </c>
      <c r="FV232">
        <v>1</v>
      </c>
      <c r="FW232">
        <v>0</v>
      </c>
      <c r="FX232">
        <v>4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1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1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1</v>
      </c>
    </row>
    <row r="233" spans="1:220">
      <c r="A233" t="s">
        <v>653</v>
      </c>
      <c r="B233" t="s">
        <v>648</v>
      </c>
      <c r="C233" t="str">
        <f>"142307"</f>
        <v>142307</v>
      </c>
      <c r="D233" t="s">
        <v>652</v>
      </c>
      <c r="E233">
        <v>2</v>
      </c>
      <c r="F233">
        <v>916</v>
      </c>
      <c r="G233">
        <v>689</v>
      </c>
      <c r="H233">
        <v>195</v>
      </c>
      <c r="I233">
        <v>494</v>
      </c>
      <c r="J233">
        <v>0</v>
      </c>
      <c r="K233">
        <v>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494</v>
      </c>
      <c r="T233">
        <v>0</v>
      </c>
      <c r="U233">
        <v>0</v>
      </c>
      <c r="V233">
        <v>494</v>
      </c>
      <c r="W233">
        <v>14</v>
      </c>
      <c r="X233">
        <v>12</v>
      </c>
      <c r="Y233">
        <v>2</v>
      </c>
      <c r="Z233">
        <v>0</v>
      </c>
      <c r="AA233">
        <v>480</v>
      </c>
      <c r="AB233">
        <v>254</v>
      </c>
      <c r="AC233">
        <v>70</v>
      </c>
      <c r="AD233">
        <v>11</v>
      </c>
      <c r="AE233">
        <v>4</v>
      </c>
      <c r="AF233">
        <v>33</v>
      </c>
      <c r="AG233">
        <v>5</v>
      </c>
      <c r="AH233">
        <v>4</v>
      </c>
      <c r="AI233">
        <v>1</v>
      </c>
      <c r="AJ233">
        <v>2</v>
      </c>
      <c r="AK233">
        <v>1</v>
      </c>
      <c r="AL233">
        <v>0</v>
      </c>
      <c r="AM233">
        <v>0</v>
      </c>
      <c r="AN233">
        <v>1</v>
      </c>
      <c r="AO233">
        <v>119</v>
      </c>
      <c r="AP233">
        <v>3</v>
      </c>
      <c r="AQ233">
        <v>0</v>
      </c>
      <c r="AR233">
        <v>0</v>
      </c>
      <c r="AS233">
        <v>0</v>
      </c>
      <c r="AT233">
        <v>0</v>
      </c>
      <c r="AU233">
        <v>254</v>
      </c>
      <c r="AV233">
        <v>7</v>
      </c>
      <c r="AW233">
        <v>0</v>
      </c>
      <c r="AX233">
        <v>3</v>
      </c>
      <c r="AY233">
        <v>1</v>
      </c>
      <c r="AZ233">
        <v>0</v>
      </c>
      <c r="BA233">
        <v>2</v>
      </c>
      <c r="BB233">
        <v>1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7</v>
      </c>
      <c r="BP233">
        <v>3</v>
      </c>
      <c r="BQ233">
        <v>0</v>
      </c>
      <c r="BR233">
        <v>0</v>
      </c>
      <c r="BS233">
        <v>1</v>
      </c>
      <c r="BT233">
        <v>0</v>
      </c>
      <c r="BU233">
        <v>0</v>
      </c>
      <c r="BV233">
        <v>0</v>
      </c>
      <c r="BW233">
        <v>1</v>
      </c>
      <c r="BX233">
        <v>0</v>
      </c>
      <c r="BY233">
        <v>0</v>
      </c>
      <c r="BZ233">
        <v>0</v>
      </c>
      <c r="CA233">
        <v>1</v>
      </c>
      <c r="CB233">
        <v>3</v>
      </c>
      <c r="CC233">
        <v>46</v>
      </c>
      <c r="CD233">
        <v>0</v>
      </c>
      <c r="CE233">
        <v>0</v>
      </c>
      <c r="CF233">
        <v>0</v>
      </c>
      <c r="CG233">
        <v>0</v>
      </c>
      <c r="CH233">
        <v>44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1</v>
      </c>
      <c r="CQ233">
        <v>0</v>
      </c>
      <c r="CR233">
        <v>0</v>
      </c>
      <c r="CS233">
        <v>0</v>
      </c>
      <c r="CT233">
        <v>1</v>
      </c>
      <c r="CU233">
        <v>0</v>
      </c>
      <c r="CV233">
        <v>46</v>
      </c>
      <c r="CW233">
        <v>152</v>
      </c>
      <c r="CX233">
        <v>0</v>
      </c>
      <c r="CY233">
        <v>2</v>
      </c>
      <c r="CZ233">
        <v>149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1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152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15</v>
      </c>
      <c r="EL233">
        <v>5</v>
      </c>
      <c r="EM233">
        <v>2</v>
      </c>
      <c r="EN233">
        <v>2</v>
      </c>
      <c r="EO233">
        <v>1</v>
      </c>
      <c r="EP233">
        <v>1</v>
      </c>
      <c r="EQ233">
        <v>1</v>
      </c>
      <c r="ER233">
        <v>0</v>
      </c>
      <c r="ES233">
        <v>0</v>
      </c>
      <c r="ET233">
        <v>1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2</v>
      </c>
      <c r="FB233">
        <v>0</v>
      </c>
      <c r="FC233">
        <v>0</v>
      </c>
      <c r="FD233">
        <v>15</v>
      </c>
      <c r="FE233">
        <v>1</v>
      </c>
      <c r="FF233">
        <v>1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1</v>
      </c>
      <c r="FY233">
        <v>2</v>
      </c>
      <c r="FZ233">
        <v>2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2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</row>
    <row r="234" spans="1:220">
      <c r="A234" t="s">
        <v>651</v>
      </c>
      <c r="B234" t="s">
        <v>648</v>
      </c>
      <c r="C234" t="str">
        <f>"142307"</f>
        <v>142307</v>
      </c>
      <c r="D234" t="s">
        <v>650</v>
      </c>
      <c r="E234">
        <v>3</v>
      </c>
      <c r="F234">
        <v>1176</v>
      </c>
      <c r="G234">
        <v>890</v>
      </c>
      <c r="H234">
        <v>388</v>
      </c>
      <c r="I234">
        <v>502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502</v>
      </c>
      <c r="T234">
        <v>0</v>
      </c>
      <c r="U234">
        <v>0</v>
      </c>
      <c r="V234">
        <v>502</v>
      </c>
      <c r="W234">
        <v>16</v>
      </c>
      <c r="X234">
        <v>8</v>
      </c>
      <c r="Y234">
        <v>8</v>
      </c>
      <c r="Z234">
        <v>0</v>
      </c>
      <c r="AA234">
        <v>486</v>
      </c>
      <c r="AB234">
        <v>275</v>
      </c>
      <c r="AC234">
        <v>72</v>
      </c>
      <c r="AD234">
        <v>8</v>
      </c>
      <c r="AE234">
        <v>18</v>
      </c>
      <c r="AF234">
        <v>34</v>
      </c>
      <c r="AG234">
        <v>5</v>
      </c>
      <c r="AH234">
        <v>10</v>
      </c>
      <c r="AI234">
        <v>2</v>
      </c>
      <c r="AJ234">
        <v>7</v>
      </c>
      <c r="AK234">
        <v>2</v>
      </c>
      <c r="AL234">
        <v>0</v>
      </c>
      <c r="AM234">
        <v>0</v>
      </c>
      <c r="AN234">
        <v>0</v>
      </c>
      <c r="AO234">
        <v>111</v>
      </c>
      <c r="AP234">
        <v>1</v>
      </c>
      <c r="AQ234">
        <v>0</v>
      </c>
      <c r="AR234">
        <v>1</v>
      </c>
      <c r="AS234">
        <v>1</v>
      </c>
      <c r="AT234">
        <v>3</v>
      </c>
      <c r="AU234">
        <v>275</v>
      </c>
      <c r="AV234">
        <v>13</v>
      </c>
      <c r="AW234">
        <v>2</v>
      </c>
      <c r="AX234">
        <v>2</v>
      </c>
      <c r="AY234">
        <v>0</v>
      </c>
      <c r="AZ234">
        <v>0</v>
      </c>
      <c r="BA234">
        <v>3</v>
      </c>
      <c r="BB234">
        <v>2</v>
      </c>
      <c r="BC234">
        <v>2</v>
      </c>
      <c r="BD234">
        <v>0</v>
      </c>
      <c r="BE234">
        <v>0</v>
      </c>
      <c r="BF234">
        <v>0</v>
      </c>
      <c r="BG234">
        <v>1</v>
      </c>
      <c r="BH234">
        <v>1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13</v>
      </c>
      <c r="BP234">
        <v>3</v>
      </c>
      <c r="BQ234">
        <v>0</v>
      </c>
      <c r="BR234">
        <v>1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1</v>
      </c>
      <c r="BZ234">
        <v>0</v>
      </c>
      <c r="CA234">
        <v>1</v>
      </c>
      <c r="CB234">
        <v>3</v>
      </c>
      <c r="CC234">
        <v>20</v>
      </c>
      <c r="CD234">
        <v>2</v>
      </c>
      <c r="CE234">
        <v>0</v>
      </c>
      <c r="CF234">
        <v>0</v>
      </c>
      <c r="CG234">
        <v>0</v>
      </c>
      <c r="CH234">
        <v>12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1</v>
      </c>
      <c r="CQ234">
        <v>0</v>
      </c>
      <c r="CR234">
        <v>0</v>
      </c>
      <c r="CS234">
        <v>0</v>
      </c>
      <c r="CT234">
        <v>5</v>
      </c>
      <c r="CU234">
        <v>0</v>
      </c>
      <c r="CV234">
        <v>20</v>
      </c>
      <c r="CW234">
        <v>140</v>
      </c>
      <c r="CX234">
        <v>1</v>
      </c>
      <c r="CY234">
        <v>1</v>
      </c>
      <c r="CZ234">
        <v>131</v>
      </c>
      <c r="DA234">
        <v>2</v>
      </c>
      <c r="DB234">
        <v>1</v>
      </c>
      <c r="DC234">
        <v>0</v>
      </c>
      <c r="DD234">
        <v>3</v>
      </c>
      <c r="DE234">
        <v>0</v>
      </c>
      <c r="DF234">
        <v>0</v>
      </c>
      <c r="DG234">
        <v>0</v>
      </c>
      <c r="DH234">
        <v>0</v>
      </c>
      <c r="DI234">
        <v>1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140</v>
      </c>
      <c r="DQ234">
        <v>5</v>
      </c>
      <c r="DR234">
        <v>2</v>
      </c>
      <c r="DS234">
        <v>1</v>
      </c>
      <c r="DT234">
        <v>1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1</v>
      </c>
      <c r="EG234">
        <v>0</v>
      </c>
      <c r="EH234">
        <v>0</v>
      </c>
      <c r="EI234">
        <v>0</v>
      </c>
      <c r="EJ234">
        <v>5</v>
      </c>
      <c r="EK234">
        <v>17</v>
      </c>
      <c r="EL234">
        <v>6</v>
      </c>
      <c r="EM234">
        <v>2</v>
      </c>
      <c r="EN234">
        <v>5</v>
      </c>
      <c r="EO234">
        <v>0</v>
      </c>
      <c r="EP234">
        <v>1</v>
      </c>
      <c r="EQ234">
        <v>0</v>
      </c>
      <c r="ER234">
        <v>0</v>
      </c>
      <c r="ES234">
        <v>0</v>
      </c>
      <c r="ET234">
        <v>1</v>
      </c>
      <c r="EU234">
        <v>0</v>
      </c>
      <c r="EV234">
        <v>0</v>
      </c>
      <c r="EW234">
        <v>1</v>
      </c>
      <c r="EX234">
        <v>0</v>
      </c>
      <c r="EY234">
        <v>0</v>
      </c>
      <c r="EZ234">
        <v>0</v>
      </c>
      <c r="FA234">
        <v>1</v>
      </c>
      <c r="FB234">
        <v>0</v>
      </c>
      <c r="FC234">
        <v>0</v>
      </c>
      <c r="FD234">
        <v>17</v>
      </c>
      <c r="FE234">
        <v>10</v>
      </c>
      <c r="FF234">
        <v>9</v>
      </c>
      <c r="FG234">
        <v>0</v>
      </c>
      <c r="FH234">
        <v>0</v>
      </c>
      <c r="FI234">
        <v>1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10</v>
      </c>
      <c r="FY234">
        <v>1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1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1</v>
      </c>
      <c r="GS234">
        <v>2</v>
      </c>
      <c r="GT234">
        <v>0</v>
      </c>
      <c r="GU234">
        <v>2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2</v>
      </c>
    </row>
    <row r="235" spans="1:220">
      <c r="A235" t="s">
        <v>649</v>
      </c>
      <c r="B235" t="s">
        <v>648</v>
      </c>
      <c r="C235" t="str">
        <f>"142307"</f>
        <v>142307</v>
      </c>
      <c r="D235" t="s">
        <v>647</v>
      </c>
      <c r="E235">
        <v>4</v>
      </c>
      <c r="F235">
        <v>540</v>
      </c>
      <c r="G235">
        <v>410</v>
      </c>
      <c r="H235">
        <v>83</v>
      </c>
      <c r="I235">
        <v>327</v>
      </c>
      <c r="J235">
        <v>0</v>
      </c>
      <c r="K235">
        <v>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327</v>
      </c>
      <c r="T235">
        <v>0</v>
      </c>
      <c r="U235">
        <v>0</v>
      </c>
      <c r="V235">
        <v>327</v>
      </c>
      <c r="W235">
        <v>13</v>
      </c>
      <c r="X235">
        <v>9</v>
      </c>
      <c r="Y235">
        <v>4</v>
      </c>
      <c r="Z235">
        <v>0</v>
      </c>
      <c r="AA235">
        <v>314</v>
      </c>
      <c r="AB235">
        <v>139</v>
      </c>
      <c r="AC235">
        <v>36</v>
      </c>
      <c r="AD235">
        <v>2</v>
      </c>
      <c r="AE235">
        <v>8</v>
      </c>
      <c r="AF235">
        <v>39</v>
      </c>
      <c r="AG235">
        <v>0</v>
      </c>
      <c r="AH235">
        <v>2</v>
      </c>
      <c r="AI235">
        <v>0</v>
      </c>
      <c r="AJ235">
        <v>7</v>
      </c>
      <c r="AK235">
        <v>1</v>
      </c>
      <c r="AL235">
        <v>0</v>
      </c>
      <c r="AM235">
        <v>0</v>
      </c>
      <c r="AN235">
        <v>2</v>
      </c>
      <c r="AO235">
        <v>40</v>
      </c>
      <c r="AP235">
        <v>0</v>
      </c>
      <c r="AQ235">
        <v>0</v>
      </c>
      <c r="AR235">
        <v>0</v>
      </c>
      <c r="AS235">
        <v>1</v>
      </c>
      <c r="AT235">
        <v>1</v>
      </c>
      <c r="AU235">
        <v>139</v>
      </c>
      <c r="AV235">
        <v>1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1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1</v>
      </c>
      <c r="BP235">
        <v>2</v>
      </c>
      <c r="BQ235">
        <v>0</v>
      </c>
      <c r="BR235">
        <v>0</v>
      </c>
      <c r="BS235">
        <v>0</v>
      </c>
      <c r="BT235">
        <v>1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1</v>
      </c>
      <c r="CA235">
        <v>0</v>
      </c>
      <c r="CB235">
        <v>2</v>
      </c>
      <c r="CC235">
        <v>14</v>
      </c>
      <c r="CD235">
        <v>0</v>
      </c>
      <c r="CE235">
        <v>0</v>
      </c>
      <c r="CF235">
        <v>0</v>
      </c>
      <c r="CG235">
        <v>0</v>
      </c>
      <c r="CH235">
        <v>13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1</v>
      </c>
      <c r="CU235">
        <v>0</v>
      </c>
      <c r="CV235">
        <v>14</v>
      </c>
      <c r="CW235">
        <v>137</v>
      </c>
      <c r="CX235">
        <v>0</v>
      </c>
      <c r="CY235">
        <v>0</v>
      </c>
      <c r="CZ235">
        <v>136</v>
      </c>
      <c r="DA235">
        <v>0</v>
      </c>
      <c r="DB235">
        <v>0</v>
      </c>
      <c r="DC235">
        <v>1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137</v>
      </c>
      <c r="DQ235">
        <v>3</v>
      </c>
      <c r="DR235">
        <v>3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3</v>
      </c>
      <c r="EK235">
        <v>16</v>
      </c>
      <c r="EL235">
        <v>10</v>
      </c>
      <c r="EM235">
        <v>0</v>
      </c>
      <c r="EN235">
        <v>2</v>
      </c>
      <c r="EO235">
        <v>0</v>
      </c>
      <c r="EP235">
        <v>0</v>
      </c>
      <c r="EQ235">
        <v>2</v>
      </c>
      <c r="ER235">
        <v>0</v>
      </c>
      <c r="ES235">
        <v>0</v>
      </c>
      <c r="ET235">
        <v>1</v>
      </c>
      <c r="EU235">
        <v>0</v>
      </c>
      <c r="EV235">
        <v>0</v>
      </c>
      <c r="EW235">
        <v>0</v>
      </c>
      <c r="EX235">
        <v>0</v>
      </c>
      <c r="EY235">
        <v>1</v>
      </c>
      <c r="EZ235">
        <v>0</v>
      </c>
      <c r="FA235">
        <v>0</v>
      </c>
      <c r="FB235">
        <v>0</v>
      </c>
      <c r="FC235">
        <v>0</v>
      </c>
      <c r="FD235">
        <v>16</v>
      </c>
      <c r="FE235">
        <v>1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1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1</v>
      </c>
      <c r="FY235">
        <v>1</v>
      </c>
      <c r="FZ235">
        <v>1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1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</row>
    <row r="236" spans="1:220">
      <c r="A236" t="s">
        <v>646</v>
      </c>
      <c r="B236" t="s">
        <v>639</v>
      </c>
      <c r="C236" t="str">
        <f>"142308"</f>
        <v>142308</v>
      </c>
      <c r="D236" t="s">
        <v>645</v>
      </c>
      <c r="E236">
        <v>1</v>
      </c>
      <c r="F236">
        <v>1844</v>
      </c>
      <c r="G236">
        <v>1420</v>
      </c>
      <c r="H236">
        <v>495</v>
      </c>
      <c r="I236">
        <v>925</v>
      </c>
      <c r="J236">
        <v>6</v>
      </c>
      <c r="K236">
        <v>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924</v>
      </c>
      <c r="T236">
        <v>0</v>
      </c>
      <c r="U236">
        <v>0</v>
      </c>
      <c r="V236">
        <v>924</v>
      </c>
      <c r="W236">
        <v>36</v>
      </c>
      <c r="X236">
        <v>32</v>
      </c>
      <c r="Y236">
        <v>4</v>
      </c>
      <c r="Z236">
        <v>0</v>
      </c>
      <c r="AA236">
        <v>888</v>
      </c>
      <c r="AB236">
        <v>464</v>
      </c>
      <c r="AC236">
        <v>107</v>
      </c>
      <c r="AD236">
        <v>12</v>
      </c>
      <c r="AE236">
        <v>84</v>
      </c>
      <c r="AF236">
        <v>26</v>
      </c>
      <c r="AG236">
        <v>4</v>
      </c>
      <c r="AH236">
        <v>28</v>
      </c>
      <c r="AI236">
        <v>0</v>
      </c>
      <c r="AJ236">
        <v>6</v>
      </c>
      <c r="AK236">
        <v>9</v>
      </c>
      <c r="AL236">
        <v>0</v>
      </c>
      <c r="AM236">
        <v>5</v>
      </c>
      <c r="AN236">
        <v>2</v>
      </c>
      <c r="AO236">
        <v>81</v>
      </c>
      <c r="AP236">
        <v>0</v>
      </c>
      <c r="AQ236">
        <v>0</v>
      </c>
      <c r="AR236">
        <v>0</v>
      </c>
      <c r="AS236">
        <v>0</v>
      </c>
      <c r="AT236">
        <v>100</v>
      </c>
      <c r="AU236">
        <v>464</v>
      </c>
      <c r="AV236">
        <v>96</v>
      </c>
      <c r="AW236">
        <v>32</v>
      </c>
      <c r="AX236">
        <v>5</v>
      </c>
      <c r="AY236">
        <v>4</v>
      </c>
      <c r="AZ236">
        <v>0</v>
      </c>
      <c r="BA236">
        <v>3</v>
      </c>
      <c r="BB236">
        <v>1</v>
      </c>
      <c r="BC236">
        <v>3</v>
      </c>
      <c r="BD236">
        <v>0</v>
      </c>
      <c r="BE236">
        <v>1</v>
      </c>
      <c r="BF236">
        <v>4</v>
      </c>
      <c r="BG236">
        <v>0</v>
      </c>
      <c r="BH236">
        <v>1</v>
      </c>
      <c r="BI236">
        <v>0</v>
      </c>
      <c r="BJ236">
        <v>33</v>
      </c>
      <c r="BK236">
        <v>2</v>
      </c>
      <c r="BL236">
        <v>0</v>
      </c>
      <c r="BM236">
        <v>0</v>
      </c>
      <c r="BN236">
        <v>7</v>
      </c>
      <c r="BO236">
        <v>96</v>
      </c>
      <c r="BP236">
        <v>20</v>
      </c>
      <c r="BQ236">
        <v>11</v>
      </c>
      <c r="BR236">
        <v>1</v>
      </c>
      <c r="BS236">
        <v>0</v>
      </c>
      <c r="BT236">
        <v>0</v>
      </c>
      <c r="BU236">
        <v>0</v>
      </c>
      <c r="BV236">
        <v>1</v>
      </c>
      <c r="BW236">
        <v>2</v>
      </c>
      <c r="BX236">
        <v>1</v>
      </c>
      <c r="BY236">
        <v>0</v>
      </c>
      <c r="BZ236">
        <v>2</v>
      </c>
      <c r="CA236">
        <v>2</v>
      </c>
      <c r="CB236">
        <v>20</v>
      </c>
      <c r="CC236">
        <v>36</v>
      </c>
      <c r="CD236">
        <v>9</v>
      </c>
      <c r="CE236">
        <v>4</v>
      </c>
      <c r="CF236">
        <v>1</v>
      </c>
      <c r="CG236">
        <v>0</v>
      </c>
      <c r="CH236">
        <v>12</v>
      </c>
      <c r="CI236">
        <v>0</v>
      </c>
      <c r="CJ236">
        <v>0</v>
      </c>
      <c r="CK236">
        <v>2</v>
      </c>
      <c r="CL236">
        <v>1</v>
      </c>
      <c r="CM236">
        <v>0</v>
      </c>
      <c r="CN236">
        <v>0</v>
      </c>
      <c r="CO236">
        <v>0</v>
      </c>
      <c r="CP236">
        <v>1</v>
      </c>
      <c r="CQ236">
        <v>0</v>
      </c>
      <c r="CR236">
        <v>0</v>
      </c>
      <c r="CS236">
        <v>1</v>
      </c>
      <c r="CT236">
        <v>4</v>
      </c>
      <c r="CU236">
        <v>1</v>
      </c>
      <c r="CV236">
        <v>36</v>
      </c>
      <c r="CW236">
        <v>177</v>
      </c>
      <c r="CX236">
        <v>2</v>
      </c>
      <c r="CY236">
        <v>9</v>
      </c>
      <c r="CZ236">
        <v>156</v>
      </c>
      <c r="DA236">
        <v>0</v>
      </c>
      <c r="DB236">
        <v>1</v>
      </c>
      <c r="DC236">
        <v>1</v>
      </c>
      <c r="DD236">
        <v>5</v>
      </c>
      <c r="DE236">
        <v>0</v>
      </c>
      <c r="DF236">
        <v>0</v>
      </c>
      <c r="DG236">
        <v>1</v>
      </c>
      <c r="DH236">
        <v>0</v>
      </c>
      <c r="DI236">
        <v>0</v>
      </c>
      <c r="DJ236">
        <v>0</v>
      </c>
      <c r="DK236">
        <v>2</v>
      </c>
      <c r="DL236">
        <v>0</v>
      </c>
      <c r="DM236">
        <v>0</v>
      </c>
      <c r="DN236">
        <v>0</v>
      </c>
      <c r="DO236">
        <v>0</v>
      </c>
      <c r="DP236">
        <v>177</v>
      </c>
      <c r="DQ236">
        <v>16</v>
      </c>
      <c r="DR236">
        <v>2</v>
      </c>
      <c r="DS236">
        <v>4</v>
      </c>
      <c r="DT236">
        <v>1</v>
      </c>
      <c r="DU236">
        <v>1</v>
      </c>
      <c r="DV236">
        <v>6</v>
      </c>
      <c r="DW236">
        <v>1</v>
      </c>
      <c r="DX236">
        <v>1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16</v>
      </c>
      <c r="EK236">
        <v>50</v>
      </c>
      <c r="EL236">
        <v>18</v>
      </c>
      <c r="EM236">
        <v>3</v>
      </c>
      <c r="EN236">
        <v>10</v>
      </c>
      <c r="EO236">
        <v>0</v>
      </c>
      <c r="EP236">
        <v>3</v>
      </c>
      <c r="EQ236">
        <v>2</v>
      </c>
      <c r="ER236">
        <v>0</v>
      </c>
      <c r="ES236">
        <v>0</v>
      </c>
      <c r="ET236">
        <v>2</v>
      </c>
      <c r="EU236">
        <v>2</v>
      </c>
      <c r="EV236">
        <v>2</v>
      </c>
      <c r="EW236">
        <v>1</v>
      </c>
      <c r="EX236">
        <v>1</v>
      </c>
      <c r="EY236">
        <v>3</v>
      </c>
      <c r="EZ236">
        <v>1</v>
      </c>
      <c r="FA236">
        <v>1</v>
      </c>
      <c r="FB236">
        <v>0</v>
      </c>
      <c r="FC236">
        <v>1</v>
      </c>
      <c r="FD236">
        <v>50</v>
      </c>
      <c r="FE236">
        <v>24</v>
      </c>
      <c r="FF236">
        <v>12</v>
      </c>
      <c r="FG236">
        <v>5</v>
      </c>
      <c r="FH236">
        <v>2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1</v>
      </c>
      <c r="FO236">
        <v>0</v>
      </c>
      <c r="FP236">
        <v>1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3</v>
      </c>
      <c r="FX236">
        <v>24</v>
      </c>
      <c r="FY236">
        <v>5</v>
      </c>
      <c r="FZ236">
        <v>3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1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1</v>
      </c>
      <c r="GP236">
        <v>0</v>
      </c>
      <c r="GQ236">
        <v>0</v>
      </c>
      <c r="GR236">
        <v>5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</row>
    <row r="237" spans="1:220">
      <c r="A237" t="s">
        <v>644</v>
      </c>
      <c r="B237" t="s">
        <v>639</v>
      </c>
      <c r="C237" t="str">
        <f>"142308"</f>
        <v>142308</v>
      </c>
      <c r="D237" t="s">
        <v>643</v>
      </c>
      <c r="E237">
        <v>2</v>
      </c>
      <c r="F237">
        <v>1610</v>
      </c>
      <c r="G237">
        <v>1220</v>
      </c>
      <c r="H237">
        <v>448</v>
      </c>
      <c r="I237">
        <v>772</v>
      </c>
      <c r="J237">
        <v>0</v>
      </c>
      <c r="K237">
        <v>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772</v>
      </c>
      <c r="T237">
        <v>0</v>
      </c>
      <c r="U237">
        <v>0</v>
      </c>
      <c r="V237">
        <v>772</v>
      </c>
      <c r="W237">
        <v>33</v>
      </c>
      <c r="X237">
        <v>32</v>
      </c>
      <c r="Y237">
        <v>1</v>
      </c>
      <c r="Z237">
        <v>0</v>
      </c>
      <c r="AA237">
        <v>739</v>
      </c>
      <c r="AB237">
        <v>402</v>
      </c>
      <c r="AC237">
        <v>68</v>
      </c>
      <c r="AD237">
        <v>15</v>
      </c>
      <c r="AE237">
        <v>37</v>
      </c>
      <c r="AF237">
        <v>26</v>
      </c>
      <c r="AG237">
        <v>8</v>
      </c>
      <c r="AH237">
        <v>10</v>
      </c>
      <c r="AI237">
        <v>3</v>
      </c>
      <c r="AJ237">
        <v>10</v>
      </c>
      <c r="AK237">
        <v>1</v>
      </c>
      <c r="AL237">
        <v>1</v>
      </c>
      <c r="AM237">
        <v>0</v>
      </c>
      <c r="AN237">
        <v>1</v>
      </c>
      <c r="AO237">
        <v>133</v>
      </c>
      <c r="AP237">
        <v>2</v>
      </c>
      <c r="AQ237">
        <v>0</v>
      </c>
      <c r="AR237">
        <v>0</v>
      </c>
      <c r="AS237">
        <v>1</v>
      </c>
      <c r="AT237">
        <v>86</v>
      </c>
      <c r="AU237">
        <v>402</v>
      </c>
      <c r="AV237">
        <v>49</v>
      </c>
      <c r="AW237">
        <v>6</v>
      </c>
      <c r="AX237">
        <v>2</v>
      </c>
      <c r="AY237">
        <v>2</v>
      </c>
      <c r="AZ237">
        <v>1</v>
      </c>
      <c r="BA237">
        <v>2</v>
      </c>
      <c r="BB237">
        <v>0</v>
      </c>
      <c r="BC237">
        <v>0</v>
      </c>
      <c r="BD237">
        <v>1</v>
      </c>
      <c r="BE237">
        <v>1</v>
      </c>
      <c r="BF237">
        <v>0</v>
      </c>
      <c r="BG237">
        <v>0</v>
      </c>
      <c r="BH237">
        <v>0</v>
      </c>
      <c r="BI237">
        <v>1</v>
      </c>
      <c r="BJ237">
        <v>33</v>
      </c>
      <c r="BK237">
        <v>0</v>
      </c>
      <c r="BL237">
        <v>0</v>
      </c>
      <c r="BM237">
        <v>0</v>
      </c>
      <c r="BN237">
        <v>0</v>
      </c>
      <c r="BO237">
        <v>49</v>
      </c>
      <c r="BP237">
        <v>11</v>
      </c>
      <c r="BQ237">
        <v>0</v>
      </c>
      <c r="BR237">
        <v>3</v>
      </c>
      <c r="BS237">
        <v>1</v>
      </c>
      <c r="BT237">
        <v>3</v>
      </c>
      <c r="BU237">
        <v>1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3</v>
      </c>
      <c r="CB237">
        <v>11</v>
      </c>
      <c r="CC237">
        <v>24</v>
      </c>
      <c r="CD237">
        <v>5</v>
      </c>
      <c r="CE237">
        <v>2</v>
      </c>
      <c r="CF237">
        <v>0</v>
      </c>
      <c r="CG237">
        <v>0</v>
      </c>
      <c r="CH237">
        <v>5</v>
      </c>
      <c r="CI237">
        <v>0</v>
      </c>
      <c r="CJ237">
        <v>0</v>
      </c>
      <c r="CK237">
        <v>0</v>
      </c>
      <c r="CL237">
        <v>2</v>
      </c>
      <c r="CM237">
        <v>2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8</v>
      </c>
      <c r="CU237">
        <v>0</v>
      </c>
      <c r="CV237">
        <v>24</v>
      </c>
      <c r="CW237">
        <v>187</v>
      </c>
      <c r="CX237">
        <v>2</v>
      </c>
      <c r="CY237">
        <v>6</v>
      </c>
      <c r="CZ237">
        <v>171</v>
      </c>
      <c r="DA237">
        <v>1</v>
      </c>
      <c r="DB237">
        <v>0</v>
      </c>
      <c r="DC237">
        <v>0</v>
      </c>
      <c r="DD237">
        <v>2</v>
      </c>
      <c r="DE237">
        <v>0</v>
      </c>
      <c r="DF237">
        <v>1</v>
      </c>
      <c r="DG237">
        <v>0</v>
      </c>
      <c r="DH237">
        <v>0</v>
      </c>
      <c r="DI237">
        <v>0</v>
      </c>
      <c r="DJ237">
        <v>4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187</v>
      </c>
      <c r="DQ237">
        <v>8</v>
      </c>
      <c r="DR237">
        <v>4</v>
      </c>
      <c r="DS237">
        <v>1</v>
      </c>
      <c r="DT237">
        <v>0</v>
      </c>
      <c r="DU237">
        <v>1</v>
      </c>
      <c r="DV237">
        <v>0</v>
      </c>
      <c r="DW237">
        <v>0</v>
      </c>
      <c r="DX237">
        <v>1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1</v>
      </c>
      <c r="EI237">
        <v>0</v>
      </c>
      <c r="EJ237">
        <v>8</v>
      </c>
      <c r="EK237">
        <v>33</v>
      </c>
      <c r="EL237">
        <v>14</v>
      </c>
      <c r="EM237">
        <v>3</v>
      </c>
      <c r="EN237">
        <v>8</v>
      </c>
      <c r="EO237">
        <v>0</v>
      </c>
      <c r="EP237">
        <v>1</v>
      </c>
      <c r="EQ237">
        <v>0</v>
      </c>
      <c r="ER237">
        <v>3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1</v>
      </c>
      <c r="EY237">
        <v>1</v>
      </c>
      <c r="EZ237">
        <v>0</v>
      </c>
      <c r="FA237">
        <v>2</v>
      </c>
      <c r="FB237">
        <v>0</v>
      </c>
      <c r="FC237">
        <v>0</v>
      </c>
      <c r="FD237">
        <v>33</v>
      </c>
      <c r="FE237">
        <v>11</v>
      </c>
      <c r="FF237">
        <v>4</v>
      </c>
      <c r="FG237">
        <v>1</v>
      </c>
      <c r="FH237">
        <v>1</v>
      </c>
      <c r="FI237">
        <v>0</v>
      </c>
      <c r="FJ237">
        <v>0</v>
      </c>
      <c r="FK237">
        <v>0</v>
      </c>
      <c r="FL237">
        <v>1</v>
      </c>
      <c r="FM237">
        <v>0</v>
      </c>
      <c r="FN237">
        <v>0</v>
      </c>
      <c r="FO237">
        <v>0</v>
      </c>
      <c r="FP237">
        <v>2</v>
      </c>
      <c r="FQ237">
        <v>0</v>
      </c>
      <c r="FR237">
        <v>1</v>
      </c>
      <c r="FS237">
        <v>0</v>
      </c>
      <c r="FT237">
        <v>1</v>
      </c>
      <c r="FU237">
        <v>0</v>
      </c>
      <c r="FV237">
        <v>0</v>
      </c>
      <c r="FW237">
        <v>0</v>
      </c>
      <c r="FX237">
        <v>11</v>
      </c>
      <c r="FY237">
        <v>11</v>
      </c>
      <c r="FZ237">
        <v>4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1</v>
      </c>
      <c r="GM237">
        <v>0</v>
      </c>
      <c r="GN237">
        <v>0</v>
      </c>
      <c r="GO237">
        <v>6</v>
      </c>
      <c r="GP237">
        <v>0</v>
      </c>
      <c r="GQ237">
        <v>0</v>
      </c>
      <c r="GR237">
        <v>11</v>
      </c>
      <c r="GS237">
        <v>3</v>
      </c>
      <c r="GT237">
        <v>1</v>
      </c>
      <c r="GU237">
        <v>2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3</v>
      </c>
    </row>
    <row r="238" spans="1:220">
      <c r="A238" t="s">
        <v>642</v>
      </c>
      <c r="B238" t="s">
        <v>639</v>
      </c>
      <c r="C238" t="str">
        <f>"142308"</f>
        <v>142308</v>
      </c>
      <c r="D238" t="s">
        <v>641</v>
      </c>
      <c r="E238">
        <v>3</v>
      </c>
      <c r="F238">
        <v>558</v>
      </c>
      <c r="G238">
        <v>430</v>
      </c>
      <c r="H238">
        <v>209</v>
      </c>
      <c r="I238">
        <v>221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221</v>
      </c>
      <c r="T238">
        <v>0</v>
      </c>
      <c r="U238">
        <v>0</v>
      </c>
      <c r="V238">
        <v>221</v>
      </c>
      <c r="W238">
        <v>8</v>
      </c>
      <c r="X238">
        <v>6</v>
      </c>
      <c r="Y238">
        <v>2</v>
      </c>
      <c r="Z238">
        <v>0</v>
      </c>
      <c r="AA238">
        <v>213</v>
      </c>
      <c r="AB238">
        <v>114</v>
      </c>
      <c r="AC238">
        <v>14</v>
      </c>
      <c r="AD238">
        <v>4</v>
      </c>
      <c r="AE238">
        <v>22</v>
      </c>
      <c r="AF238">
        <v>9</v>
      </c>
      <c r="AG238">
        <v>2</v>
      </c>
      <c r="AH238">
        <v>8</v>
      </c>
      <c r="AI238">
        <v>0</v>
      </c>
      <c r="AJ238">
        <v>1</v>
      </c>
      <c r="AK238">
        <v>6</v>
      </c>
      <c r="AL238">
        <v>0</v>
      </c>
      <c r="AM238">
        <v>0</v>
      </c>
      <c r="AN238">
        <v>1</v>
      </c>
      <c r="AO238">
        <v>22</v>
      </c>
      <c r="AP238">
        <v>0</v>
      </c>
      <c r="AQ238">
        <v>0</v>
      </c>
      <c r="AR238">
        <v>0</v>
      </c>
      <c r="AS238">
        <v>1</v>
      </c>
      <c r="AT238">
        <v>24</v>
      </c>
      <c r="AU238">
        <v>114</v>
      </c>
      <c r="AV238">
        <v>20</v>
      </c>
      <c r="AW238">
        <v>5</v>
      </c>
      <c r="AX238">
        <v>0</v>
      </c>
      <c r="AY238">
        <v>2</v>
      </c>
      <c r="AZ238">
        <v>1</v>
      </c>
      <c r="BA238">
        <v>1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10</v>
      </c>
      <c r="BK238">
        <v>0</v>
      </c>
      <c r="BL238">
        <v>0</v>
      </c>
      <c r="BM238">
        <v>0</v>
      </c>
      <c r="BN238">
        <v>1</v>
      </c>
      <c r="BO238">
        <v>20</v>
      </c>
      <c r="BP238">
        <v>7</v>
      </c>
      <c r="BQ238">
        <v>3</v>
      </c>
      <c r="BR238">
        <v>1</v>
      </c>
      <c r="BS238">
        <v>0</v>
      </c>
      <c r="BT238">
        <v>0</v>
      </c>
      <c r="BU238">
        <v>0</v>
      </c>
      <c r="BV238">
        <v>0</v>
      </c>
      <c r="BW238">
        <v>1</v>
      </c>
      <c r="BX238">
        <v>1</v>
      </c>
      <c r="BY238">
        <v>0</v>
      </c>
      <c r="BZ238">
        <v>1</v>
      </c>
      <c r="CA238">
        <v>0</v>
      </c>
      <c r="CB238">
        <v>7</v>
      </c>
      <c r="CC238">
        <v>4</v>
      </c>
      <c r="CD238">
        <v>1</v>
      </c>
      <c r="CE238">
        <v>0</v>
      </c>
      <c r="CF238">
        <v>0</v>
      </c>
      <c r="CG238">
        <v>0</v>
      </c>
      <c r="CH238">
        <v>2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1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4</v>
      </c>
      <c r="CW238">
        <v>50</v>
      </c>
      <c r="CX238">
        <v>1</v>
      </c>
      <c r="CY238">
        <v>0</v>
      </c>
      <c r="CZ238">
        <v>41</v>
      </c>
      <c r="DA238">
        <v>0</v>
      </c>
      <c r="DB238">
        <v>0</v>
      </c>
      <c r="DC238">
        <v>0</v>
      </c>
      <c r="DD238">
        <v>7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1</v>
      </c>
      <c r="DL238">
        <v>0</v>
      </c>
      <c r="DM238">
        <v>0</v>
      </c>
      <c r="DN238">
        <v>0</v>
      </c>
      <c r="DO238">
        <v>0</v>
      </c>
      <c r="DP238">
        <v>50</v>
      </c>
      <c r="DQ238">
        <v>4</v>
      </c>
      <c r="DR238">
        <v>3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1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4</v>
      </c>
      <c r="EK238">
        <v>8</v>
      </c>
      <c r="EL238">
        <v>4</v>
      </c>
      <c r="EM238">
        <v>1</v>
      </c>
      <c r="EN238">
        <v>0</v>
      </c>
      <c r="EO238">
        <v>0</v>
      </c>
      <c r="EP238">
        <v>1</v>
      </c>
      <c r="EQ238">
        <v>2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8</v>
      </c>
      <c r="FE238">
        <v>4</v>
      </c>
      <c r="FF238">
        <v>3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1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4</v>
      </c>
      <c r="FY238">
        <v>1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1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1</v>
      </c>
      <c r="GS238">
        <v>1</v>
      </c>
      <c r="GT238">
        <v>0</v>
      </c>
      <c r="GU238">
        <v>1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1</v>
      </c>
    </row>
    <row r="239" spans="1:220">
      <c r="A239" t="s">
        <v>640</v>
      </c>
      <c r="B239" t="s">
        <v>639</v>
      </c>
      <c r="C239" t="str">
        <f>"142308"</f>
        <v>142308</v>
      </c>
      <c r="D239" t="s">
        <v>638</v>
      </c>
      <c r="E239">
        <v>4</v>
      </c>
      <c r="F239">
        <v>398</v>
      </c>
      <c r="G239">
        <v>310</v>
      </c>
      <c r="H239">
        <v>162</v>
      </c>
      <c r="I239">
        <v>148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148</v>
      </c>
      <c r="T239">
        <v>0</v>
      </c>
      <c r="U239">
        <v>0</v>
      </c>
      <c r="V239">
        <v>148</v>
      </c>
      <c r="W239">
        <v>14</v>
      </c>
      <c r="X239">
        <v>11</v>
      </c>
      <c r="Y239">
        <v>3</v>
      </c>
      <c r="Z239">
        <v>0</v>
      </c>
      <c r="AA239">
        <v>134</v>
      </c>
      <c r="AB239">
        <v>72</v>
      </c>
      <c r="AC239">
        <v>12</v>
      </c>
      <c r="AD239">
        <v>5</v>
      </c>
      <c r="AE239">
        <v>15</v>
      </c>
      <c r="AF239">
        <v>1</v>
      </c>
      <c r="AG239">
        <v>2</v>
      </c>
      <c r="AH239">
        <v>6</v>
      </c>
      <c r="AI239">
        <v>1</v>
      </c>
      <c r="AJ239">
        <v>1</v>
      </c>
      <c r="AK239">
        <v>5</v>
      </c>
      <c r="AL239">
        <v>0</v>
      </c>
      <c r="AM239">
        <v>0</v>
      </c>
      <c r="AN239">
        <v>0</v>
      </c>
      <c r="AO239">
        <v>12</v>
      </c>
      <c r="AP239">
        <v>0</v>
      </c>
      <c r="AQ239">
        <v>0</v>
      </c>
      <c r="AR239">
        <v>1</v>
      </c>
      <c r="AS239">
        <v>0</v>
      </c>
      <c r="AT239">
        <v>11</v>
      </c>
      <c r="AU239">
        <v>72</v>
      </c>
      <c r="AV239">
        <v>14</v>
      </c>
      <c r="AW239">
        <v>5</v>
      </c>
      <c r="AX239">
        <v>0</v>
      </c>
      <c r="AY239">
        <v>1</v>
      </c>
      <c r="AZ239">
        <v>0</v>
      </c>
      <c r="BA239">
        <v>0</v>
      </c>
      <c r="BB239">
        <v>0</v>
      </c>
      <c r="BC239">
        <v>0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7</v>
      </c>
      <c r="BK239">
        <v>0</v>
      </c>
      <c r="BL239">
        <v>0</v>
      </c>
      <c r="BM239">
        <v>0</v>
      </c>
      <c r="BN239">
        <v>0</v>
      </c>
      <c r="BO239">
        <v>14</v>
      </c>
      <c r="BP239">
        <v>2</v>
      </c>
      <c r="BQ239">
        <v>1</v>
      </c>
      <c r="BR239">
        <v>0</v>
      </c>
      <c r="BS239">
        <v>1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2</v>
      </c>
      <c r="CC239">
        <v>4</v>
      </c>
      <c r="CD239">
        <v>0</v>
      </c>
      <c r="CE239">
        <v>0</v>
      </c>
      <c r="CF239">
        <v>0</v>
      </c>
      <c r="CG239">
        <v>1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2</v>
      </c>
      <c r="CT239">
        <v>1</v>
      </c>
      <c r="CU239">
        <v>0</v>
      </c>
      <c r="CV239">
        <v>4</v>
      </c>
      <c r="CW239">
        <v>23</v>
      </c>
      <c r="CX239">
        <v>0</v>
      </c>
      <c r="CY239">
        <v>0</v>
      </c>
      <c r="CZ239">
        <v>23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23</v>
      </c>
      <c r="DQ239">
        <v>1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1</v>
      </c>
      <c r="EF239">
        <v>0</v>
      </c>
      <c r="EG239">
        <v>0</v>
      </c>
      <c r="EH239">
        <v>0</v>
      </c>
      <c r="EI239">
        <v>0</v>
      </c>
      <c r="EJ239">
        <v>1</v>
      </c>
      <c r="EK239">
        <v>15</v>
      </c>
      <c r="EL239">
        <v>5</v>
      </c>
      <c r="EM239">
        <v>0</v>
      </c>
      <c r="EN239">
        <v>1</v>
      </c>
      <c r="EO239">
        <v>1</v>
      </c>
      <c r="EP239">
        <v>0</v>
      </c>
      <c r="EQ239">
        <v>2</v>
      </c>
      <c r="ER239">
        <v>0</v>
      </c>
      <c r="ES239">
        <v>1</v>
      </c>
      <c r="ET239">
        <v>0</v>
      </c>
      <c r="EU239">
        <v>2</v>
      </c>
      <c r="EV239">
        <v>1</v>
      </c>
      <c r="EW239">
        <v>0</v>
      </c>
      <c r="EX239">
        <v>0</v>
      </c>
      <c r="EY239">
        <v>2</v>
      </c>
      <c r="EZ239">
        <v>0</v>
      </c>
      <c r="FA239">
        <v>0</v>
      </c>
      <c r="FB239">
        <v>0</v>
      </c>
      <c r="FC239">
        <v>0</v>
      </c>
      <c r="FD239">
        <v>15</v>
      </c>
      <c r="FE239">
        <v>3</v>
      </c>
      <c r="FF239">
        <v>1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1</v>
      </c>
      <c r="FQ239">
        <v>0</v>
      </c>
      <c r="FR239">
        <v>0</v>
      </c>
      <c r="FS239">
        <v>0</v>
      </c>
      <c r="FT239">
        <v>1</v>
      </c>
      <c r="FU239">
        <v>0</v>
      </c>
      <c r="FV239">
        <v>0</v>
      </c>
      <c r="FW239">
        <v>0</v>
      </c>
      <c r="FX239">
        <v>3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</row>
    <row r="240" spans="1:220">
      <c r="A240" t="s">
        <v>637</v>
      </c>
      <c r="B240" t="s">
        <v>607</v>
      </c>
      <c r="C240" t="str">
        <f>"142501"</f>
        <v>142501</v>
      </c>
      <c r="D240" t="s">
        <v>636</v>
      </c>
      <c r="E240">
        <v>1</v>
      </c>
      <c r="F240">
        <v>962</v>
      </c>
      <c r="G240">
        <v>740</v>
      </c>
      <c r="H240">
        <v>261</v>
      </c>
      <c r="I240">
        <v>479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479</v>
      </c>
      <c r="T240">
        <v>0</v>
      </c>
      <c r="U240">
        <v>0</v>
      </c>
      <c r="V240">
        <v>479</v>
      </c>
      <c r="W240">
        <v>6</v>
      </c>
      <c r="X240">
        <v>4</v>
      </c>
      <c r="Y240">
        <v>2</v>
      </c>
      <c r="Z240">
        <v>0</v>
      </c>
      <c r="AA240">
        <v>473</v>
      </c>
      <c r="AB240">
        <v>206</v>
      </c>
      <c r="AC240">
        <v>68</v>
      </c>
      <c r="AD240">
        <v>11</v>
      </c>
      <c r="AE240">
        <v>52</v>
      </c>
      <c r="AF240">
        <v>17</v>
      </c>
      <c r="AG240">
        <v>4</v>
      </c>
      <c r="AH240">
        <v>6</v>
      </c>
      <c r="AI240">
        <v>5</v>
      </c>
      <c r="AJ240">
        <v>12</v>
      </c>
      <c r="AK240">
        <v>1</v>
      </c>
      <c r="AL240">
        <v>0</v>
      </c>
      <c r="AM240">
        <v>0</v>
      </c>
      <c r="AN240">
        <v>3</v>
      </c>
      <c r="AO240">
        <v>4</v>
      </c>
      <c r="AP240">
        <v>0</v>
      </c>
      <c r="AQ240">
        <v>6</v>
      </c>
      <c r="AR240">
        <v>4</v>
      </c>
      <c r="AS240">
        <v>3</v>
      </c>
      <c r="AT240">
        <v>10</v>
      </c>
      <c r="AU240">
        <v>206</v>
      </c>
      <c r="AV240">
        <v>102</v>
      </c>
      <c r="AW240">
        <v>22</v>
      </c>
      <c r="AX240">
        <v>10</v>
      </c>
      <c r="AY240">
        <v>7</v>
      </c>
      <c r="AZ240">
        <v>17</v>
      </c>
      <c r="BA240">
        <v>1</v>
      </c>
      <c r="BB240">
        <v>1</v>
      </c>
      <c r="BC240">
        <v>4</v>
      </c>
      <c r="BD240">
        <v>5</v>
      </c>
      <c r="BE240">
        <v>1</v>
      </c>
      <c r="BF240">
        <v>7</v>
      </c>
      <c r="BG240">
        <v>3</v>
      </c>
      <c r="BH240">
        <v>0</v>
      </c>
      <c r="BI240">
        <v>1</v>
      </c>
      <c r="BJ240">
        <v>0</v>
      </c>
      <c r="BK240">
        <v>15</v>
      </c>
      <c r="BL240">
        <v>0</v>
      </c>
      <c r="BM240">
        <v>0</v>
      </c>
      <c r="BN240">
        <v>8</v>
      </c>
      <c r="BO240">
        <v>102</v>
      </c>
      <c r="BP240">
        <v>10</v>
      </c>
      <c r="BQ240">
        <v>5</v>
      </c>
      <c r="BR240">
        <v>2</v>
      </c>
      <c r="BS240">
        <v>1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2</v>
      </c>
      <c r="CB240">
        <v>10</v>
      </c>
      <c r="CC240">
        <v>17</v>
      </c>
      <c r="CD240">
        <v>1</v>
      </c>
      <c r="CE240">
        <v>0</v>
      </c>
      <c r="CF240">
        <v>0</v>
      </c>
      <c r="CG240">
        <v>12</v>
      </c>
      <c r="CH240">
        <v>0</v>
      </c>
      <c r="CI240">
        <v>0</v>
      </c>
      <c r="CJ240">
        <v>1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1</v>
      </c>
      <c r="CT240">
        <v>2</v>
      </c>
      <c r="CU240">
        <v>0</v>
      </c>
      <c r="CV240">
        <v>17</v>
      </c>
      <c r="CW240">
        <v>14</v>
      </c>
      <c r="CX240">
        <v>1</v>
      </c>
      <c r="CY240">
        <v>2</v>
      </c>
      <c r="CZ240">
        <v>0</v>
      </c>
      <c r="DA240">
        <v>0</v>
      </c>
      <c r="DB240">
        <v>0</v>
      </c>
      <c r="DC240">
        <v>0</v>
      </c>
      <c r="DD240">
        <v>1</v>
      </c>
      <c r="DE240">
        <v>0</v>
      </c>
      <c r="DF240">
        <v>0</v>
      </c>
      <c r="DG240">
        <v>0</v>
      </c>
      <c r="DH240">
        <v>0</v>
      </c>
      <c r="DI240">
        <v>9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1</v>
      </c>
      <c r="DP240">
        <v>14</v>
      </c>
      <c r="DQ240">
        <v>60</v>
      </c>
      <c r="DR240">
        <v>17</v>
      </c>
      <c r="DS240">
        <v>5</v>
      </c>
      <c r="DT240">
        <v>7</v>
      </c>
      <c r="DU240">
        <v>3</v>
      </c>
      <c r="DV240">
        <v>1</v>
      </c>
      <c r="DW240">
        <v>1</v>
      </c>
      <c r="DX240">
        <v>3</v>
      </c>
      <c r="DY240">
        <v>2</v>
      </c>
      <c r="DZ240">
        <v>1</v>
      </c>
      <c r="EA240">
        <v>0</v>
      </c>
      <c r="EB240">
        <v>0</v>
      </c>
      <c r="EC240">
        <v>0</v>
      </c>
      <c r="ED240">
        <v>17</v>
      </c>
      <c r="EE240">
        <v>0</v>
      </c>
      <c r="EF240">
        <v>2</v>
      </c>
      <c r="EG240">
        <v>0</v>
      </c>
      <c r="EH240">
        <v>0</v>
      </c>
      <c r="EI240">
        <v>1</v>
      </c>
      <c r="EJ240">
        <v>60</v>
      </c>
      <c r="EK240">
        <v>32</v>
      </c>
      <c r="EL240">
        <v>11</v>
      </c>
      <c r="EM240">
        <v>1</v>
      </c>
      <c r="EN240">
        <v>4</v>
      </c>
      <c r="EO240">
        <v>1</v>
      </c>
      <c r="EP240">
        <v>0</v>
      </c>
      <c r="EQ240">
        <v>3</v>
      </c>
      <c r="ER240">
        <v>3</v>
      </c>
      <c r="ES240">
        <v>0</v>
      </c>
      <c r="ET240">
        <v>0</v>
      </c>
      <c r="EU240">
        <v>0</v>
      </c>
      <c r="EV240">
        <v>2</v>
      </c>
      <c r="EW240">
        <v>3</v>
      </c>
      <c r="EX240">
        <v>0</v>
      </c>
      <c r="EY240">
        <v>0</v>
      </c>
      <c r="EZ240">
        <v>4</v>
      </c>
      <c r="FA240">
        <v>0</v>
      </c>
      <c r="FB240">
        <v>0</v>
      </c>
      <c r="FC240">
        <v>0</v>
      </c>
      <c r="FD240">
        <v>32</v>
      </c>
      <c r="FE240">
        <v>26</v>
      </c>
      <c r="FF240">
        <v>6</v>
      </c>
      <c r="FG240">
        <v>3</v>
      </c>
      <c r="FH240">
        <v>0</v>
      </c>
      <c r="FI240">
        <v>0</v>
      </c>
      <c r="FJ240">
        <v>0</v>
      </c>
      <c r="FK240">
        <v>0</v>
      </c>
      <c r="FL240">
        <v>1</v>
      </c>
      <c r="FM240">
        <v>0</v>
      </c>
      <c r="FN240">
        <v>0</v>
      </c>
      <c r="FO240">
        <v>11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2</v>
      </c>
      <c r="FV240">
        <v>0</v>
      </c>
      <c r="FW240">
        <v>3</v>
      </c>
      <c r="FX240">
        <v>26</v>
      </c>
      <c r="FY240">
        <v>4</v>
      </c>
      <c r="FZ240">
        <v>0</v>
      </c>
      <c r="GA240">
        <v>1</v>
      </c>
      <c r="GB240">
        <v>0</v>
      </c>
      <c r="GC240">
        <v>3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4</v>
      </c>
      <c r="GS240">
        <v>2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1</v>
      </c>
      <c r="HB240">
        <v>0</v>
      </c>
      <c r="HC240">
        <v>0</v>
      </c>
      <c r="HD240">
        <v>0</v>
      </c>
      <c r="HE240">
        <v>0</v>
      </c>
      <c r="HF240">
        <v>1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2</v>
      </c>
    </row>
    <row r="241" spans="1:220">
      <c r="A241" t="s">
        <v>635</v>
      </c>
      <c r="B241" t="s">
        <v>607</v>
      </c>
      <c r="C241" t="str">
        <f>"142501"</f>
        <v>142501</v>
      </c>
      <c r="D241" t="s">
        <v>634</v>
      </c>
      <c r="E241">
        <v>2</v>
      </c>
      <c r="F241">
        <v>1097</v>
      </c>
      <c r="G241">
        <v>840</v>
      </c>
      <c r="H241">
        <v>320</v>
      </c>
      <c r="I241">
        <v>520</v>
      </c>
      <c r="J241">
        <v>1</v>
      </c>
      <c r="K241">
        <v>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519</v>
      </c>
      <c r="T241">
        <v>0</v>
      </c>
      <c r="U241">
        <v>1</v>
      </c>
      <c r="V241">
        <v>518</v>
      </c>
      <c r="W241">
        <v>14</v>
      </c>
      <c r="X241">
        <v>10</v>
      </c>
      <c r="Y241">
        <v>4</v>
      </c>
      <c r="Z241">
        <v>0</v>
      </c>
      <c r="AA241">
        <v>504</v>
      </c>
      <c r="AB241">
        <v>192</v>
      </c>
      <c r="AC241">
        <v>82</v>
      </c>
      <c r="AD241">
        <v>17</v>
      </c>
      <c r="AE241">
        <v>33</v>
      </c>
      <c r="AF241">
        <v>16</v>
      </c>
      <c r="AG241">
        <v>9</v>
      </c>
      <c r="AH241">
        <v>3</v>
      </c>
      <c r="AI241">
        <v>9</v>
      </c>
      <c r="AJ241">
        <v>3</v>
      </c>
      <c r="AK241">
        <v>3</v>
      </c>
      <c r="AL241">
        <v>0</v>
      </c>
      <c r="AM241">
        <v>2</v>
      </c>
      <c r="AN241">
        <v>1</v>
      </c>
      <c r="AO241">
        <v>4</v>
      </c>
      <c r="AP241">
        <v>0</v>
      </c>
      <c r="AQ241">
        <v>1</v>
      </c>
      <c r="AR241">
        <v>0</v>
      </c>
      <c r="AS241">
        <v>3</v>
      </c>
      <c r="AT241">
        <v>6</v>
      </c>
      <c r="AU241">
        <v>192</v>
      </c>
      <c r="AV241">
        <v>122</v>
      </c>
      <c r="AW241">
        <v>33</v>
      </c>
      <c r="AX241">
        <v>16</v>
      </c>
      <c r="AY241">
        <v>12</v>
      </c>
      <c r="AZ241">
        <v>6</v>
      </c>
      <c r="BA241">
        <v>2</v>
      </c>
      <c r="BB241">
        <v>0</v>
      </c>
      <c r="BC241">
        <v>3</v>
      </c>
      <c r="BD241">
        <v>4</v>
      </c>
      <c r="BE241">
        <v>2</v>
      </c>
      <c r="BF241">
        <v>6</v>
      </c>
      <c r="BG241">
        <v>1</v>
      </c>
      <c r="BH241">
        <v>0</v>
      </c>
      <c r="BI241">
        <v>6</v>
      </c>
      <c r="BJ241">
        <v>0</v>
      </c>
      <c r="BK241">
        <v>17</v>
      </c>
      <c r="BL241">
        <v>0</v>
      </c>
      <c r="BM241">
        <v>1</v>
      </c>
      <c r="BN241">
        <v>13</v>
      </c>
      <c r="BO241">
        <v>122</v>
      </c>
      <c r="BP241">
        <v>13</v>
      </c>
      <c r="BQ241">
        <v>9</v>
      </c>
      <c r="BR241">
        <v>0</v>
      </c>
      <c r="BS241">
        <v>1</v>
      </c>
      <c r="BT241">
        <v>1</v>
      </c>
      <c r="BU241">
        <v>0</v>
      </c>
      <c r="BV241">
        <v>0</v>
      </c>
      <c r="BW241">
        <v>0</v>
      </c>
      <c r="BX241">
        <v>1</v>
      </c>
      <c r="BY241">
        <v>0</v>
      </c>
      <c r="BZ241">
        <v>0</v>
      </c>
      <c r="CA241">
        <v>1</v>
      </c>
      <c r="CB241">
        <v>13</v>
      </c>
      <c r="CC241">
        <v>27</v>
      </c>
      <c r="CD241">
        <v>5</v>
      </c>
      <c r="CE241">
        <v>1</v>
      </c>
      <c r="CF241">
        <v>0</v>
      </c>
      <c r="CG241">
        <v>14</v>
      </c>
      <c r="CH241">
        <v>0</v>
      </c>
      <c r="CI241">
        <v>1</v>
      </c>
      <c r="CJ241">
        <v>0</v>
      </c>
      <c r="CK241">
        <v>0</v>
      </c>
      <c r="CL241">
        <v>0</v>
      </c>
      <c r="CM241">
        <v>0</v>
      </c>
      <c r="CN241">
        <v>1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4</v>
      </c>
      <c r="CU241">
        <v>1</v>
      </c>
      <c r="CV241">
        <v>27</v>
      </c>
      <c r="CW241">
        <v>13</v>
      </c>
      <c r="CX241">
        <v>2</v>
      </c>
      <c r="CY241">
        <v>0</v>
      </c>
      <c r="CZ241">
        <v>0</v>
      </c>
      <c r="DA241">
        <v>0</v>
      </c>
      <c r="DB241">
        <v>3</v>
      </c>
      <c r="DC241">
        <v>0</v>
      </c>
      <c r="DD241">
        <v>0</v>
      </c>
      <c r="DE241">
        <v>0</v>
      </c>
      <c r="DF241">
        <v>1</v>
      </c>
      <c r="DG241">
        <v>0</v>
      </c>
      <c r="DH241">
        <v>0</v>
      </c>
      <c r="DI241">
        <v>7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13</v>
      </c>
      <c r="DQ241">
        <v>58</v>
      </c>
      <c r="DR241">
        <v>16</v>
      </c>
      <c r="DS241">
        <v>9</v>
      </c>
      <c r="DT241">
        <v>3</v>
      </c>
      <c r="DU241">
        <v>2</v>
      </c>
      <c r="DV241">
        <v>0</v>
      </c>
      <c r="DW241">
        <v>2</v>
      </c>
      <c r="DX241">
        <v>0</v>
      </c>
      <c r="DY241">
        <v>0</v>
      </c>
      <c r="DZ241">
        <v>0</v>
      </c>
      <c r="EA241">
        <v>1</v>
      </c>
      <c r="EB241">
        <v>1</v>
      </c>
      <c r="EC241">
        <v>1</v>
      </c>
      <c r="ED241">
        <v>21</v>
      </c>
      <c r="EE241">
        <v>1</v>
      </c>
      <c r="EF241">
        <v>0</v>
      </c>
      <c r="EG241">
        <v>0</v>
      </c>
      <c r="EH241">
        <v>1</v>
      </c>
      <c r="EI241">
        <v>0</v>
      </c>
      <c r="EJ241">
        <v>58</v>
      </c>
      <c r="EK241">
        <v>36</v>
      </c>
      <c r="EL241">
        <v>13</v>
      </c>
      <c r="EM241">
        <v>1</v>
      </c>
      <c r="EN241">
        <v>7</v>
      </c>
      <c r="EO241">
        <v>4</v>
      </c>
      <c r="EP241">
        <v>2</v>
      </c>
      <c r="EQ241">
        <v>1</v>
      </c>
      <c r="ER241">
        <v>2</v>
      </c>
      <c r="ES241">
        <v>0</v>
      </c>
      <c r="ET241">
        <v>3</v>
      </c>
      <c r="EU241">
        <v>0</v>
      </c>
      <c r="EV241">
        <v>0</v>
      </c>
      <c r="EW241">
        <v>0</v>
      </c>
      <c r="EX241">
        <v>2</v>
      </c>
      <c r="EY241">
        <v>0</v>
      </c>
      <c r="EZ241">
        <v>1</v>
      </c>
      <c r="FA241">
        <v>0</v>
      </c>
      <c r="FB241">
        <v>0</v>
      </c>
      <c r="FC241">
        <v>0</v>
      </c>
      <c r="FD241">
        <v>36</v>
      </c>
      <c r="FE241">
        <v>39</v>
      </c>
      <c r="FF241">
        <v>13</v>
      </c>
      <c r="FG241">
        <v>8</v>
      </c>
      <c r="FH241">
        <v>0</v>
      </c>
      <c r="FI241">
        <v>1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10</v>
      </c>
      <c r="FP241">
        <v>0</v>
      </c>
      <c r="FQ241">
        <v>0</v>
      </c>
      <c r="FR241">
        <v>1</v>
      </c>
      <c r="FS241">
        <v>4</v>
      </c>
      <c r="FT241">
        <v>1</v>
      </c>
      <c r="FU241">
        <v>0</v>
      </c>
      <c r="FV241">
        <v>0</v>
      </c>
      <c r="FW241">
        <v>1</v>
      </c>
      <c r="FX241">
        <v>39</v>
      </c>
      <c r="FY241">
        <v>3</v>
      </c>
      <c r="FZ241">
        <v>2</v>
      </c>
      <c r="GA241">
        <v>1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3</v>
      </c>
      <c r="GS241">
        <v>1</v>
      </c>
      <c r="GT241">
        <v>0</v>
      </c>
      <c r="GU241">
        <v>1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1</v>
      </c>
    </row>
    <row r="242" spans="1:220">
      <c r="A242" t="s">
        <v>633</v>
      </c>
      <c r="B242" t="s">
        <v>607</v>
      </c>
      <c r="C242" t="str">
        <f>"142501"</f>
        <v>142501</v>
      </c>
      <c r="D242" t="s">
        <v>632</v>
      </c>
      <c r="E242">
        <v>3</v>
      </c>
      <c r="F242">
        <v>998</v>
      </c>
      <c r="G242">
        <v>760</v>
      </c>
      <c r="H242">
        <v>309</v>
      </c>
      <c r="I242">
        <v>451</v>
      </c>
      <c r="J242">
        <v>0</v>
      </c>
      <c r="K242">
        <v>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451</v>
      </c>
      <c r="T242">
        <v>0</v>
      </c>
      <c r="U242">
        <v>0</v>
      </c>
      <c r="V242">
        <v>451</v>
      </c>
      <c r="W242">
        <v>14</v>
      </c>
      <c r="X242">
        <v>11</v>
      </c>
      <c r="Y242">
        <v>3</v>
      </c>
      <c r="Z242">
        <v>0</v>
      </c>
      <c r="AA242">
        <v>437</v>
      </c>
      <c r="AB242">
        <v>176</v>
      </c>
      <c r="AC242">
        <v>84</v>
      </c>
      <c r="AD242">
        <v>8</v>
      </c>
      <c r="AE242">
        <v>30</v>
      </c>
      <c r="AF242">
        <v>13</v>
      </c>
      <c r="AG242">
        <v>9</v>
      </c>
      <c r="AH242">
        <v>8</v>
      </c>
      <c r="AI242">
        <v>5</v>
      </c>
      <c r="AJ242">
        <v>8</v>
      </c>
      <c r="AK242">
        <v>3</v>
      </c>
      <c r="AL242">
        <v>0</v>
      </c>
      <c r="AM242">
        <v>1</v>
      </c>
      <c r="AN242">
        <v>0</v>
      </c>
      <c r="AO242">
        <v>3</v>
      </c>
      <c r="AP242">
        <v>0</v>
      </c>
      <c r="AQ242">
        <v>0</v>
      </c>
      <c r="AR242">
        <v>0</v>
      </c>
      <c r="AS242">
        <v>1</v>
      </c>
      <c r="AT242">
        <v>3</v>
      </c>
      <c r="AU242">
        <v>176</v>
      </c>
      <c r="AV242">
        <v>105</v>
      </c>
      <c r="AW242">
        <v>19</v>
      </c>
      <c r="AX242">
        <v>6</v>
      </c>
      <c r="AY242">
        <v>16</v>
      </c>
      <c r="AZ242">
        <v>10</v>
      </c>
      <c r="BA242">
        <v>2</v>
      </c>
      <c r="BB242">
        <v>0</v>
      </c>
      <c r="BC242">
        <v>1</v>
      </c>
      <c r="BD242">
        <v>12</v>
      </c>
      <c r="BE242">
        <v>4</v>
      </c>
      <c r="BF242">
        <v>5</v>
      </c>
      <c r="BG242">
        <v>1</v>
      </c>
      <c r="BH242">
        <v>2</v>
      </c>
      <c r="BI242">
        <v>2</v>
      </c>
      <c r="BJ242">
        <v>0</v>
      </c>
      <c r="BK242">
        <v>15</v>
      </c>
      <c r="BL242">
        <v>0</v>
      </c>
      <c r="BM242">
        <v>0</v>
      </c>
      <c r="BN242">
        <v>10</v>
      </c>
      <c r="BO242">
        <v>105</v>
      </c>
      <c r="BP242">
        <v>10</v>
      </c>
      <c r="BQ242">
        <v>3</v>
      </c>
      <c r="BR242">
        <v>1</v>
      </c>
      <c r="BS242">
        <v>0</v>
      </c>
      <c r="BT242">
        <v>0</v>
      </c>
      <c r="BU242">
        <v>1</v>
      </c>
      <c r="BV242">
        <v>1</v>
      </c>
      <c r="BW242">
        <v>0</v>
      </c>
      <c r="BX242">
        <v>0</v>
      </c>
      <c r="BY242">
        <v>1</v>
      </c>
      <c r="BZ242">
        <v>2</v>
      </c>
      <c r="CA242">
        <v>1</v>
      </c>
      <c r="CB242">
        <v>10</v>
      </c>
      <c r="CC242">
        <v>25</v>
      </c>
      <c r="CD242">
        <v>3</v>
      </c>
      <c r="CE242">
        <v>0</v>
      </c>
      <c r="CF242">
        <v>1</v>
      </c>
      <c r="CG242">
        <v>12</v>
      </c>
      <c r="CH242">
        <v>0</v>
      </c>
      <c r="CI242">
        <v>0</v>
      </c>
      <c r="CJ242">
        <v>0</v>
      </c>
      <c r="CK242">
        <v>0</v>
      </c>
      <c r="CL242">
        <v>2</v>
      </c>
      <c r="CM242">
        <v>1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6</v>
      </c>
      <c r="CU242">
        <v>0</v>
      </c>
      <c r="CV242">
        <v>25</v>
      </c>
      <c r="CW242">
        <v>12</v>
      </c>
      <c r="CX242">
        <v>0</v>
      </c>
      <c r="CY242">
        <v>0</v>
      </c>
      <c r="CZ242">
        <v>0</v>
      </c>
      <c r="DA242">
        <v>1</v>
      </c>
      <c r="DB242">
        <v>1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6</v>
      </c>
      <c r="DJ242">
        <v>0</v>
      </c>
      <c r="DK242">
        <v>0</v>
      </c>
      <c r="DL242">
        <v>0</v>
      </c>
      <c r="DM242">
        <v>1</v>
      </c>
      <c r="DN242">
        <v>0</v>
      </c>
      <c r="DO242">
        <v>3</v>
      </c>
      <c r="DP242">
        <v>12</v>
      </c>
      <c r="DQ242">
        <v>41</v>
      </c>
      <c r="DR242">
        <v>6</v>
      </c>
      <c r="DS242">
        <v>8</v>
      </c>
      <c r="DT242">
        <v>2</v>
      </c>
      <c r="DU242">
        <v>4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20</v>
      </c>
      <c r="EE242">
        <v>0</v>
      </c>
      <c r="EF242">
        <v>0</v>
      </c>
      <c r="EG242">
        <v>0</v>
      </c>
      <c r="EH242">
        <v>0</v>
      </c>
      <c r="EI242">
        <v>1</v>
      </c>
      <c r="EJ242">
        <v>41</v>
      </c>
      <c r="EK242">
        <v>40</v>
      </c>
      <c r="EL242">
        <v>17</v>
      </c>
      <c r="EM242">
        <v>0</v>
      </c>
      <c r="EN242">
        <v>8</v>
      </c>
      <c r="EO242">
        <v>1</v>
      </c>
      <c r="EP242">
        <v>3</v>
      </c>
      <c r="EQ242">
        <v>1</v>
      </c>
      <c r="ER242">
        <v>1</v>
      </c>
      <c r="ES242">
        <v>0</v>
      </c>
      <c r="ET242">
        <v>1</v>
      </c>
      <c r="EU242">
        <v>0</v>
      </c>
      <c r="EV242">
        <v>1</v>
      </c>
      <c r="EW242">
        <v>3</v>
      </c>
      <c r="EX242">
        <v>1</v>
      </c>
      <c r="EY242">
        <v>1</v>
      </c>
      <c r="EZ242">
        <v>0</v>
      </c>
      <c r="FA242">
        <v>0</v>
      </c>
      <c r="FB242">
        <v>1</v>
      </c>
      <c r="FC242">
        <v>1</v>
      </c>
      <c r="FD242">
        <v>40</v>
      </c>
      <c r="FE242">
        <v>22</v>
      </c>
      <c r="FF242">
        <v>3</v>
      </c>
      <c r="FG242">
        <v>8</v>
      </c>
      <c r="FH242">
        <v>1</v>
      </c>
      <c r="FI242">
        <v>0</v>
      </c>
      <c r="FJ242">
        <v>1</v>
      </c>
      <c r="FK242">
        <v>0</v>
      </c>
      <c r="FL242">
        <v>2</v>
      </c>
      <c r="FM242">
        <v>0</v>
      </c>
      <c r="FN242">
        <v>0</v>
      </c>
      <c r="FO242">
        <v>4</v>
      </c>
      <c r="FP242">
        <v>1</v>
      </c>
      <c r="FQ242">
        <v>0</v>
      </c>
      <c r="FR242">
        <v>0</v>
      </c>
      <c r="FS242">
        <v>1</v>
      </c>
      <c r="FT242">
        <v>1</v>
      </c>
      <c r="FU242">
        <v>0</v>
      </c>
      <c r="FV242">
        <v>0</v>
      </c>
      <c r="FW242">
        <v>0</v>
      </c>
      <c r="FX242">
        <v>22</v>
      </c>
      <c r="FY242">
        <v>4</v>
      </c>
      <c r="FZ242">
        <v>3</v>
      </c>
      <c r="GA242">
        <v>0</v>
      </c>
      <c r="GB242">
        <v>0</v>
      </c>
      <c r="GC242">
        <v>1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4</v>
      </c>
      <c r="GS242">
        <v>2</v>
      </c>
      <c r="GT242">
        <v>0</v>
      </c>
      <c r="GU242">
        <v>0</v>
      </c>
      <c r="GV242">
        <v>0</v>
      </c>
      <c r="GW242">
        <v>1</v>
      </c>
      <c r="GX242">
        <v>1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2</v>
      </c>
    </row>
    <row r="243" spans="1:220">
      <c r="A243" t="s">
        <v>631</v>
      </c>
      <c r="B243" t="s">
        <v>607</v>
      </c>
      <c r="C243" t="str">
        <f>"142501"</f>
        <v>142501</v>
      </c>
      <c r="D243" t="s">
        <v>630</v>
      </c>
      <c r="E243">
        <v>4</v>
      </c>
      <c r="F243">
        <v>1059</v>
      </c>
      <c r="G243">
        <v>820</v>
      </c>
      <c r="H243">
        <v>240</v>
      </c>
      <c r="I243">
        <v>580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580</v>
      </c>
      <c r="T243">
        <v>0</v>
      </c>
      <c r="U243">
        <v>0</v>
      </c>
      <c r="V243">
        <v>580</v>
      </c>
      <c r="W243">
        <v>6</v>
      </c>
      <c r="X243">
        <v>5</v>
      </c>
      <c r="Y243">
        <v>1</v>
      </c>
      <c r="Z243">
        <v>0</v>
      </c>
      <c r="AA243">
        <v>574</v>
      </c>
      <c r="AB243">
        <v>235</v>
      </c>
      <c r="AC243">
        <v>93</v>
      </c>
      <c r="AD243">
        <v>11</v>
      </c>
      <c r="AE243">
        <v>50</v>
      </c>
      <c r="AF243">
        <v>11</v>
      </c>
      <c r="AG243">
        <v>4</v>
      </c>
      <c r="AH243">
        <v>15</v>
      </c>
      <c r="AI243">
        <v>18</v>
      </c>
      <c r="AJ243">
        <v>11</v>
      </c>
      <c r="AK243">
        <v>2</v>
      </c>
      <c r="AL243">
        <v>0</v>
      </c>
      <c r="AM243">
        <v>0</v>
      </c>
      <c r="AN243">
        <v>0</v>
      </c>
      <c r="AO243">
        <v>1</v>
      </c>
      <c r="AP243">
        <v>1</v>
      </c>
      <c r="AQ243">
        <v>1</v>
      </c>
      <c r="AR243">
        <v>0</v>
      </c>
      <c r="AS243">
        <v>2</v>
      </c>
      <c r="AT243">
        <v>15</v>
      </c>
      <c r="AU243">
        <v>235</v>
      </c>
      <c r="AV243">
        <v>112</v>
      </c>
      <c r="AW243">
        <v>23</v>
      </c>
      <c r="AX243">
        <v>15</v>
      </c>
      <c r="AY243">
        <v>12</v>
      </c>
      <c r="AZ243">
        <v>10</v>
      </c>
      <c r="BA243">
        <v>4</v>
      </c>
      <c r="BB243">
        <v>0</v>
      </c>
      <c r="BC243">
        <v>2</v>
      </c>
      <c r="BD243">
        <v>9</v>
      </c>
      <c r="BE243">
        <v>1</v>
      </c>
      <c r="BF243">
        <v>4</v>
      </c>
      <c r="BG243">
        <v>0</v>
      </c>
      <c r="BH243">
        <v>0</v>
      </c>
      <c r="BI243">
        <v>4</v>
      </c>
      <c r="BJ243">
        <v>0</v>
      </c>
      <c r="BK243">
        <v>16</v>
      </c>
      <c r="BL243">
        <v>4</v>
      </c>
      <c r="BM243">
        <v>0</v>
      </c>
      <c r="BN243">
        <v>8</v>
      </c>
      <c r="BO243">
        <v>112</v>
      </c>
      <c r="BP243">
        <v>20</v>
      </c>
      <c r="BQ243">
        <v>6</v>
      </c>
      <c r="BR243">
        <v>3</v>
      </c>
      <c r="BS243">
        <v>2</v>
      </c>
      <c r="BT243">
        <v>2</v>
      </c>
      <c r="BU243">
        <v>0</v>
      </c>
      <c r="BV243">
        <v>0</v>
      </c>
      <c r="BW243">
        <v>1</v>
      </c>
      <c r="BX243">
        <v>1</v>
      </c>
      <c r="BY243">
        <v>0</v>
      </c>
      <c r="BZ243">
        <v>2</v>
      </c>
      <c r="CA243">
        <v>3</v>
      </c>
      <c r="CB243">
        <v>20</v>
      </c>
      <c r="CC243">
        <v>16</v>
      </c>
      <c r="CD243">
        <v>4</v>
      </c>
      <c r="CE243">
        <v>0</v>
      </c>
      <c r="CF243">
        <v>1</v>
      </c>
      <c r="CG243">
        <v>7</v>
      </c>
      <c r="CH243">
        <v>0</v>
      </c>
      <c r="CI243">
        <v>1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2</v>
      </c>
      <c r="CU243">
        <v>1</v>
      </c>
      <c r="CV243">
        <v>16</v>
      </c>
      <c r="CW243">
        <v>24</v>
      </c>
      <c r="CX243">
        <v>1</v>
      </c>
      <c r="CY243">
        <v>3</v>
      </c>
      <c r="CZ243">
        <v>1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1</v>
      </c>
      <c r="DI243">
        <v>18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24</v>
      </c>
      <c r="DQ243">
        <v>79</v>
      </c>
      <c r="DR243">
        <v>9</v>
      </c>
      <c r="DS243">
        <v>5</v>
      </c>
      <c r="DT243">
        <v>4</v>
      </c>
      <c r="DU243">
        <v>2</v>
      </c>
      <c r="DV243">
        <v>2</v>
      </c>
      <c r="DW243">
        <v>0</v>
      </c>
      <c r="DX243">
        <v>4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52</v>
      </c>
      <c r="EE243">
        <v>1</v>
      </c>
      <c r="EF243">
        <v>0</v>
      </c>
      <c r="EG243">
        <v>0</v>
      </c>
      <c r="EH243">
        <v>0</v>
      </c>
      <c r="EI243">
        <v>0</v>
      </c>
      <c r="EJ243">
        <v>79</v>
      </c>
      <c r="EK243">
        <v>45</v>
      </c>
      <c r="EL243">
        <v>11</v>
      </c>
      <c r="EM243">
        <v>1</v>
      </c>
      <c r="EN243">
        <v>10</v>
      </c>
      <c r="EO243">
        <v>0</v>
      </c>
      <c r="EP243">
        <v>3</v>
      </c>
      <c r="EQ243">
        <v>2</v>
      </c>
      <c r="ER243">
        <v>4</v>
      </c>
      <c r="ES243">
        <v>2</v>
      </c>
      <c r="ET243">
        <v>1</v>
      </c>
      <c r="EU243">
        <v>0</v>
      </c>
      <c r="EV243">
        <v>1</v>
      </c>
      <c r="EW243">
        <v>4</v>
      </c>
      <c r="EX243">
        <v>2</v>
      </c>
      <c r="EY243">
        <v>2</v>
      </c>
      <c r="EZ243">
        <v>1</v>
      </c>
      <c r="FA243">
        <v>0</v>
      </c>
      <c r="FB243">
        <v>0</v>
      </c>
      <c r="FC243">
        <v>1</v>
      </c>
      <c r="FD243">
        <v>45</v>
      </c>
      <c r="FE243">
        <v>35</v>
      </c>
      <c r="FF243">
        <v>9</v>
      </c>
      <c r="FG243">
        <v>0</v>
      </c>
      <c r="FH243">
        <v>1</v>
      </c>
      <c r="FI243">
        <v>1</v>
      </c>
      <c r="FJ243">
        <v>0</v>
      </c>
      <c r="FK243">
        <v>0</v>
      </c>
      <c r="FL243">
        <v>1</v>
      </c>
      <c r="FM243">
        <v>0</v>
      </c>
      <c r="FN243">
        <v>0</v>
      </c>
      <c r="FO243">
        <v>18</v>
      </c>
      <c r="FP243">
        <v>1</v>
      </c>
      <c r="FQ243">
        <v>0</v>
      </c>
      <c r="FR243">
        <v>0</v>
      </c>
      <c r="FS243">
        <v>0</v>
      </c>
      <c r="FT243">
        <v>2</v>
      </c>
      <c r="FU243">
        <v>2</v>
      </c>
      <c r="FV243">
        <v>0</v>
      </c>
      <c r="FW243">
        <v>0</v>
      </c>
      <c r="FX243">
        <v>35</v>
      </c>
      <c r="FY243">
        <v>7</v>
      </c>
      <c r="FZ243">
        <v>5</v>
      </c>
      <c r="GA243">
        <v>0</v>
      </c>
      <c r="GB243">
        <v>1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1</v>
      </c>
      <c r="GN243">
        <v>0</v>
      </c>
      <c r="GO243">
        <v>0</v>
      </c>
      <c r="GP243">
        <v>0</v>
      </c>
      <c r="GQ243">
        <v>0</v>
      </c>
      <c r="GR243">
        <v>7</v>
      </c>
      <c r="GS243">
        <v>1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1</v>
      </c>
      <c r="HK243">
        <v>0</v>
      </c>
      <c r="HL243">
        <v>1</v>
      </c>
    </row>
    <row r="244" spans="1:220">
      <c r="A244" t="s">
        <v>629</v>
      </c>
      <c r="B244" t="s">
        <v>607</v>
      </c>
      <c r="C244" t="str">
        <f>"142501"</f>
        <v>142501</v>
      </c>
      <c r="D244" t="s">
        <v>625</v>
      </c>
      <c r="E244">
        <v>5</v>
      </c>
      <c r="F244">
        <v>1047</v>
      </c>
      <c r="G244">
        <v>810</v>
      </c>
      <c r="H244">
        <v>320</v>
      </c>
      <c r="I244">
        <v>490</v>
      </c>
      <c r="J244">
        <v>0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489</v>
      </c>
      <c r="T244">
        <v>0</v>
      </c>
      <c r="U244">
        <v>0</v>
      </c>
      <c r="V244">
        <v>489</v>
      </c>
      <c r="W244">
        <v>13</v>
      </c>
      <c r="X244">
        <v>13</v>
      </c>
      <c r="Y244">
        <v>0</v>
      </c>
      <c r="Z244">
        <v>0</v>
      </c>
      <c r="AA244">
        <v>476</v>
      </c>
      <c r="AB244">
        <v>189</v>
      </c>
      <c r="AC244">
        <v>66</v>
      </c>
      <c r="AD244">
        <v>13</v>
      </c>
      <c r="AE244">
        <v>35</v>
      </c>
      <c r="AF244">
        <v>10</v>
      </c>
      <c r="AG244">
        <v>12</v>
      </c>
      <c r="AH244">
        <v>10</v>
      </c>
      <c r="AI244">
        <v>20</v>
      </c>
      <c r="AJ244">
        <v>8</v>
      </c>
      <c r="AK244">
        <v>3</v>
      </c>
      <c r="AL244">
        <v>0</v>
      </c>
      <c r="AM244">
        <v>2</v>
      </c>
      <c r="AN244">
        <v>0</v>
      </c>
      <c r="AO244">
        <v>0</v>
      </c>
      <c r="AP244">
        <v>1</v>
      </c>
      <c r="AQ244">
        <v>0</v>
      </c>
      <c r="AR244">
        <v>0</v>
      </c>
      <c r="AS244">
        <v>1</v>
      </c>
      <c r="AT244">
        <v>8</v>
      </c>
      <c r="AU244">
        <v>189</v>
      </c>
      <c r="AV244">
        <v>108</v>
      </c>
      <c r="AW244">
        <v>30</v>
      </c>
      <c r="AX244">
        <v>14</v>
      </c>
      <c r="AY244">
        <v>18</v>
      </c>
      <c r="AZ244">
        <v>12</v>
      </c>
      <c r="BA244">
        <v>2</v>
      </c>
      <c r="BB244">
        <v>0</v>
      </c>
      <c r="BC244">
        <v>3</v>
      </c>
      <c r="BD244">
        <v>3</v>
      </c>
      <c r="BE244">
        <v>1</v>
      </c>
      <c r="BF244">
        <v>2</v>
      </c>
      <c r="BG244">
        <v>4</v>
      </c>
      <c r="BH244">
        <v>1</v>
      </c>
      <c r="BI244">
        <v>6</v>
      </c>
      <c r="BJ244">
        <v>2</v>
      </c>
      <c r="BK244">
        <v>5</v>
      </c>
      <c r="BL244">
        <v>0</v>
      </c>
      <c r="BM244">
        <v>0</v>
      </c>
      <c r="BN244">
        <v>5</v>
      </c>
      <c r="BO244">
        <v>108</v>
      </c>
      <c r="BP244">
        <v>9</v>
      </c>
      <c r="BQ244">
        <v>1</v>
      </c>
      <c r="BR244">
        <v>2</v>
      </c>
      <c r="BS244">
        <v>1</v>
      </c>
      <c r="BT244">
        <v>0</v>
      </c>
      <c r="BU244">
        <v>0</v>
      </c>
      <c r="BV244">
        <v>2</v>
      </c>
      <c r="BW244">
        <v>0</v>
      </c>
      <c r="BX244">
        <v>0</v>
      </c>
      <c r="BY244">
        <v>0</v>
      </c>
      <c r="BZ244">
        <v>0</v>
      </c>
      <c r="CA244">
        <v>3</v>
      </c>
      <c r="CB244">
        <v>9</v>
      </c>
      <c r="CC244">
        <v>30</v>
      </c>
      <c r="CD244">
        <v>8</v>
      </c>
      <c r="CE244">
        <v>0</v>
      </c>
      <c r="CF244">
        <v>0</v>
      </c>
      <c r="CG244">
        <v>15</v>
      </c>
      <c r="CH244">
        <v>1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1</v>
      </c>
      <c r="CP244">
        <v>0</v>
      </c>
      <c r="CQ244">
        <v>0</v>
      </c>
      <c r="CR244">
        <v>0</v>
      </c>
      <c r="CS244">
        <v>1</v>
      </c>
      <c r="CT244">
        <v>4</v>
      </c>
      <c r="CU244">
        <v>0</v>
      </c>
      <c r="CV244">
        <v>30</v>
      </c>
      <c r="CW244">
        <v>32</v>
      </c>
      <c r="CX244">
        <v>1</v>
      </c>
      <c r="CY244">
        <v>3</v>
      </c>
      <c r="CZ244">
        <v>0</v>
      </c>
      <c r="DA244">
        <v>0</v>
      </c>
      <c r="DB244">
        <v>1</v>
      </c>
      <c r="DC244">
        <v>0</v>
      </c>
      <c r="DD244">
        <v>0</v>
      </c>
      <c r="DE244">
        <v>0</v>
      </c>
      <c r="DF244">
        <v>2</v>
      </c>
      <c r="DG244">
        <v>0</v>
      </c>
      <c r="DH244">
        <v>0</v>
      </c>
      <c r="DI244">
        <v>24</v>
      </c>
      <c r="DJ244">
        <v>1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32</v>
      </c>
      <c r="DQ244">
        <v>43</v>
      </c>
      <c r="DR244">
        <v>13</v>
      </c>
      <c r="DS244">
        <v>5</v>
      </c>
      <c r="DT244">
        <v>4</v>
      </c>
      <c r="DU244">
        <v>2</v>
      </c>
      <c r="DV244">
        <v>0</v>
      </c>
      <c r="DW244">
        <v>1</v>
      </c>
      <c r="DX244">
        <v>1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14</v>
      </c>
      <c r="EE244">
        <v>1</v>
      </c>
      <c r="EF244">
        <v>1</v>
      </c>
      <c r="EG244">
        <v>0</v>
      </c>
      <c r="EH244">
        <v>1</v>
      </c>
      <c r="EI244">
        <v>0</v>
      </c>
      <c r="EJ244">
        <v>43</v>
      </c>
      <c r="EK244">
        <v>36</v>
      </c>
      <c r="EL244">
        <v>13</v>
      </c>
      <c r="EM244">
        <v>2</v>
      </c>
      <c r="EN244">
        <v>3</v>
      </c>
      <c r="EO244">
        <v>2</v>
      </c>
      <c r="EP244">
        <v>3</v>
      </c>
      <c r="EQ244">
        <v>2</v>
      </c>
      <c r="ER244">
        <v>2</v>
      </c>
      <c r="ES244">
        <v>0</v>
      </c>
      <c r="ET244">
        <v>0</v>
      </c>
      <c r="EU244">
        <v>3</v>
      </c>
      <c r="EV244">
        <v>0</v>
      </c>
      <c r="EW244">
        <v>0</v>
      </c>
      <c r="EX244">
        <v>2</v>
      </c>
      <c r="EY244">
        <v>2</v>
      </c>
      <c r="EZ244">
        <v>0</v>
      </c>
      <c r="FA244">
        <v>1</v>
      </c>
      <c r="FB244">
        <v>1</v>
      </c>
      <c r="FC244">
        <v>0</v>
      </c>
      <c r="FD244">
        <v>36</v>
      </c>
      <c r="FE244">
        <v>28</v>
      </c>
      <c r="FF244">
        <v>5</v>
      </c>
      <c r="FG244">
        <v>7</v>
      </c>
      <c r="FH244">
        <v>1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14</v>
      </c>
      <c r="FP244">
        <v>0</v>
      </c>
      <c r="FQ244">
        <v>0</v>
      </c>
      <c r="FR244">
        <v>0</v>
      </c>
      <c r="FS244">
        <v>1</v>
      </c>
      <c r="FT244">
        <v>0</v>
      </c>
      <c r="FU244">
        <v>0</v>
      </c>
      <c r="FV244">
        <v>0</v>
      </c>
      <c r="FW244">
        <v>0</v>
      </c>
      <c r="FX244">
        <v>28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1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1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1</v>
      </c>
    </row>
    <row r="245" spans="1:220">
      <c r="A245" t="s">
        <v>628</v>
      </c>
      <c r="B245" t="s">
        <v>607</v>
      </c>
      <c r="C245" t="str">
        <f>"142501"</f>
        <v>142501</v>
      </c>
      <c r="D245" t="s">
        <v>627</v>
      </c>
      <c r="E245">
        <v>6</v>
      </c>
      <c r="F245">
        <v>957</v>
      </c>
      <c r="G245">
        <v>740</v>
      </c>
      <c r="H245">
        <v>321</v>
      </c>
      <c r="I245">
        <v>419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419</v>
      </c>
      <c r="T245">
        <v>0</v>
      </c>
      <c r="U245">
        <v>0</v>
      </c>
      <c r="V245">
        <v>419</v>
      </c>
      <c r="W245">
        <v>6</v>
      </c>
      <c r="X245">
        <v>4</v>
      </c>
      <c r="Y245">
        <v>2</v>
      </c>
      <c r="Z245">
        <v>0</v>
      </c>
      <c r="AA245">
        <v>413</v>
      </c>
      <c r="AB245">
        <v>192</v>
      </c>
      <c r="AC245">
        <v>95</v>
      </c>
      <c r="AD245">
        <v>13</v>
      </c>
      <c r="AE245">
        <v>30</v>
      </c>
      <c r="AF245">
        <v>7</v>
      </c>
      <c r="AG245">
        <v>6</v>
      </c>
      <c r="AH245">
        <v>9</v>
      </c>
      <c r="AI245">
        <v>5</v>
      </c>
      <c r="AJ245">
        <v>5</v>
      </c>
      <c r="AK245">
        <v>5</v>
      </c>
      <c r="AL245">
        <v>0</v>
      </c>
      <c r="AM245">
        <v>0</v>
      </c>
      <c r="AN245">
        <v>0</v>
      </c>
      <c r="AO245">
        <v>5</v>
      </c>
      <c r="AP245">
        <v>0</v>
      </c>
      <c r="AQ245">
        <v>0</v>
      </c>
      <c r="AR245">
        <v>1</v>
      </c>
      <c r="AS245">
        <v>2</v>
      </c>
      <c r="AT245">
        <v>9</v>
      </c>
      <c r="AU245">
        <v>192</v>
      </c>
      <c r="AV245">
        <v>69</v>
      </c>
      <c r="AW245">
        <v>10</v>
      </c>
      <c r="AX245">
        <v>12</v>
      </c>
      <c r="AY245">
        <v>9</v>
      </c>
      <c r="AZ245">
        <v>7</v>
      </c>
      <c r="BA245">
        <v>0</v>
      </c>
      <c r="BB245">
        <v>0</v>
      </c>
      <c r="BC245">
        <v>0</v>
      </c>
      <c r="BD245">
        <v>3</v>
      </c>
      <c r="BE245">
        <v>0</v>
      </c>
      <c r="BF245">
        <v>7</v>
      </c>
      <c r="BG245">
        <v>2</v>
      </c>
      <c r="BH245">
        <v>1</v>
      </c>
      <c r="BI245">
        <v>4</v>
      </c>
      <c r="BJ245">
        <v>0</v>
      </c>
      <c r="BK245">
        <v>9</v>
      </c>
      <c r="BL245">
        <v>0</v>
      </c>
      <c r="BM245">
        <v>2</v>
      </c>
      <c r="BN245">
        <v>3</v>
      </c>
      <c r="BO245">
        <v>69</v>
      </c>
      <c r="BP245">
        <v>9</v>
      </c>
      <c r="BQ245">
        <v>5</v>
      </c>
      <c r="BR245">
        <v>1</v>
      </c>
      <c r="BS245">
        <v>1</v>
      </c>
      <c r="BT245">
        <v>1</v>
      </c>
      <c r="BU245">
        <v>0</v>
      </c>
      <c r="BV245">
        <v>0</v>
      </c>
      <c r="BW245">
        <v>0</v>
      </c>
      <c r="BX245">
        <v>1</v>
      </c>
      <c r="BY245">
        <v>0</v>
      </c>
      <c r="BZ245">
        <v>0</v>
      </c>
      <c r="CA245">
        <v>0</v>
      </c>
      <c r="CB245">
        <v>9</v>
      </c>
      <c r="CC245">
        <v>12</v>
      </c>
      <c r="CD245">
        <v>0</v>
      </c>
      <c r="CE245">
        <v>0</v>
      </c>
      <c r="CF245">
        <v>0</v>
      </c>
      <c r="CG245">
        <v>10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2</v>
      </c>
      <c r="CU245">
        <v>0</v>
      </c>
      <c r="CV245">
        <v>12</v>
      </c>
      <c r="CW245">
        <v>22</v>
      </c>
      <c r="CX245">
        <v>3</v>
      </c>
      <c r="CY245">
        <v>2</v>
      </c>
      <c r="CZ245">
        <v>1</v>
      </c>
      <c r="DA245">
        <v>0</v>
      </c>
      <c r="DB245">
        <v>0</v>
      </c>
      <c r="DC245">
        <v>2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13</v>
      </c>
      <c r="DJ245">
        <v>0</v>
      </c>
      <c r="DK245">
        <v>0</v>
      </c>
      <c r="DL245">
        <v>1</v>
      </c>
      <c r="DM245">
        <v>0</v>
      </c>
      <c r="DN245">
        <v>0</v>
      </c>
      <c r="DO245">
        <v>0</v>
      </c>
      <c r="DP245">
        <v>22</v>
      </c>
      <c r="DQ245">
        <v>52</v>
      </c>
      <c r="DR245">
        <v>20</v>
      </c>
      <c r="DS245">
        <v>3</v>
      </c>
      <c r="DT245">
        <v>1</v>
      </c>
      <c r="DU245">
        <v>2</v>
      </c>
      <c r="DV245">
        <v>0</v>
      </c>
      <c r="DW245">
        <v>0</v>
      </c>
      <c r="DX245">
        <v>1</v>
      </c>
      <c r="DY245">
        <v>0</v>
      </c>
      <c r="DZ245">
        <v>1</v>
      </c>
      <c r="EA245">
        <v>0</v>
      </c>
      <c r="EB245">
        <v>0</v>
      </c>
      <c r="EC245">
        <v>0</v>
      </c>
      <c r="ED245">
        <v>20</v>
      </c>
      <c r="EE245">
        <v>0</v>
      </c>
      <c r="EF245">
        <v>2</v>
      </c>
      <c r="EG245">
        <v>0</v>
      </c>
      <c r="EH245">
        <v>1</v>
      </c>
      <c r="EI245">
        <v>1</v>
      </c>
      <c r="EJ245">
        <v>52</v>
      </c>
      <c r="EK245">
        <v>25</v>
      </c>
      <c r="EL245">
        <v>8</v>
      </c>
      <c r="EM245">
        <v>3</v>
      </c>
      <c r="EN245">
        <v>2</v>
      </c>
      <c r="EO245">
        <v>1</v>
      </c>
      <c r="EP245">
        <v>1</v>
      </c>
      <c r="EQ245">
        <v>3</v>
      </c>
      <c r="ER245">
        <v>0</v>
      </c>
      <c r="ES245">
        <v>0</v>
      </c>
      <c r="ET245">
        <v>1</v>
      </c>
      <c r="EU245">
        <v>0</v>
      </c>
      <c r="EV245">
        <v>1</v>
      </c>
      <c r="EW245">
        <v>1</v>
      </c>
      <c r="EX245">
        <v>0</v>
      </c>
      <c r="EY245">
        <v>1</v>
      </c>
      <c r="EZ245">
        <v>1</v>
      </c>
      <c r="FA245">
        <v>0</v>
      </c>
      <c r="FB245">
        <v>0</v>
      </c>
      <c r="FC245">
        <v>2</v>
      </c>
      <c r="FD245">
        <v>25</v>
      </c>
      <c r="FE245">
        <v>26</v>
      </c>
      <c r="FF245">
        <v>3</v>
      </c>
      <c r="FG245">
        <v>5</v>
      </c>
      <c r="FH245">
        <v>1</v>
      </c>
      <c r="FI245">
        <v>1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12</v>
      </c>
      <c r="FP245">
        <v>0</v>
      </c>
      <c r="FQ245">
        <v>0</v>
      </c>
      <c r="FR245">
        <v>0</v>
      </c>
      <c r="FS245">
        <v>1</v>
      </c>
      <c r="FT245">
        <v>1</v>
      </c>
      <c r="FU245">
        <v>0</v>
      </c>
      <c r="FV245">
        <v>0</v>
      </c>
      <c r="FW245">
        <v>2</v>
      </c>
      <c r="FX245">
        <v>26</v>
      </c>
      <c r="FY245">
        <v>4</v>
      </c>
      <c r="FZ245">
        <v>1</v>
      </c>
      <c r="GA245">
        <v>2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1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4</v>
      </c>
      <c r="GS245">
        <v>2</v>
      </c>
      <c r="GT245">
        <v>0</v>
      </c>
      <c r="GU245">
        <v>0</v>
      </c>
      <c r="GV245">
        <v>0</v>
      </c>
      <c r="GW245">
        <v>0</v>
      </c>
      <c r="GX245">
        <v>1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1</v>
      </c>
      <c r="HK245">
        <v>0</v>
      </c>
      <c r="HL245">
        <v>2</v>
      </c>
    </row>
    <row r="246" spans="1:220">
      <c r="A246" t="s">
        <v>626</v>
      </c>
      <c r="B246" t="s">
        <v>607</v>
      </c>
      <c r="C246" t="str">
        <f>"142501"</f>
        <v>142501</v>
      </c>
      <c r="D246" t="s">
        <v>625</v>
      </c>
      <c r="E246">
        <v>7</v>
      </c>
      <c r="F246">
        <v>1009</v>
      </c>
      <c r="G246">
        <v>780</v>
      </c>
      <c r="H246">
        <v>307</v>
      </c>
      <c r="I246">
        <v>473</v>
      </c>
      <c r="J246">
        <v>0</v>
      </c>
      <c r="K246">
        <v>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473</v>
      </c>
      <c r="T246">
        <v>0</v>
      </c>
      <c r="U246">
        <v>0</v>
      </c>
      <c r="V246">
        <v>473</v>
      </c>
      <c r="W246">
        <v>17</v>
      </c>
      <c r="X246">
        <v>12</v>
      </c>
      <c r="Y246">
        <v>5</v>
      </c>
      <c r="Z246">
        <v>0</v>
      </c>
      <c r="AA246">
        <v>456</v>
      </c>
      <c r="AB246">
        <v>205</v>
      </c>
      <c r="AC246">
        <v>83</v>
      </c>
      <c r="AD246">
        <v>12</v>
      </c>
      <c r="AE246">
        <v>41</v>
      </c>
      <c r="AF246">
        <v>13</v>
      </c>
      <c r="AG246">
        <v>6</v>
      </c>
      <c r="AH246">
        <v>8</v>
      </c>
      <c r="AI246">
        <v>16</v>
      </c>
      <c r="AJ246">
        <v>6</v>
      </c>
      <c r="AK246">
        <v>3</v>
      </c>
      <c r="AL246">
        <v>1</v>
      </c>
      <c r="AM246">
        <v>1</v>
      </c>
      <c r="AN246">
        <v>0</v>
      </c>
      <c r="AO246">
        <v>0</v>
      </c>
      <c r="AP246">
        <v>0</v>
      </c>
      <c r="AQ246">
        <v>0</v>
      </c>
      <c r="AR246">
        <v>2</v>
      </c>
      <c r="AS246">
        <v>0</v>
      </c>
      <c r="AT246">
        <v>13</v>
      </c>
      <c r="AU246">
        <v>205</v>
      </c>
      <c r="AV246">
        <v>77</v>
      </c>
      <c r="AW246">
        <v>18</v>
      </c>
      <c r="AX246">
        <v>7</v>
      </c>
      <c r="AY246">
        <v>3</v>
      </c>
      <c r="AZ246">
        <v>20</v>
      </c>
      <c r="BA246">
        <v>0</v>
      </c>
      <c r="BB246">
        <v>0</v>
      </c>
      <c r="BC246">
        <v>0</v>
      </c>
      <c r="BD246">
        <v>11</v>
      </c>
      <c r="BE246">
        <v>0</v>
      </c>
      <c r="BF246">
        <v>0</v>
      </c>
      <c r="BG246">
        <v>0</v>
      </c>
      <c r="BH246">
        <v>1</v>
      </c>
      <c r="BI246">
        <v>0</v>
      </c>
      <c r="BJ246">
        <v>1</v>
      </c>
      <c r="BK246">
        <v>12</v>
      </c>
      <c r="BL246">
        <v>0</v>
      </c>
      <c r="BM246">
        <v>0</v>
      </c>
      <c r="BN246">
        <v>4</v>
      </c>
      <c r="BO246">
        <v>77</v>
      </c>
      <c r="BP246">
        <v>18</v>
      </c>
      <c r="BQ246">
        <v>7</v>
      </c>
      <c r="BR246">
        <v>3</v>
      </c>
      <c r="BS246">
        <v>2</v>
      </c>
      <c r="BT246">
        <v>1</v>
      </c>
      <c r="BU246">
        <v>2</v>
      </c>
      <c r="BV246">
        <v>0</v>
      </c>
      <c r="BW246">
        <v>2</v>
      </c>
      <c r="BX246">
        <v>0</v>
      </c>
      <c r="BY246">
        <v>0</v>
      </c>
      <c r="BZ246">
        <v>0</v>
      </c>
      <c r="CA246">
        <v>1</v>
      </c>
      <c r="CB246">
        <v>18</v>
      </c>
      <c r="CC246">
        <v>15</v>
      </c>
      <c r="CD246">
        <v>4</v>
      </c>
      <c r="CE246">
        <v>1</v>
      </c>
      <c r="CF246">
        <v>0</v>
      </c>
      <c r="CG246">
        <v>4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1</v>
      </c>
      <c r="CS246">
        <v>0</v>
      </c>
      <c r="CT246">
        <v>5</v>
      </c>
      <c r="CU246">
        <v>0</v>
      </c>
      <c r="CV246">
        <v>15</v>
      </c>
      <c r="CW246">
        <v>14</v>
      </c>
      <c r="CX246">
        <v>3</v>
      </c>
      <c r="CY246">
        <v>2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1</v>
      </c>
      <c r="DF246">
        <v>0</v>
      </c>
      <c r="DG246">
        <v>0</v>
      </c>
      <c r="DH246">
        <v>0</v>
      </c>
      <c r="DI246">
        <v>8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14</v>
      </c>
      <c r="DQ246">
        <v>43</v>
      </c>
      <c r="DR246">
        <v>9</v>
      </c>
      <c r="DS246">
        <v>7</v>
      </c>
      <c r="DT246">
        <v>3</v>
      </c>
      <c r="DU246">
        <v>0</v>
      </c>
      <c r="DV246">
        <v>0</v>
      </c>
      <c r="DW246">
        <v>0</v>
      </c>
      <c r="DX246">
        <v>1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19</v>
      </c>
      <c r="EE246">
        <v>0</v>
      </c>
      <c r="EF246">
        <v>1</v>
      </c>
      <c r="EG246">
        <v>1</v>
      </c>
      <c r="EH246">
        <v>1</v>
      </c>
      <c r="EI246">
        <v>1</v>
      </c>
      <c r="EJ246">
        <v>43</v>
      </c>
      <c r="EK246">
        <v>45</v>
      </c>
      <c r="EL246">
        <v>16</v>
      </c>
      <c r="EM246">
        <v>4</v>
      </c>
      <c r="EN246">
        <v>6</v>
      </c>
      <c r="EO246">
        <v>2</v>
      </c>
      <c r="EP246">
        <v>2</v>
      </c>
      <c r="EQ246">
        <v>1</v>
      </c>
      <c r="ER246">
        <v>2</v>
      </c>
      <c r="ES246">
        <v>1</v>
      </c>
      <c r="ET246">
        <v>0</v>
      </c>
      <c r="EU246">
        <v>2</v>
      </c>
      <c r="EV246">
        <v>0</v>
      </c>
      <c r="EW246">
        <v>5</v>
      </c>
      <c r="EX246">
        <v>1</v>
      </c>
      <c r="EY246">
        <v>1</v>
      </c>
      <c r="EZ246">
        <v>1</v>
      </c>
      <c r="FA246">
        <v>0</v>
      </c>
      <c r="FB246">
        <v>0</v>
      </c>
      <c r="FC246">
        <v>1</v>
      </c>
      <c r="FD246">
        <v>45</v>
      </c>
      <c r="FE246">
        <v>32</v>
      </c>
      <c r="FF246">
        <v>3</v>
      </c>
      <c r="FG246">
        <v>5</v>
      </c>
      <c r="FH246">
        <v>0</v>
      </c>
      <c r="FI246">
        <v>0</v>
      </c>
      <c r="FJ246">
        <v>0</v>
      </c>
      <c r="FK246">
        <v>2</v>
      </c>
      <c r="FL246">
        <v>0</v>
      </c>
      <c r="FM246">
        <v>0</v>
      </c>
      <c r="FN246">
        <v>1</v>
      </c>
      <c r="FO246">
        <v>14</v>
      </c>
      <c r="FP246">
        <v>0</v>
      </c>
      <c r="FQ246">
        <v>1</v>
      </c>
      <c r="FR246">
        <v>0</v>
      </c>
      <c r="FS246">
        <v>3</v>
      </c>
      <c r="FT246">
        <v>0</v>
      </c>
      <c r="FU246">
        <v>0</v>
      </c>
      <c r="FV246">
        <v>3</v>
      </c>
      <c r="FW246">
        <v>0</v>
      </c>
      <c r="FX246">
        <v>32</v>
      </c>
      <c r="FY246">
        <v>4</v>
      </c>
      <c r="FZ246">
        <v>2</v>
      </c>
      <c r="GA246">
        <v>1</v>
      </c>
      <c r="GB246">
        <v>1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4</v>
      </c>
      <c r="GS246">
        <v>3</v>
      </c>
      <c r="GT246">
        <v>1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1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1</v>
      </c>
      <c r="HL246">
        <v>3</v>
      </c>
    </row>
    <row r="247" spans="1:220">
      <c r="A247" t="s">
        <v>624</v>
      </c>
      <c r="B247" t="s">
        <v>607</v>
      </c>
      <c r="C247" t="str">
        <f>"142501"</f>
        <v>142501</v>
      </c>
      <c r="D247" t="s">
        <v>623</v>
      </c>
      <c r="E247">
        <v>8</v>
      </c>
      <c r="F247">
        <v>1044</v>
      </c>
      <c r="G247">
        <v>799</v>
      </c>
      <c r="H247">
        <v>321</v>
      </c>
      <c r="I247">
        <v>478</v>
      </c>
      <c r="J247">
        <v>0</v>
      </c>
      <c r="K247">
        <v>0</v>
      </c>
      <c r="L247">
        <v>1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479</v>
      </c>
      <c r="T247">
        <v>1</v>
      </c>
      <c r="U247">
        <v>0</v>
      </c>
      <c r="V247">
        <v>479</v>
      </c>
      <c r="W247">
        <v>5</v>
      </c>
      <c r="X247">
        <v>5</v>
      </c>
      <c r="Y247">
        <v>0</v>
      </c>
      <c r="Z247">
        <v>0</v>
      </c>
      <c r="AA247">
        <v>474</v>
      </c>
      <c r="AB247">
        <v>201</v>
      </c>
      <c r="AC247">
        <v>63</v>
      </c>
      <c r="AD247">
        <v>8</v>
      </c>
      <c r="AE247">
        <v>47</v>
      </c>
      <c r="AF247">
        <v>12</v>
      </c>
      <c r="AG247">
        <v>5</v>
      </c>
      <c r="AH247">
        <v>18</v>
      </c>
      <c r="AI247">
        <v>7</v>
      </c>
      <c r="AJ247">
        <v>14</v>
      </c>
      <c r="AK247">
        <v>5</v>
      </c>
      <c r="AL247">
        <v>0</v>
      </c>
      <c r="AM247">
        <v>4</v>
      </c>
      <c r="AN247">
        <v>2</v>
      </c>
      <c r="AO247">
        <v>0</v>
      </c>
      <c r="AP247">
        <v>1</v>
      </c>
      <c r="AQ247">
        <v>0</v>
      </c>
      <c r="AR247">
        <v>0</v>
      </c>
      <c r="AS247">
        <v>4</v>
      </c>
      <c r="AT247">
        <v>11</v>
      </c>
      <c r="AU247">
        <v>201</v>
      </c>
      <c r="AV247">
        <v>99</v>
      </c>
      <c r="AW247">
        <v>30</v>
      </c>
      <c r="AX247">
        <v>9</v>
      </c>
      <c r="AY247">
        <v>17</v>
      </c>
      <c r="AZ247">
        <v>9</v>
      </c>
      <c r="BA247">
        <v>3</v>
      </c>
      <c r="BB247">
        <v>1</v>
      </c>
      <c r="BC247">
        <v>0</v>
      </c>
      <c r="BD247">
        <v>5</v>
      </c>
      <c r="BE247">
        <v>1</v>
      </c>
      <c r="BF247">
        <v>5</v>
      </c>
      <c r="BG247">
        <v>0</v>
      </c>
      <c r="BH247">
        <v>0</v>
      </c>
      <c r="BI247">
        <v>2</v>
      </c>
      <c r="BJ247">
        <v>1</v>
      </c>
      <c r="BK247">
        <v>7</v>
      </c>
      <c r="BL247">
        <v>0</v>
      </c>
      <c r="BM247">
        <v>0</v>
      </c>
      <c r="BN247">
        <v>9</v>
      </c>
      <c r="BO247">
        <v>99</v>
      </c>
      <c r="BP247">
        <v>15</v>
      </c>
      <c r="BQ247">
        <v>7</v>
      </c>
      <c r="BR247">
        <v>0</v>
      </c>
      <c r="BS247">
        <v>4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1</v>
      </c>
      <c r="CA247">
        <v>3</v>
      </c>
      <c r="CB247">
        <v>15</v>
      </c>
      <c r="CC247">
        <v>16</v>
      </c>
      <c r="CD247">
        <v>2</v>
      </c>
      <c r="CE247">
        <v>0</v>
      </c>
      <c r="CF247">
        <v>0</v>
      </c>
      <c r="CG247">
        <v>6</v>
      </c>
      <c r="CH247">
        <v>1</v>
      </c>
      <c r="CI247">
        <v>0</v>
      </c>
      <c r="CJ247">
        <v>0</v>
      </c>
      <c r="CK247">
        <v>0</v>
      </c>
      <c r="CL247">
        <v>0</v>
      </c>
      <c r="CM247">
        <v>1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6</v>
      </c>
      <c r="CU247">
        <v>0</v>
      </c>
      <c r="CV247">
        <v>16</v>
      </c>
      <c r="CW247">
        <v>14</v>
      </c>
      <c r="CX247">
        <v>1</v>
      </c>
      <c r="CY247">
        <v>4</v>
      </c>
      <c r="CZ247">
        <v>0</v>
      </c>
      <c r="DA247">
        <v>1</v>
      </c>
      <c r="DB247">
        <v>1</v>
      </c>
      <c r="DC247">
        <v>1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6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14</v>
      </c>
      <c r="DQ247">
        <v>40</v>
      </c>
      <c r="DR247">
        <v>13</v>
      </c>
      <c r="DS247">
        <v>12</v>
      </c>
      <c r="DT247">
        <v>2</v>
      </c>
      <c r="DU247">
        <v>0</v>
      </c>
      <c r="DV247">
        <v>0</v>
      </c>
      <c r="DW247">
        <v>1</v>
      </c>
      <c r="DX247">
        <v>1</v>
      </c>
      <c r="DY247">
        <v>0</v>
      </c>
      <c r="DZ247">
        <v>0</v>
      </c>
      <c r="EA247">
        <v>1</v>
      </c>
      <c r="EB247">
        <v>1</v>
      </c>
      <c r="EC247">
        <v>0</v>
      </c>
      <c r="ED247">
        <v>9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40</v>
      </c>
      <c r="EK247">
        <v>28</v>
      </c>
      <c r="EL247">
        <v>9</v>
      </c>
      <c r="EM247">
        <v>2</v>
      </c>
      <c r="EN247">
        <v>3</v>
      </c>
      <c r="EO247">
        <v>1</v>
      </c>
      <c r="EP247">
        <v>2</v>
      </c>
      <c r="EQ247">
        <v>2</v>
      </c>
      <c r="ER247">
        <v>0</v>
      </c>
      <c r="ES247">
        <v>0</v>
      </c>
      <c r="ET247">
        <v>1</v>
      </c>
      <c r="EU247">
        <v>1</v>
      </c>
      <c r="EV247">
        <v>0</v>
      </c>
      <c r="EW247">
        <v>3</v>
      </c>
      <c r="EX247">
        <v>1</v>
      </c>
      <c r="EY247">
        <v>1</v>
      </c>
      <c r="EZ247">
        <v>2</v>
      </c>
      <c r="FA247">
        <v>0</v>
      </c>
      <c r="FB247">
        <v>0</v>
      </c>
      <c r="FC247">
        <v>0</v>
      </c>
      <c r="FD247">
        <v>28</v>
      </c>
      <c r="FE247">
        <v>56</v>
      </c>
      <c r="FF247">
        <v>11</v>
      </c>
      <c r="FG247">
        <v>3</v>
      </c>
      <c r="FH247">
        <v>1</v>
      </c>
      <c r="FI247">
        <v>0</v>
      </c>
      <c r="FJ247">
        <v>0</v>
      </c>
      <c r="FK247">
        <v>0</v>
      </c>
      <c r="FL247">
        <v>1</v>
      </c>
      <c r="FM247">
        <v>0</v>
      </c>
      <c r="FN247">
        <v>0</v>
      </c>
      <c r="FO247">
        <v>33</v>
      </c>
      <c r="FP247">
        <v>1</v>
      </c>
      <c r="FQ247">
        <v>0</v>
      </c>
      <c r="FR247">
        <v>1</v>
      </c>
      <c r="FS247">
        <v>3</v>
      </c>
      <c r="FT247">
        <v>0</v>
      </c>
      <c r="FU247">
        <v>2</v>
      </c>
      <c r="FV247">
        <v>0</v>
      </c>
      <c r="FW247">
        <v>0</v>
      </c>
      <c r="FX247">
        <v>56</v>
      </c>
      <c r="FY247">
        <v>2</v>
      </c>
      <c r="FZ247">
        <v>1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1</v>
      </c>
      <c r="GN247">
        <v>0</v>
      </c>
      <c r="GO247">
        <v>0</v>
      </c>
      <c r="GP247">
        <v>0</v>
      </c>
      <c r="GQ247">
        <v>0</v>
      </c>
      <c r="GR247">
        <v>2</v>
      </c>
      <c r="GS247">
        <v>3</v>
      </c>
      <c r="GT247">
        <v>1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1</v>
      </c>
      <c r="HJ247">
        <v>0</v>
      </c>
      <c r="HK247">
        <v>1</v>
      </c>
      <c r="HL247">
        <v>3</v>
      </c>
    </row>
    <row r="248" spans="1:220">
      <c r="A248" t="s">
        <v>622</v>
      </c>
      <c r="B248" t="s">
        <v>607</v>
      </c>
      <c r="C248" t="str">
        <f>"142501"</f>
        <v>142501</v>
      </c>
      <c r="D248" t="s">
        <v>618</v>
      </c>
      <c r="E248">
        <v>9</v>
      </c>
      <c r="F248">
        <v>1090</v>
      </c>
      <c r="G248">
        <v>830</v>
      </c>
      <c r="H248">
        <v>337</v>
      </c>
      <c r="I248">
        <v>493</v>
      </c>
      <c r="J248">
        <v>0</v>
      </c>
      <c r="K248">
        <v>5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493</v>
      </c>
      <c r="T248">
        <v>0</v>
      </c>
      <c r="U248">
        <v>0</v>
      </c>
      <c r="V248">
        <v>493</v>
      </c>
      <c r="W248">
        <v>18</v>
      </c>
      <c r="X248">
        <v>9</v>
      </c>
      <c r="Y248">
        <v>9</v>
      </c>
      <c r="Z248">
        <v>0</v>
      </c>
      <c r="AA248">
        <v>475</v>
      </c>
      <c r="AB248">
        <v>200</v>
      </c>
      <c r="AC248">
        <v>82</v>
      </c>
      <c r="AD248">
        <v>7</v>
      </c>
      <c r="AE248">
        <v>47</v>
      </c>
      <c r="AF248">
        <v>12</v>
      </c>
      <c r="AG248">
        <v>8</v>
      </c>
      <c r="AH248">
        <v>10</v>
      </c>
      <c r="AI248">
        <v>11</v>
      </c>
      <c r="AJ248">
        <v>4</v>
      </c>
      <c r="AK248">
        <v>0</v>
      </c>
      <c r="AL248">
        <v>1</v>
      </c>
      <c r="AM248">
        <v>1</v>
      </c>
      <c r="AN248">
        <v>1</v>
      </c>
      <c r="AO248">
        <v>4</v>
      </c>
      <c r="AP248">
        <v>0</v>
      </c>
      <c r="AQ248">
        <v>0</v>
      </c>
      <c r="AR248">
        <v>1</v>
      </c>
      <c r="AS248">
        <v>0</v>
      </c>
      <c r="AT248">
        <v>11</v>
      </c>
      <c r="AU248">
        <v>200</v>
      </c>
      <c r="AV248">
        <v>87</v>
      </c>
      <c r="AW248">
        <v>23</v>
      </c>
      <c r="AX248">
        <v>7</v>
      </c>
      <c r="AY248">
        <v>9</v>
      </c>
      <c r="AZ248">
        <v>14</v>
      </c>
      <c r="BA248">
        <v>3</v>
      </c>
      <c r="BB248">
        <v>0</v>
      </c>
      <c r="BC248">
        <v>1</v>
      </c>
      <c r="BD248">
        <v>10</v>
      </c>
      <c r="BE248">
        <v>1</v>
      </c>
      <c r="BF248">
        <v>2</v>
      </c>
      <c r="BG248">
        <v>2</v>
      </c>
      <c r="BH248">
        <v>1</v>
      </c>
      <c r="BI248">
        <v>1</v>
      </c>
      <c r="BJ248">
        <v>1</v>
      </c>
      <c r="BK248">
        <v>6</v>
      </c>
      <c r="BL248">
        <v>0</v>
      </c>
      <c r="BM248">
        <v>1</v>
      </c>
      <c r="BN248">
        <v>5</v>
      </c>
      <c r="BO248">
        <v>87</v>
      </c>
      <c r="BP248">
        <v>27</v>
      </c>
      <c r="BQ248">
        <v>13</v>
      </c>
      <c r="BR248">
        <v>3</v>
      </c>
      <c r="BS248">
        <v>3</v>
      </c>
      <c r="BT248">
        <v>0</v>
      </c>
      <c r="BU248">
        <v>0</v>
      </c>
      <c r="BV248">
        <v>3</v>
      </c>
      <c r="BW248">
        <v>2</v>
      </c>
      <c r="BX248">
        <v>0</v>
      </c>
      <c r="BY248">
        <v>1</v>
      </c>
      <c r="BZ248">
        <v>1</v>
      </c>
      <c r="CA248">
        <v>1</v>
      </c>
      <c r="CB248">
        <v>27</v>
      </c>
      <c r="CC248">
        <v>4</v>
      </c>
      <c r="CD248">
        <v>2</v>
      </c>
      <c r="CE248">
        <v>0</v>
      </c>
      <c r="CF248">
        <v>0</v>
      </c>
      <c r="CG248">
        <v>1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1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4</v>
      </c>
      <c r="CW248">
        <v>20</v>
      </c>
      <c r="CX248">
        <v>2</v>
      </c>
      <c r="CY248">
        <v>0</v>
      </c>
      <c r="CZ248">
        <v>0</v>
      </c>
      <c r="DA248">
        <v>0</v>
      </c>
      <c r="DB248">
        <v>0</v>
      </c>
      <c r="DC248">
        <v>1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17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20</v>
      </c>
      <c r="DQ248">
        <v>55</v>
      </c>
      <c r="DR248">
        <v>14</v>
      </c>
      <c r="DS248">
        <v>8</v>
      </c>
      <c r="DT248">
        <v>2</v>
      </c>
      <c r="DU248">
        <v>0</v>
      </c>
      <c r="DV248">
        <v>1</v>
      </c>
      <c r="DW248">
        <v>0</v>
      </c>
      <c r="DX248">
        <v>2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24</v>
      </c>
      <c r="EE248">
        <v>0</v>
      </c>
      <c r="EF248">
        <v>0</v>
      </c>
      <c r="EG248">
        <v>0</v>
      </c>
      <c r="EH248">
        <v>2</v>
      </c>
      <c r="EI248">
        <v>2</v>
      </c>
      <c r="EJ248">
        <v>55</v>
      </c>
      <c r="EK248">
        <v>37</v>
      </c>
      <c r="EL248">
        <v>11</v>
      </c>
      <c r="EM248">
        <v>2</v>
      </c>
      <c r="EN248">
        <v>3</v>
      </c>
      <c r="EO248">
        <v>2</v>
      </c>
      <c r="EP248">
        <v>3</v>
      </c>
      <c r="EQ248">
        <v>3</v>
      </c>
      <c r="ER248">
        <v>0</v>
      </c>
      <c r="ES248">
        <v>0</v>
      </c>
      <c r="ET248">
        <v>0</v>
      </c>
      <c r="EU248">
        <v>2</v>
      </c>
      <c r="EV248">
        <v>1</v>
      </c>
      <c r="EW248">
        <v>5</v>
      </c>
      <c r="EX248">
        <v>1</v>
      </c>
      <c r="EY248">
        <v>0</v>
      </c>
      <c r="EZ248">
        <v>2</v>
      </c>
      <c r="FA248">
        <v>0</v>
      </c>
      <c r="FB248">
        <v>0</v>
      </c>
      <c r="FC248">
        <v>2</v>
      </c>
      <c r="FD248">
        <v>37</v>
      </c>
      <c r="FE248">
        <v>42</v>
      </c>
      <c r="FF248">
        <v>9</v>
      </c>
      <c r="FG248">
        <v>3</v>
      </c>
      <c r="FH248">
        <v>0</v>
      </c>
      <c r="FI248">
        <v>0</v>
      </c>
      <c r="FJ248">
        <v>0</v>
      </c>
      <c r="FK248">
        <v>0</v>
      </c>
      <c r="FL248">
        <v>1</v>
      </c>
      <c r="FM248">
        <v>0</v>
      </c>
      <c r="FN248">
        <v>0</v>
      </c>
      <c r="FO248">
        <v>10</v>
      </c>
      <c r="FP248">
        <v>0</v>
      </c>
      <c r="FQ248">
        <v>0</v>
      </c>
      <c r="FR248">
        <v>0</v>
      </c>
      <c r="FS248">
        <v>14</v>
      </c>
      <c r="FT248">
        <v>0</v>
      </c>
      <c r="FU248">
        <v>0</v>
      </c>
      <c r="FV248">
        <v>1</v>
      </c>
      <c r="FW248">
        <v>4</v>
      </c>
      <c r="FX248">
        <v>42</v>
      </c>
      <c r="FY248">
        <v>2</v>
      </c>
      <c r="FZ248">
        <v>1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1</v>
      </c>
      <c r="GR248">
        <v>2</v>
      </c>
      <c r="GS248">
        <v>1</v>
      </c>
      <c r="GT248">
        <v>0</v>
      </c>
      <c r="GU248">
        <v>0</v>
      </c>
      <c r="GV248">
        <v>0</v>
      </c>
      <c r="GW248">
        <v>0</v>
      </c>
      <c r="GX248">
        <v>1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1</v>
      </c>
    </row>
    <row r="249" spans="1:220">
      <c r="A249" t="s">
        <v>621</v>
      </c>
      <c r="B249" t="s">
        <v>607</v>
      </c>
      <c r="C249" t="str">
        <f>"142501"</f>
        <v>142501</v>
      </c>
      <c r="D249" t="s">
        <v>620</v>
      </c>
      <c r="E249">
        <v>10</v>
      </c>
      <c r="F249">
        <v>977</v>
      </c>
      <c r="G249">
        <v>760</v>
      </c>
      <c r="H249">
        <v>424</v>
      </c>
      <c r="I249">
        <v>336</v>
      </c>
      <c r="J249">
        <v>1</v>
      </c>
      <c r="K249">
        <v>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336</v>
      </c>
      <c r="T249">
        <v>0</v>
      </c>
      <c r="U249">
        <v>1</v>
      </c>
      <c r="V249">
        <v>335</v>
      </c>
      <c r="W249">
        <v>13</v>
      </c>
      <c r="X249">
        <v>10</v>
      </c>
      <c r="Y249">
        <v>2</v>
      </c>
      <c r="Z249">
        <v>0</v>
      </c>
      <c r="AA249">
        <v>322</v>
      </c>
      <c r="AB249">
        <v>158</v>
      </c>
      <c r="AC249">
        <v>47</v>
      </c>
      <c r="AD249">
        <v>6</v>
      </c>
      <c r="AE249">
        <v>43</v>
      </c>
      <c r="AF249">
        <v>11</v>
      </c>
      <c r="AG249">
        <v>2</v>
      </c>
      <c r="AH249">
        <v>9</v>
      </c>
      <c r="AI249">
        <v>8</v>
      </c>
      <c r="AJ249">
        <v>7</v>
      </c>
      <c r="AK249">
        <v>1</v>
      </c>
      <c r="AL249">
        <v>2</v>
      </c>
      <c r="AM249">
        <v>0</v>
      </c>
      <c r="AN249">
        <v>3</v>
      </c>
      <c r="AO249">
        <v>4</v>
      </c>
      <c r="AP249">
        <v>0</v>
      </c>
      <c r="AQ249">
        <v>2</v>
      </c>
      <c r="AR249">
        <v>3</v>
      </c>
      <c r="AS249">
        <v>2</v>
      </c>
      <c r="AT249">
        <v>8</v>
      </c>
      <c r="AU249">
        <v>158</v>
      </c>
      <c r="AV249">
        <v>63</v>
      </c>
      <c r="AW249">
        <v>9</v>
      </c>
      <c r="AX249">
        <v>6</v>
      </c>
      <c r="AY249">
        <v>8</v>
      </c>
      <c r="AZ249">
        <v>7</v>
      </c>
      <c r="BA249">
        <v>1</v>
      </c>
      <c r="BB249">
        <v>0</v>
      </c>
      <c r="BC249">
        <v>2</v>
      </c>
      <c r="BD249">
        <v>4</v>
      </c>
      <c r="BE249">
        <v>1</v>
      </c>
      <c r="BF249">
        <v>1</v>
      </c>
      <c r="BG249">
        <v>0</v>
      </c>
      <c r="BH249">
        <v>0</v>
      </c>
      <c r="BI249">
        <v>6</v>
      </c>
      <c r="BJ249">
        <v>0</v>
      </c>
      <c r="BK249">
        <v>7</v>
      </c>
      <c r="BL249">
        <v>0</v>
      </c>
      <c r="BM249">
        <v>0</v>
      </c>
      <c r="BN249">
        <v>11</v>
      </c>
      <c r="BO249">
        <v>63</v>
      </c>
      <c r="BP249">
        <v>6</v>
      </c>
      <c r="BQ249">
        <v>3</v>
      </c>
      <c r="BR249">
        <v>1</v>
      </c>
      <c r="BS249">
        <v>1</v>
      </c>
      <c r="BT249">
        <v>0</v>
      </c>
      <c r="BU249">
        <v>0</v>
      </c>
      <c r="BV249">
        <v>0</v>
      </c>
      <c r="BW249">
        <v>1</v>
      </c>
      <c r="BX249">
        <v>0</v>
      </c>
      <c r="BY249">
        <v>0</v>
      </c>
      <c r="BZ249">
        <v>0</v>
      </c>
      <c r="CA249">
        <v>0</v>
      </c>
      <c r="CB249">
        <v>6</v>
      </c>
      <c r="CC249">
        <v>15</v>
      </c>
      <c r="CD249">
        <v>5</v>
      </c>
      <c r="CE249">
        <v>0</v>
      </c>
      <c r="CF249">
        <v>3</v>
      </c>
      <c r="CG249">
        <v>3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1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3</v>
      </c>
      <c r="CU249">
        <v>0</v>
      </c>
      <c r="CV249">
        <v>15</v>
      </c>
      <c r="CW249">
        <v>3</v>
      </c>
      <c r="CX249">
        <v>2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1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3</v>
      </c>
      <c r="DQ249">
        <v>35</v>
      </c>
      <c r="DR249">
        <v>6</v>
      </c>
      <c r="DS249">
        <v>4</v>
      </c>
      <c r="DT249">
        <v>4</v>
      </c>
      <c r="DU249">
        <v>1</v>
      </c>
      <c r="DV249">
        <v>0</v>
      </c>
      <c r="DW249">
        <v>0</v>
      </c>
      <c r="DX249">
        <v>1</v>
      </c>
      <c r="DY249">
        <v>1</v>
      </c>
      <c r="DZ249">
        <v>1</v>
      </c>
      <c r="EA249">
        <v>1</v>
      </c>
      <c r="EB249">
        <v>0</v>
      </c>
      <c r="EC249">
        <v>0</v>
      </c>
      <c r="ED249">
        <v>10</v>
      </c>
      <c r="EE249">
        <v>2</v>
      </c>
      <c r="EF249">
        <v>1</v>
      </c>
      <c r="EG249">
        <v>0</v>
      </c>
      <c r="EH249">
        <v>1</v>
      </c>
      <c r="EI249">
        <v>2</v>
      </c>
      <c r="EJ249">
        <v>35</v>
      </c>
      <c r="EK249">
        <v>21</v>
      </c>
      <c r="EL249">
        <v>2</v>
      </c>
      <c r="EM249">
        <v>4</v>
      </c>
      <c r="EN249">
        <v>4</v>
      </c>
      <c r="EO249">
        <v>0</v>
      </c>
      <c r="EP249">
        <v>0</v>
      </c>
      <c r="EQ249">
        <v>2</v>
      </c>
      <c r="ER249">
        <v>0</v>
      </c>
      <c r="ES249">
        <v>1</v>
      </c>
      <c r="ET249">
        <v>0</v>
      </c>
      <c r="EU249">
        <v>1</v>
      </c>
      <c r="EV249">
        <v>1</v>
      </c>
      <c r="EW249">
        <v>6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21</v>
      </c>
      <c r="FE249">
        <v>13</v>
      </c>
      <c r="FF249">
        <v>6</v>
      </c>
      <c r="FG249">
        <v>0</v>
      </c>
      <c r="FH249">
        <v>1</v>
      </c>
      <c r="FI249">
        <v>0</v>
      </c>
      <c r="FJ249">
        <v>1</v>
      </c>
      <c r="FK249">
        <v>0</v>
      </c>
      <c r="FL249">
        <v>0</v>
      </c>
      <c r="FM249">
        <v>0</v>
      </c>
      <c r="FN249">
        <v>0</v>
      </c>
      <c r="FO249">
        <v>5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13</v>
      </c>
      <c r="FY249">
        <v>3</v>
      </c>
      <c r="FZ249">
        <v>1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1</v>
      </c>
      <c r="GG249">
        <v>0</v>
      </c>
      <c r="GH249">
        <v>1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3</v>
      </c>
      <c r="GS249">
        <v>5</v>
      </c>
      <c r="GT249">
        <v>0</v>
      </c>
      <c r="GU249">
        <v>0</v>
      </c>
      <c r="GV249">
        <v>4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1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5</v>
      </c>
    </row>
    <row r="250" spans="1:220">
      <c r="A250" t="s">
        <v>619</v>
      </c>
      <c r="B250" t="s">
        <v>607</v>
      </c>
      <c r="C250" t="str">
        <f>"142501"</f>
        <v>142501</v>
      </c>
      <c r="D250" t="s">
        <v>618</v>
      </c>
      <c r="E250">
        <v>11</v>
      </c>
      <c r="F250">
        <v>1116</v>
      </c>
      <c r="G250">
        <v>850</v>
      </c>
      <c r="H250">
        <v>302</v>
      </c>
      <c r="I250">
        <v>548</v>
      </c>
      <c r="J250">
        <v>0</v>
      </c>
      <c r="K250">
        <v>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548</v>
      </c>
      <c r="T250">
        <v>0</v>
      </c>
      <c r="U250">
        <v>0</v>
      </c>
      <c r="V250">
        <v>548</v>
      </c>
      <c r="W250">
        <v>16</v>
      </c>
      <c r="X250">
        <v>13</v>
      </c>
      <c r="Y250">
        <v>3</v>
      </c>
      <c r="Z250">
        <v>0</v>
      </c>
      <c r="AA250">
        <v>532</v>
      </c>
      <c r="AB250">
        <v>219</v>
      </c>
      <c r="AC250">
        <v>76</v>
      </c>
      <c r="AD250">
        <v>20</v>
      </c>
      <c r="AE250">
        <v>51</v>
      </c>
      <c r="AF250">
        <v>20</v>
      </c>
      <c r="AG250">
        <v>6</v>
      </c>
      <c r="AH250">
        <v>8</v>
      </c>
      <c r="AI250">
        <v>8</v>
      </c>
      <c r="AJ250">
        <v>9</v>
      </c>
      <c r="AK250">
        <v>5</v>
      </c>
      <c r="AL250">
        <v>1</v>
      </c>
      <c r="AM250">
        <v>0</v>
      </c>
      <c r="AN250">
        <v>0</v>
      </c>
      <c r="AO250">
        <v>2</v>
      </c>
      <c r="AP250">
        <v>0</v>
      </c>
      <c r="AQ250">
        <v>1</v>
      </c>
      <c r="AR250">
        <v>0</v>
      </c>
      <c r="AS250">
        <v>1</v>
      </c>
      <c r="AT250">
        <v>11</v>
      </c>
      <c r="AU250">
        <v>219</v>
      </c>
      <c r="AV250">
        <v>113</v>
      </c>
      <c r="AW250">
        <v>33</v>
      </c>
      <c r="AX250">
        <v>9</v>
      </c>
      <c r="AY250">
        <v>16</v>
      </c>
      <c r="AZ250">
        <v>11</v>
      </c>
      <c r="BA250">
        <v>1</v>
      </c>
      <c r="BB250">
        <v>1</v>
      </c>
      <c r="BC250">
        <v>3</v>
      </c>
      <c r="BD250">
        <v>7</v>
      </c>
      <c r="BE250">
        <v>0</v>
      </c>
      <c r="BF250">
        <v>7</v>
      </c>
      <c r="BG250">
        <v>2</v>
      </c>
      <c r="BH250">
        <v>1</v>
      </c>
      <c r="BI250">
        <v>2</v>
      </c>
      <c r="BJ250">
        <v>2</v>
      </c>
      <c r="BK250">
        <v>13</v>
      </c>
      <c r="BL250">
        <v>0</v>
      </c>
      <c r="BM250">
        <v>0</v>
      </c>
      <c r="BN250">
        <v>5</v>
      </c>
      <c r="BO250">
        <v>113</v>
      </c>
      <c r="BP250">
        <v>16</v>
      </c>
      <c r="BQ250">
        <v>7</v>
      </c>
      <c r="BR250">
        <v>0</v>
      </c>
      <c r="BS250">
        <v>1</v>
      </c>
      <c r="BT250">
        <v>1</v>
      </c>
      <c r="BU250">
        <v>1</v>
      </c>
      <c r="BV250">
        <v>0</v>
      </c>
      <c r="BW250">
        <v>1</v>
      </c>
      <c r="BX250">
        <v>1</v>
      </c>
      <c r="BY250">
        <v>1</v>
      </c>
      <c r="BZ250">
        <v>2</v>
      </c>
      <c r="CA250">
        <v>1</v>
      </c>
      <c r="CB250">
        <v>16</v>
      </c>
      <c r="CC250">
        <v>38</v>
      </c>
      <c r="CD250">
        <v>5</v>
      </c>
      <c r="CE250">
        <v>3</v>
      </c>
      <c r="CF250">
        <v>0</v>
      </c>
      <c r="CG250">
        <v>14</v>
      </c>
      <c r="CH250">
        <v>0</v>
      </c>
      <c r="CI250">
        <v>0</v>
      </c>
      <c r="CJ250">
        <v>0</v>
      </c>
      <c r="CK250">
        <v>1</v>
      </c>
      <c r="CL250">
        <v>0</v>
      </c>
      <c r="CM250">
        <v>4</v>
      </c>
      <c r="CN250">
        <v>1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10</v>
      </c>
      <c r="CU250">
        <v>0</v>
      </c>
      <c r="CV250">
        <v>38</v>
      </c>
      <c r="CW250">
        <v>24</v>
      </c>
      <c r="CX250">
        <v>0</v>
      </c>
      <c r="CY250">
        <v>4</v>
      </c>
      <c r="CZ250">
        <v>0</v>
      </c>
      <c r="DA250">
        <v>0</v>
      </c>
      <c r="DB250">
        <v>0</v>
      </c>
      <c r="DC250">
        <v>2</v>
      </c>
      <c r="DD250">
        <v>2</v>
      </c>
      <c r="DE250">
        <v>0</v>
      </c>
      <c r="DF250">
        <v>0</v>
      </c>
      <c r="DG250">
        <v>0</v>
      </c>
      <c r="DH250">
        <v>0</v>
      </c>
      <c r="DI250">
        <v>14</v>
      </c>
      <c r="DJ250">
        <v>2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24</v>
      </c>
      <c r="DQ250">
        <v>36</v>
      </c>
      <c r="DR250">
        <v>7</v>
      </c>
      <c r="DS250">
        <v>9</v>
      </c>
      <c r="DT250">
        <v>1</v>
      </c>
      <c r="DU250">
        <v>2</v>
      </c>
      <c r="DV250">
        <v>0</v>
      </c>
      <c r="DW250">
        <v>4</v>
      </c>
      <c r="DX250">
        <v>0</v>
      </c>
      <c r="DY250">
        <v>0</v>
      </c>
      <c r="DZ250">
        <v>0</v>
      </c>
      <c r="EA250">
        <v>1</v>
      </c>
      <c r="EB250">
        <v>0</v>
      </c>
      <c r="EC250">
        <v>0</v>
      </c>
      <c r="ED250">
        <v>8</v>
      </c>
      <c r="EE250">
        <v>0</v>
      </c>
      <c r="EF250">
        <v>0</v>
      </c>
      <c r="EG250">
        <v>0</v>
      </c>
      <c r="EH250">
        <v>1</v>
      </c>
      <c r="EI250">
        <v>3</v>
      </c>
      <c r="EJ250">
        <v>36</v>
      </c>
      <c r="EK250">
        <v>46</v>
      </c>
      <c r="EL250">
        <v>17</v>
      </c>
      <c r="EM250">
        <v>5</v>
      </c>
      <c r="EN250">
        <v>8</v>
      </c>
      <c r="EO250">
        <v>0</v>
      </c>
      <c r="EP250">
        <v>0</v>
      </c>
      <c r="EQ250">
        <v>1</v>
      </c>
      <c r="ER250">
        <v>3</v>
      </c>
      <c r="ES250">
        <v>1</v>
      </c>
      <c r="ET250">
        <v>3</v>
      </c>
      <c r="EU250">
        <v>0</v>
      </c>
      <c r="EV250">
        <v>2</v>
      </c>
      <c r="EW250">
        <v>1</v>
      </c>
      <c r="EX250">
        <v>0</v>
      </c>
      <c r="EY250">
        <v>3</v>
      </c>
      <c r="EZ250">
        <v>0</v>
      </c>
      <c r="FA250">
        <v>1</v>
      </c>
      <c r="FB250">
        <v>0</v>
      </c>
      <c r="FC250">
        <v>1</v>
      </c>
      <c r="FD250">
        <v>46</v>
      </c>
      <c r="FE250">
        <v>32</v>
      </c>
      <c r="FF250">
        <v>6</v>
      </c>
      <c r="FG250">
        <v>7</v>
      </c>
      <c r="FH250">
        <v>0</v>
      </c>
      <c r="FI250">
        <v>1</v>
      </c>
      <c r="FJ250">
        <v>0</v>
      </c>
      <c r="FK250">
        <v>0</v>
      </c>
      <c r="FL250">
        <v>1</v>
      </c>
      <c r="FM250">
        <v>0</v>
      </c>
      <c r="FN250">
        <v>0</v>
      </c>
      <c r="FO250">
        <v>10</v>
      </c>
      <c r="FP250">
        <v>0</v>
      </c>
      <c r="FQ250">
        <v>0</v>
      </c>
      <c r="FR250">
        <v>0</v>
      </c>
      <c r="FS250">
        <v>5</v>
      </c>
      <c r="FT250">
        <v>0</v>
      </c>
      <c r="FU250">
        <v>0</v>
      </c>
      <c r="FV250">
        <v>0</v>
      </c>
      <c r="FW250">
        <v>2</v>
      </c>
      <c r="FX250">
        <v>32</v>
      </c>
      <c r="FY250">
        <v>4</v>
      </c>
      <c r="FZ250">
        <v>2</v>
      </c>
      <c r="GA250">
        <v>1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1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4</v>
      </c>
      <c r="GS250">
        <v>4</v>
      </c>
      <c r="GT250">
        <v>0</v>
      </c>
      <c r="GU250">
        <v>1</v>
      </c>
      <c r="GV250">
        <v>0</v>
      </c>
      <c r="GW250">
        <v>0</v>
      </c>
      <c r="GX250">
        <v>0</v>
      </c>
      <c r="GY250">
        <v>0</v>
      </c>
      <c r="GZ250">
        <v>1</v>
      </c>
      <c r="HA250">
        <v>0</v>
      </c>
      <c r="HB250">
        <v>0</v>
      </c>
      <c r="HC250">
        <v>1</v>
      </c>
      <c r="HD250">
        <v>0</v>
      </c>
      <c r="HE250">
        <v>0</v>
      </c>
      <c r="HF250">
        <v>0</v>
      </c>
      <c r="HG250">
        <v>0</v>
      </c>
      <c r="HH250">
        <v>1</v>
      </c>
      <c r="HI250">
        <v>0</v>
      </c>
      <c r="HJ250">
        <v>0</v>
      </c>
      <c r="HK250">
        <v>0</v>
      </c>
      <c r="HL250">
        <v>4</v>
      </c>
    </row>
    <row r="251" spans="1:220">
      <c r="A251" t="s">
        <v>617</v>
      </c>
      <c r="B251" t="s">
        <v>607</v>
      </c>
      <c r="C251" t="str">
        <f>"142501"</f>
        <v>142501</v>
      </c>
      <c r="D251" t="s">
        <v>615</v>
      </c>
      <c r="E251">
        <v>12</v>
      </c>
      <c r="F251">
        <v>1039</v>
      </c>
      <c r="G251">
        <v>810</v>
      </c>
      <c r="H251">
        <v>297</v>
      </c>
      <c r="I251">
        <v>513</v>
      </c>
      <c r="J251">
        <v>0</v>
      </c>
      <c r="K251">
        <v>3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513</v>
      </c>
      <c r="T251">
        <v>0</v>
      </c>
      <c r="U251">
        <v>0</v>
      </c>
      <c r="V251">
        <v>513</v>
      </c>
      <c r="W251">
        <v>20</v>
      </c>
      <c r="X251">
        <v>13</v>
      </c>
      <c r="Y251">
        <v>7</v>
      </c>
      <c r="Z251">
        <v>0</v>
      </c>
      <c r="AA251">
        <v>493</v>
      </c>
      <c r="AB251">
        <v>217</v>
      </c>
      <c r="AC251">
        <v>81</v>
      </c>
      <c r="AD251">
        <v>8</v>
      </c>
      <c r="AE251">
        <v>61</v>
      </c>
      <c r="AF251">
        <v>5</v>
      </c>
      <c r="AG251">
        <v>8</v>
      </c>
      <c r="AH251">
        <v>11</v>
      </c>
      <c r="AI251">
        <v>10</v>
      </c>
      <c r="AJ251">
        <v>7</v>
      </c>
      <c r="AK251">
        <v>4</v>
      </c>
      <c r="AL251">
        <v>1</v>
      </c>
      <c r="AM251">
        <v>5</v>
      </c>
      <c r="AN251">
        <v>0</v>
      </c>
      <c r="AO251">
        <v>2</v>
      </c>
      <c r="AP251">
        <v>0</v>
      </c>
      <c r="AQ251">
        <v>3</v>
      </c>
      <c r="AR251">
        <v>1</v>
      </c>
      <c r="AS251">
        <v>1</v>
      </c>
      <c r="AT251">
        <v>9</v>
      </c>
      <c r="AU251">
        <v>217</v>
      </c>
      <c r="AV251">
        <v>86</v>
      </c>
      <c r="AW251">
        <v>23</v>
      </c>
      <c r="AX251">
        <v>5</v>
      </c>
      <c r="AY251">
        <v>9</v>
      </c>
      <c r="AZ251">
        <v>11</v>
      </c>
      <c r="BA251">
        <v>1</v>
      </c>
      <c r="BB251">
        <v>0</v>
      </c>
      <c r="BC251">
        <v>1</v>
      </c>
      <c r="BD251">
        <v>6</v>
      </c>
      <c r="BE251">
        <v>0</v>
      </c>
      <c r="BF251">
        <v>3</v>
      </c>
      <c r="BG251">
        <v>1</v>
      </c>
      <c r="BH251">
        <v>1</v>
      </c>
      <c r="BI251">
        <v>2</v>
      </c>
      <c r="BJ251">
        <v>0</v>
      </c>
      <c r="BK251">
        <v>13</v>
      </c>
      <c r="BL251">
        <v>0</v>
      </c>
      <c r="BM251">
        <v>1</v>
      </c>
      <c r="BN251">
        <v>9</v>
      </c>
      <c r="BO251">
        <v>86</v>
      </c>
      <c r="BP251">
        <v>15</v>
      </c>
      <c r="BQ251">
        <v>6</v>
      </c>
      <c r="BR251">
        <v>3</v>
      </c>
      <c r="BS251">
        <v>2</v>
      </c>
      <c r="BT251">
        <v>0</v>
      </c>
      <c r="BU251">
        <v>1</v>
      </c>
      <c r="BV251">
        <v>1</v>
      </c>
      <c r="BW251">
        <v>0</v>
      </c>
      <c r="BX251">
        <v>1</v>
      </c>
      <c r="BY251">
        <v>0</v>
      </c>
      <c r="BZ251">
        <v>0</v>
      </c>
      <c r="CA251">
        <v>1</v>
      </c>
      <c r="CB251">
        <v>15</v>
      </c>
      <c r="CC251">
        <v>31</v>
      </c>
      <c r="CD251">
        <v>7</v>
      </c>
      <c r="CE251">
        <v>0</v>
      </c>
      <c r="CF251">
        <v>0</v>
      </c>
      <c r="CG251">
        <v>13</v>
      </c>
      <c r="CH251">
        <v>0</v>
      </c>
      <c r="CI251">
        <v>0</v>
      </c>
      <c r="CJ251">
        <v>1</v>
      </c>
      <c r="CK251">
        <v>0</v>
      </c>
      <c r="CL251">
        <v>0</v>
      </c>
      <c r="CM251">
        <v>1</v>
      </c>
      <c r="CN251">
        <v>0</v>
      </c>
      <c r="CO251">
        <v>0</v>
      </c>
      <c r="CP251">
        <v>0</v>
      </c>
      <c r="CQ251">
        <v>1</v>
      </c>
      <c r="CR251">
        <v>0</v>
      </c>
      <c r="CS251">
        <v>0</v>
      </c>
      <c r="CT251">
        <v>6</v>
      </c>
      <c r="CU251">
        <v>2</v>
      </c>
      <c r="CV251">
        <v>31</v>
      </c>
      <c r="CW251">
        <v>13</v>
      </c>
      <c r="CX251">
        <v>1</v>
      </c>
      <c r="CY251">
        <v>2</v>
      </c>
      <c r="CZ251">
        <v>0</v>
      </c>
      <c r="DA251">
        <v>0</v>
      </c>
      <c r="DB251">
        <v>0</v>
      </c>
      <c r="DC251">
        <v>4</v>
      </c>
      <c r="DD251">
        <v>1</v>
      </c>
      <c r="DE251">
        <v>0</v>
      </c>
      <c r="DF251">
        <v>0</v>
      </c>
      <c r="DG251">
        <v>1</v>
      </c>
      <c r="DH251">
        <v>0</v>
      </c>
      <c r="DI251">
        <v>4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13</v>
      </c>
      <c r="DQ251">
        <v>31</v>
      </c>
      <c r="DR251">
        <v>13</v>
      </c>
      <c r="DS251">
        <v>6</v>
      </c>
      <c r="DT251">
        <v>2</v>
      </c>
      <c r="DU251">
        <v>1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2</v>
      </c>
      <c r="EC251">
        <v>0</v>
      </c>
      <c r="ED251">
        <v>7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31</v>
      </c>
      <c r="EK251">
        <v>57</v>
      </c>
      <c r="EL251">
        <v>29</v>
      </c>
      <c r="EM251">
        <v>1</v>
      </c>
      <c r="EN251">
        <v>5</v>
      </c>
      <c r="EO251">
        <v>5</v>
      </c>
      <c r="EP251">
        <v>1</v>
      </c>
      <c r="EQ251">
        <v>2</v>
      </c>
      <c r="ER251">
        <v>2</v>
      </c>
      <c r="ES251">
        <v>0</v>
      </c>
      <c r="ET251">
        <v>0</v>
      </c>
      <c r="EU251">
        <v>3</v>
      </c>
      <c r="EV251">
        <v>2</v>
      </c>
      <c r="EW251">
        <v>2</v>
      </c>
      <c r="EX251">
        <v>0</v>
      </c>
      <c r="EY251">
        <v>3</v>
      </c>
      <c r="EZ251">
        <v>2</v>
      </c>
      <c r="FA251">
        <v>0</v>
      </c>
      <c r="FB251">
        <v>0</v>
      </c>
      <c r="FC251">
        <v>0</v>
      </c>
      <c r="FD251">
        <v>57</v>
      </c>
      <c r="FE251">
        <v>34</v>
      </c>
      <c r="FF251">
        <v>11</v>
      </c>
      <c r="FG251">
        <v>7</v>
      </c>
      <c r="FH251">
        <v>4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10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2</v>
      </c>
      <c r="FV251">
        <v>0</v>
      </c>
      <c r="FW251">
        <v>0</v>
      </c>
      <c r="FX251">
        <v>34</v>
      </c>
      <c r="FY251">
        <v>8</v>
      </c>
      <c r="FZ251">
        <v>3</v>
      </c>
      <c r="GA251">
        <v>1</v>
      </c>
      <c r="GB251">
        <v>2</v>
      </c>
      <c r="GC251">
        <v>0</v>
      </c>
      <c r="GD251">
        <v>0</v>
      </c>
      <c r="GE251">
        <v>0</v>
      </c>
      <c r="GF251">
        <v>1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1</v>
      </c>
      <c r="GR251">
        <v>8</v>
      </c>
      <c r="GS251">
        <v>1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1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1</v>
      </c>
    </row>
    <row r="252" spans="1:220">
      <c r="A252" t="s">
        <v>616</v>
      </c>
      <c r="B252" t="s">
        <v>607</v>
      </c>
      <c r="C252" t="str">
        <f>"142501"</f>
        <v>142501</v>
      </c>
      <c r="D252" t="s">
        <v>615</v>
      </c>
      <c r="E252">
        <v>13</v>
      </c>
      <c r="F252">
        <v>1022</v>
      </c>
      <c r="G252">
        <v>790</v>
      </c>
      <c r="H252">
        <v>225</v>
      </c>
      <c r="I252">
        <v>565</v>
      </c>
      <c r="J252">
        <v>0</v>
      </c>
      <c r="K252">
        <v>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565</v>
      </c>
      <c r="T252">
        <v>0</v>
      </c>
      <c r="U252">
        <v>0</v>
      </c>
      <c r="V252">
        <v>565</v>
      </c>
      <c r="W252">
        <v>8</v>
      </c>
      <c r="X252">
        <v>7</v>
      </c>
      <c r="Y252">
        <v>1</v>
      </c>
      <c r="Z252">
        <v>0</v>
      </c>
      <c r="AA252">
        <v>557</v>
      </c>
      <c r="AB252">
        <v>222</v>
      </c>
      <c r="AC252">
        <v>64</v>
      </c>
      <c r="AD252">
        <v>14</v>
      </c>
      <c r="AE252">
        <v>42</v>
      </c>
      <c r="AF252">
        <v>29</v>
      </c>
      <c r="AG252">
        <v>7</v>
      </c>
      <c r="AH252">
        <v>21</v>
      </c>
      <c r="AI252">
        <v>5</v>
      </c>
      <c r="AJ252">
        <v>11</v>
      </c>
      <c r="AK252">
        <v>4</v>
      </c>
      <c r="AL252">
        <v>3</v>
      </c>
      <c r="AM252">
        <v>0</v>
      </c>
      <c r="AN252">
        <v>1</v>
      </c>
      <c r="AO252">
        <v>2</v>
      </c>
      <c r="AP252">
        <v>0</v>
      </c>
      <c r="AQ252">
        <v>1</v>
      </c>
      <c r="AR252">
        <v>0</v>
      </c>
      <c r="AS252">
        <v>0</v>
      </c>
      <c r="AT252">
        <v>18</v>
      </c>
      <c r="AU252">
        <v>222</v>
      </c>
      <c r="AV252">
        <v>95</v>
      </c>
      <c r="AW252">
        <v>22</v>
      </c>
      <c r="AX252">
        <v>13</v>
      </c>
      <c r="AY252">
        <v>8</v>
      </c>
      <c r="AZ252">
        <v>6</v>
      </c>
      <c r="BA252">
        <v>2</v>
      </c>
      <c r="BB252">
        <v>0</v>
      </c>
      <c r="BC252">
        <v>2</v>
      </c>
      <c r="BD252">
        <v>3</v>
      </c>
      <c r="BE252">
        <v>1</v>
      </c>
      <c r="BF252">
        <v>16</v>
      </c>
      <c r="BG252">
        <v>0</v>
      </c>
      <c r="BH252">
        <v>0</v>
      </c>
      <c r="BI252">
        <v>1</v>
      </c>
      <c r="BJ252">
        <v>1</v>
      </c>
      <c r="BK252">
        <v>11</v>
      </c>
      <c r="BL252">
        <v>0</v>
      </c>
      <c r="BM252">
        <v>0</v>
      </c>
      <c r="BN252">
        <v>9</v>
      </c>
      <c r="BO252">
        <v>95</v>
      </c>
      <c r="BP252">
        <v>32</v>
      </c>
      <c r="BQ252">
        <v>16</v>
      </c>
      <c r="BR252">
        <v>3</v>
      </c>
      <c r="BS252">
        <v>0</v>
      </c>
      <c r="BT252">
        <v>2</v>
      </c>
      <c r="BU252">
        <v>2</v>
      </c>
      <c r="BV252">
        <v>1</v>
      </c>
      <c r="BW252">
        <v>2</v>
      </c>
      <c r="BX252">
        <v>1</v>
      </c>
      <c r="BY252">
        <v>1</v>
      </c>
      <c r="BZ252">
        <v>0</v>
      </c>
      <c r="CA252">
        <v>4</v>
      </c>
      <c r="CB252">
        <v>32</v>
      </c>
      <c r="CC252">
        <v>26</v>
      </c>
      <c r="CD252">
        <v>8</v>
      </c>
      <c r="CE252">
        <v>2</v>
      </c>
      <c r="CF252">
        <v>0</v>
      </c>
      <c r="CG252">
        <v>8</v>
      </c>
      <c r="CH252">
        <v>0</v>
      </c>
      <c r="CI252">
        <v>1</v>
      </c>
      <c r="CJ252">
        <v>1</v>
      </c>
      <c r="CK252">
        <v>0</v>
      </c>
      <c r="CL252">
        <v>0</v>
      </c>
      <c r="CM252">
        <v>1</v>
      </c>
      <c r="CN252">
        <v>0</v>
      </c>
      <c r="CO252">
        <v>0</v>
      </c>
      <c r="CP252">
        <v>0</v>
      </c>
      <c r="CQ252">
        <v>1</v>
      </c>
      <c r="CR252">
        <v>0</v>
      </c>
      <c r="CS252">
        <v>1</v>
      </c>
      <c r="CT252">
        <v>3</v>
      </c>
      <c r="CU252">
        <v>0</v>
      </c>
      <c r="CV252">
        <v>26</v>
      </c>
      <c r="CW252">
        <v>19</v>
      </c>
      <c r="CX252">
        <v>2</v>
      </c>
      <c r="CY252">
        <v>1</v>
      </c>
      <c r="CZ252">
        <v>0</v>
      </c>
      <c r="DA252">
        <v>0</v>
      </c>
      <c r="DB252">
        <v>1</v>
      </c>
      <c r="DC252">
        <v>0</v>
      </c>
      <c r="DD252">
        <v>1</v>
      </c>
      <c r="DE252">
        <v>0</v>
      </c>
      <c r="DF252">
        <v>0</v>
      </c>
      <c r="DG252">
        <v>1</v>
      </c>
      <c r="DH252">
        <v>0</v>
      </c>
      <c r="DI252">
        <v>13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19</v>
      </c>
      <c r="DQ252">
        <v>38</v>
      </c>
      <c r="DR252">
        <v>10</v>
      </c>
      <c r="DS252">
        <v>4</v>
      </c>
      <c r="DT252">
        <v>3</v>
      </c>
      <c r="DU252">
        <v>0</v>
      </c>
      <c r="DV252">
        <v>1</v>
      </c>
      <c r="DW252">
        <v>0</v>
      </c>
      <c r="DX252">
        <v>0</v>
      </c>
      <c r="DY252">
        <v>1</v>
      </c>
      <c r="DZ252">
        <v>0</v>
      </c>
      <c r="EA252">
        <v>0</v>
      </c>
      <c r="EB252">
        <v>0</v>
      </c>
      <c r="EC252">
        <v>0</v>
      </c>
      <c r="ED252">
        <v>11</v>
      </c>
      <c r="EE252">
        <v>3</v>
      </c>
      <c r="EF252">
        <v>1</v>
      </c>
      <c r="EG252">
        <v>0</v>
      </c>
      <c r="EH252">
        <v>2</v>
      </c>
      <c r="EI252">
        <v>2</v>
      </c>
      <c r="EJ252">
        <v>38</v>
      </c>
      <c r="EK252">
        <v>50</v>
      </c>
      <c r="EL252">
        <v>20</v>
      </c>
      <c r="EM252">
        <v>1</v>
      </c>
      <c r="EN252">
        <v>4</v>
      </c>
      <c r="EO252">
        <v>2</v>
      </c>
      <c r="EP252">
        <v>2</v>
      </c>
      <c r="EQ252">
        <v>5</v>
      </c>
      <c r="ER252">
        <v>1</v>
      </c>
      <c r="ES252">
        <v>0</v>
      </c>
      <c r="ET252">
        <v>0</v>
      </c>
      <c r="EU252">
        <v>2</v>
      </c>
      <c r="EV252">
        <v>0</v>
      </c>
      <c r="EW252">
        <v>4</v>
      </c>
      <c r="EX252">
        <v>1</v>
      </c>
      <c r="EY252">
        <v>3</v>
      </c>
      <c r="EZ252">
        <v>0</v>
      </c>
      <c r="FA252">
        <v>2</v>
      </c>
      <c r="FB252">
        <v>1</v>
      </c>
      <c r="FC252">
        <v>2</v>
      </c>
      <c r="FD252">
        <v>50</v>
      </c>
      <c r="FE252">
        <v>68</v>
      </c>
      <c r="FF252">
        <v>21</v>
      </c>
      <c r="FG252">
        <v>11</v>
      </c>
      <c r="FH252">
        <v>2</v>
      </c>
      <c r="FI252">
        <v>2</v>
      </c>
      <c r="FJ252">
        <v>0</v>
      </c>
      <c r="FK252">
        <v>0</v>
      </c>
      <c r="FL252">
        <v>1</v>
      </c>
      <c r="FM252">
        <v>1</v>
      </c>
      <c r="FN252">
        <v>0</v>
      </c>
      <c r="FO252">
        <v>16</v>
      </c>
      <c r="FP252">
        <v>1</v>
      </c>
      <c r="FQ252">
        <v>1</v>
      </c>
      <c r="FR252">
        <v>0</v>
      </c>
      <c r="FS252">
        <v>9</v>
      </c>
      <c r="FT252">
        <v>0</v>
      </c>
      <c r="FU252">
        <v>1</v>
      </c>
      <c r="FV252">
        <v>0</v>
      </c>
      <c r="FW252">
        <v>2</v>
      </c>
      <c r="FX252">
        <v>68</v>
      </c>
      <c r="FY252">
        <v>4</v>
      </c>
      <c r="FZ252">
        <v>1</v>
      </c>
      <c r="GA252">
        <v>2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1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4</v>
      </c>
      <c r="GS252">
        <v>3</v>
      </c>
      <c r="GT252">
        <v>1</v>
      </c>
      <c r="GU252">
        <v>0</v>
      </c>
      <c r="GV252">
        <v>1</v>
      </c>
      <c r="GW252">
        <v>1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3</v>
      </c>
    </row>
    <row r="253" spans="1:220">
      <c r="A253" t="s">
        <v>614</v>
      </c>
      <c r="B253" t="s">
        <v>607</v>
      </c>
      <c r="C253" t="str">
        <f>"142501"</f>
        <v>142501</v>
      </c>
      <c r="D253" t="s">
        <v>613</v>
      </c>
      <c r="E253">
        <v>14</v>
      </c>
      <c r="F253">
        <v>1105</v>
      </c>
      <c r="G253">
        <v>850</v>
      </c>
      <c r="H253">
        <v>296</v>
      </c>
      <c r="I253">
        <v>554</v>
      </c>
      <c r="J253">
        <v>0</v>
      </c>
      <c r="K253">
        <v>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554</v>
      </c>
      <c r="T253">
        <v>0</v>
      </c>
      <c r="U253">
        <v>0</v>
      </c>
      <c r="V253">
        <v>554</v>
      </c>
      <c r="W253">
        <v>24</v>
      </c>
      <c r="X253">
        <v>16</v>
      </c>
      <c r="Y253">
        <v>8</v>
      </c>
      <c r="Z253">
        <v>0</v>
      </c>
      <c r="AA253">
        <v>530</v>
      </c>
      <c r="AB253">
        <v>267</v>
      </c>
      <c r="AC253">
        <v>97</v>
      </c>
      <c r="AD253">
        <v>10</v>
      </c>
      <c r="AE253">
        <v>52</v>
      </c>
      <c r="AF253">
        <v>42</v>
      </c>
      <c r="AG253">
        <v>7</v>
      </c>
      <c r="AH253">
        <v>11</v>
      </c>
      <c r="AI253">
        <v>15</v>
      </c>
      <c r="AJ253">
        <v>6</v>
      </c>
      <c r="AK253">
        <v>5</v>
      </c>
      <c r="AL253">
        <v>0</v>
      </c>
      <c r="AM253">
        <v>0</v>
      </c>
      <c r="AN253">
        <v>0</v>
      </c>
      <c r="AO253">
        <v>4</v>
      </c>
      <c r="AP253">
        <v>0</v>
      </c>
      <c r="AQ253">
        <v>1</v>
      </c>
      <c r="AR253">
        <v>1</v>
      </c>
      <c r="AS253">
        <v>2</v>
      </c>
      <c r="AT253">
        <v>14</v>
      </c>
      <c r="AU253">
        <v>267</v>
      </c>
      <c r="AV253">
        <v>92</v>
      </c>
      <c r="AW253">
        <v>31</v>
      </c>
      <c r="AX253">
        <v>15</v>
      </c>
      <c r="AY253">
        <v>6</v>
      </c>
      <c r="AZ253">
        <v>9</v>
      </c>
      <c r="BA253">
        <v>2</v>
      </c>
      <c r="BB253">
        <v>2</v>
      </c>
      <c r="BC253">
        <v>2</v>
      </c>
      <c r="BD253">
        <v>3</v>
      </c>
      <c r="BE253">
        <v>0</v>
      </c>
      <c r="BF253">
        <v>3</v>
      </c>
      <c r="BG253">
        <v>2</v>
      </c>
      <c r="BH253">
        <v>0</v>
      </c>
      <c r="BI253">
        <v>2</v>
      </c>
      <c r="BJ253">
        <v>0</v>
      </c>
      <c r="BK253">
        <v>3</v>
      </c>
      <c r="BL253">
        <v>0</v>
      </c>
      <c r="BM253">
        <v>0</v>
      </c>
      <c r="BN253">
        <v>12</v>
      </c>
      <c r="BO253">
        <v>92</v>
      </c>
      <c r="BP253">
        <v>18</v>
      </c>
      <c r="BQ253">
        <v>4</v>
      </c>
      <c r="BR253">
        <v>2</v>
      </c>
      <c r="BS253">
        <v>3</v>
      </c>
      <c r="BT253">
        <v>1</v>
      </c>
      <c r="BU253">
        <v>0</v>
      </c>
      <c r="BV253">
        <v>0</v>
      </c>
      <c r="BW253">
        <v>1</v>
      </c>
      <c r="BX253">
        <v>3</v>
      </c>
      <c r="BY253">
        <v>1</v>
      </c>
      <c r="BZ253">
        <v>2</v>
      </c>
      <c r="CA253">
        <v>1</v>
      </c>
      <c r="CB253">
        <v>18</v>
      </c>
      <c r="CC253">
        <v>16</v>
      </c>
      <c r="CD253">
        <v>6</v>
      </c>
      <c r="CE253">
        <v>0</v>
      </c>
      <c r="CF253">
        <v>1</v>
      </c>
      <c r="CG253">
        <v>4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1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1</v>
      </c>
      <c r="CT253">
        <v>3</v>
      </c>
      <c r="CU253">
        <v>0</v>
      </c>
      <c r="CV253">
        <v>16</v>
      </c>
      <c r="CW253">
        <v>16</v>
      </c>
      <c r="CX253">
        <v>0</v>
      </c>
      <c r="CY253">
        <v>4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1</v>
      </c>
      <c r="DF253">
        <v>0</v>
      </c>
      <c r="DG253">
        <v>0</v>
      </c>
      <c r="DH253">
        <v>0</v>
      </c>
      <c r="DI253">
        <v>10</v>
      </c>
      <c r="DJ253">
        <v>0</v>
      </c>
      <c r="DK253">
        <v>1</v>
      </c>
      <c r="DL253">
        <v>0</v>
      </c>
      <c r="DM253">
        <v>0</v>
      </c>
      <c r="DN253">
        <v>0</v>
      </c>
      <c r="DO253">
        <v>0</v>
      </c>
      <c r="DP253">
        <v>16</v>
      </c>
      <c r="DQ253">
        <v>36</v>
      </c>
      <c r="DR253">
        <v>13</v>
      </c>
      <c r="DS253">
        <v>5</v>
      </c>
      <c r="DT253">
        <v>2</v>
      </c>
      <c r="DU253">
        <v>4</v>
      </c>
      <c r="DV253">
        <v>1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1</v>
      </c>
      <c r="EC253">
        <v>0</v>
      </c>
      <c r="ED253">
        <v>10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36</v>
      </c>
      <c r="EK253">
        <v>45</v>
      </c>
      <c r="EL253">
        <v>11</v>
      </c>
      <c r="EM253">
        <v>1</v>
      </c>
      <c r="EN253">
        <v>6</v>
      </c>
      <c r="EO253">
        <v>0</v>
      </c>
      <c r="EP253">
        <v>5</v>
      </c>
      <c r="EQ253">
        <v>3</v>
      </c>
      <c r="ER253">
        <v>3</v>
      </c>
      <c r="ES253">
        <v>2</v>
      </c>
      <c r="ET253">
        <v>0</v>
      </c>
      <c r="EU253">
        <v>3</v>
      </c>
      <c r="EV253">
        <v>0</v>
      </c>
      <c r="EW253">
        <v>0</v>
      </c>
      <c r="EX253">
        <v>2</v>
      </c>
      <c r="EY253">
        <v>7</v>
      </c>
      <c r="EZ253">
        <v>1</v>
      </c>
      <c r="FA253">
        <v>0</v>
      </c>
      <c r="FB253">
        <v>0</v>
      </c>
      <c r="FC253">
        <v>1</v>
      </c>
      <c r="FD253">
        <v>45</v>
      </c>
      <c r="FE253">
        <v>38</v>
      </c>
      <c r="FF253">
        <v>12</v>
      </c>
      <c r="FG253">
        <v>5</v>
      </c>
      <c r="FH253">
        <v>1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1</v>
      </c>
      <c r="FO253">
        <v>15</v>
      </c>
      <c r="FP253">
        <v>0</v>
      </c>
      <c r="FQ253">
        <v>0</v>
      </c>
      <c r="FR253">
        <v>0</v>
      </c>
      <c r="FS253">
        <v>0</v>
      </c>
      <c r="FT253">
        <v>2</v>
      </c>
      <c r="FU253">
        <v>0</v>
      </c>
      <c r="FV253">
        <v>1</v>
      </c>
      <c r="FW253">
        <v>1</v>
      </c>
      <c r="FX253">
        <v>38</v>
      </c>
      <c r="FY253">
        <v>2</v>
      </c>
      <c r="FZ253">
        <v>1</v>
      </c>
      <c r="GA253">
        <v>0</v>
      </c>
      <c r="GB253">
        <v>0</v>
      </c>
      <c r="GC253">
        <v>1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2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</row>
    <row r="254" spans="1:220">
      <c r="A254" t="s">
        <v>612</v>
      </c>
      <c r="B254" t="s">
        <v>607</v>
      </c>
      <c r="C254" t="str">
        <f>"142501"</f>
        <v>142501</v>
      </c>
      <c r="D254" t="s">
        <v>611</v>
      </c>
      <c r="E254">
        <v>15</v>
      </c>
      <c r="F254">
        <v>1031</v>
      </c>
      <c r="G254">
        <v>790</v>
      </c>
      <c r="H254">
        <v>277</v>
      </c>
      <c r="I254">
        <v>513</v>
      </c>
      <c r="J254">
        <v>0</v>
      </c>
      <c r="K254">
        <v>3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513</v>
      </c>
      <c r="T254">
        <v>0</v>
      </c>
      <c r="U254">
        <v>0</v>
      </c>
      <c r="V254">
        <v>513</v>
      </c>
      <c r="W254">
        <v>16</v>
      </c>
      <c r="X254">
        <v>13</v>
      </c>
      <c r="Y254">
        <v>3</v>
      </c>
      <c r="Z254">
        <v>0</v>
      </c>
      <c r="AA254">
        <v>497</v>
      </c>
      <c r="AB254">
        <v>216</v>
      </c>
      <c r="AC254">
        <v>69</v>
      </c>
      <c r="AD254">
        <v>15</v>
      </c>
      <c r="AE254">
        <v>42</v>
      </c>
      <c r="AF254">
        <v>13</v>
      </c>
      <c r="AG254">
        <v>6</v>
      </c>
      <c r="AH254">
        <v>5</v>
      </c>
      <c r="AI254">
        <v>3</v>
      </c>
      <c r="AJ254">
        <v>28</v>
      </c>
      <c r="AK254">
        <v>6</v>
      </c>
      <c r="AL254">
        <v>0</v>
      </c>
      <c r="AM254">
        <v>0</v>
      </c>
      <c r="AN254">
        <v>2</v>
      </c>
      <c r="AO254">
        <v>6</v>
      </c>
      <c r="AP254">
        <v>0</v>
      </c>
      <c r="AQ254">
        <v>3</v>
      </c>
      <c r="AR254">
        <v>3</v>
      </c>
      <c r="AS254">
        <v>2</v>
      </c>
      <c r="AT254">
        <v>13</v>
      </c>
      <c r="AU254">
        <v>216</v>
      </c>
      <c r="AV254">
        <v>125</v>
      </c>
      <c r="AW254">
        <v>36</v>
      </c>
      <c r="AX254">
        <v>17</v>
      </c>
      <c r="AY254">
        <v>16</v>
      </c>
      <c r="AZ254">
        <v>12</v>
      </c>
      <c r="BA254">
        <v>0</v>
      </c>
      <c r="BB254">
        <v>1</v>
      </c>
      <c r="BC254">
        <v>2</v>
      </c>
      <c r="BD254">
        <v>9</v>
      </c>
      <c r="BE254">
        <v>2</v>
      </c>
      <c r="BF254">
        <v>8</v>
      </c>
      <c r="BG254">
        <v>0</v>
      </c>
      <c r="BH254">
        <v>1</v>
      </c>
      <c r="BI254">
        <v>2</v>
      </c>
      <c r="BJ254">
        <v>0</v>
      </c>
      <c r="BK254">
        <v>13</v>
      </c>
      <c r="BL254">
        <v>1</v>
      </c>
      <c r="BM254">
        <v>0</v>
      </c>
      <c r="BN254">
        <v>5</v>
      </c>
      <c r="BO254">
        <v>125</v>
      </c>
      <c r="BP254">
        <v>17</v>
      </c>
      <c r="BQ254">
        <v>9</v>
      </c>
      <c r="BR254">
        <v>3</v>
      </c>
      <c r="BS254">
        <v>3</v>
      </c>
      <c r="BT254">
        <v>0</v>
      </c>
      <c r="BU254">
        <v>1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17</v>
      </c>
      <c r="CC254">
        <v>22</v>
      </c>
      <c r="CD254">
        <v>6</v>
      </c>
      <c r="CE254">
        <v>0</v>
      </c>
      <c r="CF254">
        <v>1</v>
      </c>
      <c r="CG254">
        <v>10</v>
      </c>
      <c r="CH254">
        <v>0</v>
      </c>
      <c r="CI254">
        <v>1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1</v>
      </c>
      <c r="CT254">
        <v>3</v>
      </c>
      <c r="CU254">
        <v>0</v>
      </c>
      <c r="CV254">
        <v>22</v>
      </c>
      <c r="CW254">
        <v>13</v>
      </c>
      <c r="CX254">
        <v>0</v>
      </c>
      <c r="CY254">
        <v>2</v>
      </c>
      <c r="CZ254">
        <v>0</v>
      </c>
      <c r="DA254">
        <v>0</v>
      </c>
      <c r="DB254">
        <v>1</v>
      </c>
      <c r="DC254">
        <v>0</v>
      </c>
      <c r="DD254">
        <v>1</v>
      </c>
      <c r="DE254">
        <v>0</v>
      </c>
      <c r="DF254">
        <v>1</v>
      </c>
      <c r="DG254">
        <v>7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1</v>
      </c>
      <c r="DP254">
        <v>13</v>
      </c>
      <c r="DQ254">
        <v>29</v>
      </c>
      <c r="DR254">
        <v>3</v>
      </c>
      <c r="DS254">
        <v>6</v>
      </c>
      <c r="DT254">
        <v>6</v>
      </c>
      <c r="DU254">
        <v>2</v>
      </c>
      <c r="DV254">
        <v>0</v>
      </c>
      <c r="DW254">
        <v>1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10</v>
      </c>
      <c r="EE254">
        <v>0</v>
      </c>
      <c r="EF254">
        <v>0</v>
      </c>
      <c r="EG254">
        <v>0</v>
      </c>
      <c r="EH254">
        <v>1</v>
      </c>
      <c r="EI254">
        <v>0</v>
      </c>
      <c r="EJ254">
        <v>29</v>
      </c>
      <c r="EK254">
        <v>27</v>
      </c>
      <c r="EL254">
        <v>11</v>
      </c>
      <c r="EM254">
        <v>2</v>
      </c>
      <c r="EN254">
        <v>2</v>
      </c>
      <c r="EO254">
        <v>1</v>
      </c>
      <c r="EP254">
        <v>1</v>
      </c>
      <c r="EQ254">
        <v>3</v>
      </c>
      <c r="ER254">
        <v>1</v>
      </c>
      <c r="ES254">
        <v>0</v>
      </c>
      <c r="ET254">
        <v>3</v>
      </c>
      <c r="EU254">
        <v>0</v>
      </c>
      <c r="EV254">
        <v>1</v>
      </c>
      <c r="EW254">
        <v>0</v>
      </c>
      <c r="EX254">
        <v>0</v>
      </c>
      <c r="EY254">
        <v>2</v>
      </c>
      <c r="EZ254">
        <v>0</v>
      </c>
      <c r="FA254">
        <v>0</v>
      </c>
      <c r="FB254">
        <v>0</v>
      </c>
      <c r="FC254">
        <v>0</v>
      </c>
      <c r="FD254">
        <v>27</v>
      </c>
      <c r="FE254">
        <v>45</v>
      </c>
      <c r="FF254">
        <v>13</v>
      </c>
      <c r="FG254">
        <v>9</v>
      </c>
      <c r="FH254">
        <v>0</v>
      </c>
      <c r="FI254">
        <v>1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17</v>
      </c>
      <c r="FP254">
        <v>1</v>
      </c>
      <c r="FQ254">
        <v>0</v>
      </c>
      <c r="FR254">
        <v>0</v>
      </c>
      <c r="FS254">
        <v>0</v>
      </c>
      <c r="FT254">
        <v>1</v>
      </c>
      <c r="FU254">
        <v>2</v>
      </c>
      <c r="FV254">
        <v>0</v>
      </c>
      <c r="FW254">
        <v>1</v>
      </c>
      <c r="FX254">
        <v>45</v>
      </c>
      <c r="FY254">
        <v>2</v>
      </c>
      <c r="FZ254">
        <v>1</v>
      </c>
      <c r="GA254">
        <v>1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2</v>
      </c>
      <c r="GS254">
        <v>1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1</v>
      </c>
      <c r="HL254">
        <v>1</v>
      </c>
    </row>
    <row r="255" spans="1:220">
      <c r="A255" t="s">
        <v>610</v>
      </c>
      <c r="B255" t="s">
        <v>607</v>
      </c>
      <c r="C255" t="str">
        <f>"142501"</f>
        <v>142501</v>
      </c>
      <c r="D255" t="s">
        <v>609</v>
      </c>
      <c r="E255">
        <v>16</v>
      </c>
      <c r="F255">
        <v>26</v>
      </c>
      <c r="G255">
        <v>70</v>
      </c>
      <c r="H255">
        <v>58</v>
      </c>
      <c r="I255">
        <v>12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12</v>
      </c>
      <c r="T255">
        <v>0</v>
      </c>
      <c r="U255">
        <v>0</v>
      </c>
      <c r="V255">
        <v>12</v>
      </c>
      <c r="W255">
        <v>0</v>
      </c>
      <c r="X255">
        <v>0</v>
      </c>
      <c r="Y255">
        <v>0</v>
      </c>
      <c r="Z255">
        <v>0</v>
      </c>
      <c r="AA255">
        <v>12</v>
      </c>
      <c r="AB255">
        <v>5</v>
      </c>
      <c r="AC255">
        <v>1</v>
      </c>
      <c r="AD255">
        <v>0</v>
      </c>
      <c r="AE255">
        <v>1</v>
      </c>
      <c r="AF255">
        <v>1</v>
      </c>
      <c r="AG255">
        <v>0</v>
      </c>
      <c r="AH255">
        <v>1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1</v>
      </c>
      <c r="AU255">
        <v>5</v>
      </c>
      <c r="AV255">
        <v>4</v>
      </c>
      <c r="AW255">
        <v>1</v>
      </c>
      <c r="AX255">
        <v>1</v>
      </c>
      <c r="AY255">
        <v>2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4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2</v>
      </c>
      <c r="CX255">
        <v>1</v>
      </c>
      <c r="CY255">
        <v>1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2</v>
      </c>
      <c r="DQ255">
        <v>1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1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1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</row>
    <row r="256" spans="1:220">
      <c r="A256" t="s">
        <v>608</v>
      </c>
      <c r="B256" t="s">
        <v>607</v>
      </c>
      <c r="C256" t="str">
        <f>"142501"</f>
        <v>142501</v>
      </c>
      <c r="D256" t="s">
        <v>606</v>
      </c>
      <c r="E256">
        <v>17</v>
      </c>
      <c r="F256">
        <v>32</v>
      </c>
      <c r="G256">
        <v>67</v>
      </c>
      <c r="H256">
        <v>65</v>
      </c>
      <c r="I256">
        <v>2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2</v>
      </c>
      <c r="T256">
        <v>0</v>
      </c>
      <c r="U256">
        <v>0</v>
      </c>
      <c r="V256">
        <v>2</v>
      </c>
      <c r="W256">
        <v>0</v>
      </c>
      <c r="X256">
        <v>0</v>
      </c>
      <c r="Y256">
        <v>0</v>
      </c>
      <c r="Z256">
        <v>0</v>
      </c>
      <c r="AA256">
        <v>2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1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1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</row>
    <row r="257" spans="1:220">
      <c r="A257" t="s">
        <v>605</v>
      </c>
      <c r="B257" t="s">
        <v>594</v>
      </c>
      <c r="C257" t="str">
        <f>"142502"</f>
        <v>142502</v>
      </c>
      <c r="D257" t="s">
        <v>604</v>
      </c>
      <c r="E257">
        <v>1</v>
      </c>
      <c r="F257">
        <v>1562</v>
      </c>
      <c r="G257">
        <v>1190</v>
      </c>
      <c r="H257">
        <v>425</v>
      </c>
      <c r="I257">
        <v>765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765</v>
      </c>
      <c r="T257">
        <v>0</v>
      </c>
      <c r="U257">
        <v>0</v>
      </c>
      <c r="V257">
        <v>765</v>
      </c>
      <c r="W257">
        <v>34</v>
      </c>
      <c r="X257">
        <v>26</v>
      </c>
      <c r="Y257">
        <v>8</v>
      </c>
      <c r="Z257">
        <v>0</v>
      </c>
      <c r="AA257">
        <v>731</v>
      </c>
      <c r="AB257">
        <v>470</v>
      </c>
      <c r="AC257">
        <v>142</v>
      </c>
      <c r="AD257">
        <v>25</v>
      </c>
      <c r="AE257">
        <v>91</v>
      </c>
      <c r="AF257">
        <v>26</v>
      </c>
      <c r="AG257">
        <v>24</v>
      </c>
      <c r="AH257">
        <v>70</v>
      </c>
      <c r="AI257">
        <v>38</v>
      </c>
      <c r="AJ257">
        <v>15</v>
      </c>
      <c r="AK257">
        <v>6</v>
      </c>
      <c r="AL257">
        <v>4</v>
      </c>
      <c r="AM257">
        <v>5</v>
      </c>
      <c r="AN257">
        <v>2</v>
      </c>
      <c r="AO257">
        <v>4</v>
      </c>
      <c r="AP257">
        <v>7</v>
      </c>
      <c r="AQ257">
        <v>1</v>
      </c>
      <c r="AR257">
        <v>2</v>
      </c>
      <c r="AS257">
        <v>1</v>
      </c>
      <c r="AT257">
        <v>7</v>
      </c>
      <c r="AU257">
        <v>470</v>
      </c>
      <c r="AV257">
        <v>56</v>
      </c>
      <c r="AW257">
        <v>20</v>
      </c>
      <c r="AX257">
        <v>8</v>
      </c>
      <c r="AY257">
        <v>10</v>
      </c>
      <c r="AZ257">
        <v>1</v>
      </c>
      <c r="BA257">
        <v>0</v>
      </c>
      <c r="BB257">
        <v>0</v>
      </c>
      <c r="BC257">
        <v>2</v>
      </c>
      <c r="BD257">
        <v>0</v>
      </c>
      <c r="BE257">
        <v>1</v>
      </c>
      <c r="BF257">
        <v>2</v>
      </c>
      <c r="BG257">
        <v>0</v>
      </c>
      <c r="BH257">
        <v>0</v>
      </c>
      <c r="BI257">
        <v>1</v>
      </c>
      <c r="BJ257">
        <v>4</v>
      </c>
      <c r="BK257">
        <v>4</v>
      </c>
      <c r="BL257">
        <v>0</v>
      </c>
      <c r="BM257">
        <v>0</v>
      </c>
      <c r="BN257">
        <v>3</v>
      </c>
      <c r="BO257">
        <v>56</v>
      </c>
      <c r="BP257">
        <v>19</v>
      </c>
      <c r="BQ257">
        <v>11</v>
      </c>
      <c r="BR257">
        <v>0</v>
      </c>
      <c r="BS257">
        <v>3</v>
      </c>
      <c r="BT257">
        <v>2</v>
      </c>
      <c r="BU257">
        <v>1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2</v>
      </c>
      <c r="CB257">
        <v>19</v>
      </c>
      <c r="CC257">
        <v>23</v>
      </c>
      <c r="CD257">
        <v>11</v>
      </c>
      <c r="CE257">
        <v>2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8</v>
      </c>
      <c r="CU257">
        <v>0</v>
      </c>
      <c r="CV257">
        <v>23</v>
      </c>
      <c r="CW257">
        <v>44</v>
      </c>
      <c r="CX257">
        <v>5</v>
      </c>
      <c r="CY257">
        <v>13</v>
      </c>
      <c r="CZ257">
        <v>1</v>
      </c>
      <c r="DA257">
        <v>1</v>
      </c>
      <c r="DB257">
        <v>2</v>
      </c>
      <c r="DC257">
        <v>1</v>
      </c>
      <c r="DD257">
        <v>0</v>
      </c>
      <c r="DE257">
        <v>17</v>
      </c>
      <c r="DF257">
        <v>0</v>
      </c>
      <c r="DG257">
        <v>0</v>
      </c>
      <c r="DH257">
        <v>0</v>
      </c>
      <c r="DI257">
        <v>1</v>
      </c>
      <c r="DJ257">
        <v>1</v>
      </c>
      <c r="DK257">
        <v>0</v>
      </c>
      <c r="DL257">
        <v>0</v>
      </c>
      <c r="DM257">
        <v>0</v>
      </c>
      <c r="DN257">
        <v>1</v>
      </c>
      <c r="DO257">
        <v>1</v>
      </c>
      <c r="DP257">
        <v>44</v>
      </c>
      <c r="DQ257">
        <v>17</v>
      </c>
      <c r="DR257">
        <v>4</v>
      </c>
      <c r="DS257">
        <v>5</v>
      </c>
      <c r="DT257">
        <v>2</v>
      </c>
      <c r="DU257">
        <v>1</v>
      </c>
      <c r="DV257">
        <v>0</v>
      </c>
      <c r="DW257">
        <v>0</v>
      </c>
      <c r="DX257">
        <v>2</v>
      </c>
      <c r="DY257">
        <v>0</v>
      </c>
      <c r="DZ257">
        <v>0</v>
      </c>
      <c r="EA257">
        <v>0</v>
      </c>
      <c r="EB257">
        <v>0</v>
      </c>
      <c r="EC257">
        <v>1</v>
      </c>
      <c r="ED257">
        <v>1</v>
      </c>
      <c r="EE257">
        <v>0</v>
      </c>
      <c r="EF257">
        <v>0</v>
      </c>
      <c r="EG257">
        <v>0</v>
      </c>
      <c r="EH257">
        <v>1</v>
      </c>
      <c r="EI257">
        <v>0</v>
      </c>
      <c r="EJ257">
        <v>17</v>
      </c>
      <c r="EK257">
        <v>50</v>
      </c>
      <c r="EL257">
        <v>18</v>
      </c>
      <c r="EM257">
        <v>3</v>
      </c>
      <c r="EN257">
        <v>7</v>
      </c>
      <c r="EO257">
        <v>2</v>
      </c>
      <c r="EP257">
        <v>1</v>
      </c>
      <c r="EQ257">
        <v>4</v>
      </c>
      <c r="ER257">
        <v>0</v>
      </c>
      <c r="ES257">
        <v>1</v>
      </c>
      <c r="ET257">
        <v>2</v>
      </c>
      <c r="EU257">
        <v>1</v>
      </c>
      <c r="EV257">
        <v>0</v>
      </c>
      <c r="EW257">
        <v>2</v>
      </c>
      <c r="EX257">
        <v>0</v>
      </c>
      <c r="EY257">
        <v>4</v>
      </c>
      <c r="EZ257">
        <v>0</v>
      </c>
      <c r="FA257">
        <v>4</v>
      </c>
      <c r="FB257">
        <v>1</v>
      </c>
      <c r="FC257">
        <v>0</v>
      </c>
      <c r="FD257">
        <v>50</v>
      </c>
      <c r="FE257">
        <v>19</v>
      </c>
      <c r="FF257">
        <v>10</v>
      </c>
      <c r="FG257">
        <v>3</v>
      </c>
      <c r="FH257">
        <v>0</v>
      </c>
      <c r="FI257">
        <v>0</v>
      </c>
      <c r="FJ257">
        <v>1</v>
      </c>
      <c r="FK257">
        <v>0</v>
      </c>
      <c r="FL257">
        <v>1</v>
      </c>
      <c r="FM257">
        <v>0</v>
      </c>
      <c r="FN257">
        <v>1</v>
      </c>
      <c r="FO257">
        <v>0</v>
      </c>
      <c r="FP257">
        <v>1</v>
      </c>
      <c r="FQ257">
        <v>0</v>
      </c>
      <c r="FR257">
        <v>0</v>
      </c>
      <c r="FS257">
        <v>0</v>
      </c>
      <c r="FT257">
        <v>2</v>
      </c>
      <c r="FU257">
        <v>0</v>
      </c>
      <c r="FV257">
        <v>0</v>
      </c>
      <c r="FW257">
        <v>0</v>
      </c>
      <c r="FX257">
        <v>19</v>
      </c>
      <c r="FY257">
        <v>32</v>
      </c>
      <c r="FZ257">
        <v>12</v>
      </c>
      <c r="GA257">
        <v>0</v>
      </c>
      <c r="GB257">
        <v>1</v>
      </c>
      <c r="GC257">
        <v>1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18</v>
      </c>
      <c r="GQ257">
        <v>0</v>
      </c>
      <c r="GR257">
        <v>32</v>
      </c>
      <c r="GS257">
        <v>1</v>
      </c>
      <c r="GT257">
        <v>1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1</v>
      </c>
    </row>
    <row r="258" spans="1:220">
      <c r="A258" t="s">
        <v>603</v>
      </c>
      <c r="B258" t="s">
        <v>594</v>
      </c>
      <c r="C258" t="str">
        <f>"142502"</f>
        <v>142502</v>
      </c>
      <c r="D258" t="s">
        <v>602</v>
      </c>
      <c r="E258">
        <v>2</v>
      </c>
      <c r="F258">
        <v>677</v>
      </c>
      <c r="G258">
        <v>510</v>
      </c>
      <c r="H258">
        <v>177</v>
      </c>
      <c r="I258">
        <v>333</v>
      </c>
      <c r="J258">
        <v>0</v>
      </c>
      <c r="K258">
        <v>3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333</v>
      </c>
      <c r="T258">
        <v>0</v>
      </c>
      <c r="U258">
        <v>0</v>
      </c>
      <c r="V258">
        <v>333</v>
      </c>
      <c r="W258">
        <v>21</v>
      </c>
      <c r="X258">
        <v>14</v>
      </c>
      <c r="Y258">
        <v>7</v>
      </c>
      <c r="Z258">
        <v>0</v>
      </c>
      <c r="AA258">
        <v>312</v>
      </c>
      <c r="AB258">
        <v>234</v>
      </c>
      <c r="AC258">
        <v>97</v>
      </c>
      <c r="AD258">
        <v>9</v>
      </c>
      <c r="AE258">
        <v>39</v>
      </c>
      <c r="AF258">
        <v>5</v>
      </c>
      <c r="AG258">
        <v>5</v>
      </c>
      <c r="AH258">
        <v>23</v>
      </c>
      <c r="AI258">
        <v>26</v>
      </c>
      <c r="AJ258">
        <v>25</v>
      </c>
      <c r="AK258">
        <v>2</v>
      </c>
      <c r="AL258">
        <v>0</v>
      </c>
      <c r="AM258">
        <v>0</v>
      </c>
      <c r="AN258">
        <v>1</v>
      </c>
      <c r="AO258">
        <v>0</v>
      </c>
      <c r="AP258">
        <v>0</v>
      </c>
      <c r="AQ258">
        <v>0</v>
      </c>
      <c r="AR258">
        <v>0</v>
      </c>
      <c r="AS258">
        <v>1</v>
      </c>
      <c r="AT258">
        <v>1</v>
      </c>
      <c r="AU258">
        <v>234</v>
      </c>
      <c r="AV258">
        <v>14</v>
      </c>
      <c r="AW258">
        <v>4</v>
      </c>
      <c r="AX258">
        <v>0</v>
      </c>
      <c r="AY258">
        <v>2</v>
      </c>
      <c r="AZ258">
        <v>2</v>
      </c>
      <c r="BA258">
        <v>0</v>
      </c>
      <c r="BB258">
        <v>0</v>
      </c>
      <c r="BC258">
        <v>1</v>
      </c>
      <c r="BD258">
        <v>1</v>
      </c>
      <c r="BE258">
        <v>0</v>
      </c>
      <c r="BF258">
        <v>1</v>
      </c>
      <c r="BG258">
        <v>0</v>
      </c>
      <c r="BH258">
        <v>1</v>
      </c>
      <c r="BI258">
        <v>0</v>
      </c>
      <c r="BJ258">
        <v>1</v>
      </c>
      <c r="BK258">
        <v>0</v>
      </c>
      <c r="BL258">
        <v>0</v>
      </c>
      <c r="BM258">
        <v>0</v>
      </c>
      <c r="BN258">
        <v>1</v>
      </c>
      <c r="BO258">
        <v>14</v>
      </c>
      <c r="BP258">
        <v>2</v>
      </c>
      <c r="BQ258">
        <v>0</v>
      </c>
      <c r="BR258">
        <v>0</v>
      </c>
      <c r="BS258">
        <v>2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2</v>
      </c>
      <c r="CC258">
        <v>13</v>
      </c>
      <c r="CD258">
        <v>6</v>
      </c>
      <c r="CE258">
        <v>1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1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5</v>
      </c>
      <c r="CU258">
        <v>0</v>
      </c>
      <c r="CV258">
        <v>13</v>
      </c>
      <c r="CW258">
        <v>25</v>
      </c>
      <c r="CX258">
        <v>3</v>
      </c>
      <c r="CY258">
        <v>5</v>
      </c>
      <c r="CZ258">
        <v>0</v>
      </c>
      <c r="DA258">
        <v>0</v>
      </c>
      <c r="DB258">
        <v>2</v>
      </c>
      <c r="DC258">
        <v>1</v>
      </c>
      <c r="DD258">
        <v>3</v>
      </c>
      <c r="DE258">
        <v>1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1</v>
      </c>
      <c r="DO258">
        <v>9</v>
      </c>
      <c r="DP258">
        <v>25</v>
      </c>
      <c r="DQ258">
        <v>2</v>
      </c>
      <c r="DR258">
        <v>1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1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2</v>
      </c>
      <c r="EK258">
        <v>9</v>
      </c>
      <c r="EL258">
        <v>2</v>
      </c>
      <c r="EM258">
        <v>1</v>
      </c>
      <c r="EN258">
        <v>1</v>
      </c>
      <c r="EO258">
        <v>0</v>
      </c>
      <c r="EP258">
        <v>0</v>
      </c>
      <c r="EQ258">
        <v>1</v>
      </c>
      <c r="ER258">
        <v>0</v>
      </c>
      <c r="ES258">
        <v>0</v>
      </c>
      <c r="ET258">
        <v>0</v>
      </c>
      <c r="EU258">
        <v>1</v>
      </c>
      <c r="EV258">
        <v>1</v>
      </c>
      <c r="EW258">
        <v>0</v>
      </c>
      <c r="EX258">
        <v>1</v>
      </c>
      <c r="EY258">
        <v>1</v>
      </c>
      <c r="EZ258">
        <v>0</v>
      </c>
      <c r="FA258">
        <v>0</v>
      </c>
      <c r="FB258">
        <v>0</v>
      </c>
      <c r="FC258">
        <v>0</v>
      </c>
      <c r="FD258">
        <v>9</v>
      </c>
      <c r="FE258">
        <v>11</v>
      </c>
      <c r="FF258">
        <v>8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1</v>
      </c>
      <c r="FO258">
        <v>1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1</v>
      </c>
      <c r="FW258">
        <v>0</v>
      </c>
      <c r="FX258">
        <v>11</v>
      </c>
      <c r="FY258">
        <v>1</v>
      </c>
      <c r="FZ258">
        <v>0</v>
      </c>
      <c r="GA258">
        <v>1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1</v>
      </c>
      <c r="GS258">
        <v>1</v>
      </c>
      <c r="GT258">
        <v>0</v>
      </c>
      <c r="GU258">
        <v>0</v>
      </c>
      <c r="GV258">
        <v>1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1</v>
      </c>
    </row>
    <row r="259" spans="1:220">
      <c r="A259" t="s">
        <v>601</v>
      </c>
      <c r="B259" t="s">
        <v>594</v>
      </c>
      <c r="C259" t="str">
        <f>"142502"</f>
        <v>142502</v>
      </c>
      <c r="D259" t="s">
        <v>600</v>
      </c>
      <c r="E259">
        <v>3</v>
      </c>
      <c r="F259">
        <v>1139</v>
      </c>
      <c r="G259">
        <v>870</v>
      </c>
      <c r="H259">
        <v>288</v>
      </c>
      <c r="I259">
        <v>582</v>
      </c>
      <c r="J259">
        <v>0</v>
      </c>
      <c r="K259">
        <v>1</v>
      </c>
      <c r="L259">
        <v>1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582</v>
      </c>
      <c r="T259">
        <v>1</v>
      </c>
      <c r="U259">
        <v>0</v>
      </c>
      <c r="V259">
        <v>582</v>
      </c>
      <c r="W259">
        <v>22</v>
      </c>
      <c r="X259">
        <v>14</v>
      </c>
      <c r="Y259">
        <v>8</v>
      </c>
      <c r="Z259">
        <v>0</v>
      </c>
      <c r="AA259">
        <v>560</v>
      </c>
      <c r="AB259">
        <v>440</v>
      </c>
      <c r="AC259">
        <v>118</v>
      </c>
      <c r="AD259">
        <v>45</v>
      </c>
      <c r="AE259">
        <v>113</v>
      </c>
      <c r="AF259">
        <v>20</v>
      </c>
      <c r="AG259">
        <v>21</v>
      </c>
      <c r="AH259">
        <v>39</v>
      </c>
      <c r="AI259">
        <v>39</v>
      </c>
      <c r="AJ259">
        <v>22</v>
      </c>
      <c r="AK259">
        <v>1</v>
      </c>
      <c r="AL259">
        <v>3</v>
      </c>
      <c r="AM259">
        <v>0</v>
      </c>
      <c r="AN259">
        <v>8</v>
      </c>
      <c r="AO259">
        <v>1</v>
      </c>
      <c r="AP259">
        <v>2</v>
      </c>
      <c r="AQ259">
        <v>1</v>
      </c>
      <c r="AR259">
        <v>1</v>
      </c>
      <c r="AS259">
        <v>3</v>
      </c>
      <c r="AT259">
        <v>3</v>
      </c>
      <c r="AU259">
        <v>440</v>
      </c>
      <c r="AV259">
        <v>36</v>
      </c>
      <c r="AW259">
        <v>17</v>
      </c>
      <c r="AX259">
        <v>3</v>
      </c>
      <c r="AY259">
        <v>1</v>
      </c>
      <c r="AZ259">
        <v>2</v>
      </c>
      <c r="BA259">
        <v>1</v>
      </c>
      <c r="BB259">
        <v>0</v>
      </c>
      <c r="BC259">
        <v>0</v>
      </c>
      <c r="BD259">
        <v>2</v>
      </c>
      <c r="BE259">
        <v>0</v>
      </c>
      <c r="BF259">
        <v>4</v>
      </c>
      <c r="BG259">
        <v>1</v>
      </c>
      <c r="BH259">
        <v>0</v>
      </c>
      <c r="BI259">
        <v>0</v>
      </c>
      <c r="BJ259">
        <v>0</v>
      </c>
      <c r="BK259">
        <v>2</v>
      </c>
      <c r="BL259">
        <v>0</v>
      </c>
      <c r="BM259">
        <v>0</v>
      </c>
      <c r="BN259">
        <v>3</v>
      </c>
      <c r="BO259">
        <v>36</v>
      </c>
      <c r="BP259">
        <v>5</v>
      </c>
      <c r="BQ259">
        <v>1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3</v>
      </c>
      <c r="CA259">
        <v>1</v>
      </c>
      <c r="CB259">
        <v>5</v>
      </c>
      <c r="CC259">
        <v>8</v>
      </c>
      <c r="CD259">
        <v>3</v>
      </c>
      <c r="CE259">
        <v>2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3</v>
      </c>
      <c r="CU259">
        <v>0</v>
      </c>
      <c r="CV259">
        <v>8</v>
      </c>
      <c r="CW259">
        <v>31</v>
      </c>
      <c r="CX259">
        <v>3</v>
      </c>
      <c r="CY259">
        <v>6</v>
      </c>
      <c r="CZ259">
        <v>0</v>
      </c>
      <c r="DA259">
        <v>1</v>
      </c>
      <c r="DB259">
        <v>0</v>
      </c>
      <c r="DC259">
        <v>3</v>
      </c>
      <c r="DD259">
        <v>1</v>
      </c>
      <c r="DE259">
        <v>9</v>
      </c>
      <c r="DF259">
        <v>2</v>
      </c>
      <c r="DG259">
        <v>0</v>
      </c>
      <c r="DH259">
        <v>0</v>
      </c>
      <c r="DI259">
        <v>1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5</v>
      </c>
      <c r="DP259">
        <v>31</v>
      </c>
      <c r="DQ259">
        <v>3</v>
      </c>
      <c r="DR259">
        <v>2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1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3</v>
      </c>
      <c r="EK259">
        <v>28</v>
      </c>
      <c r="EL259">
        <v>0</v>
      </c>
      <c r="EM259">
        <v>1</v>
      </c>
      <c r="EN259">
        <v>2</v>
      </c>
      <c r="EO259">
        <v>1</v>
      </c>
      <c r="EP259">
        <v>6</v>
      </c>
      <c r="EQ259">
        <v>2</v>
      </c>
      <c r="ER259">
        <v>0</v>
      </c>
      <c r="ES259">
        <v>0</v>
      </c>
      <c r="ET259">
        <v>0</v>
      </c>
      <c r="EU259">
        <v>0</v>
      </c>
      <c r="EV259">
        <v>13</v>
      </c>
      <c r="EW259">
        <v>1</v>
      </c>
      <c r="EX259">
        <v>0</v>
      </c>
      <c r="EY259">
        <v>1</v>
      </c>
      <c r="EZ259">
        <v>0</v>
      </c>
      <c r="FA259">
        <v>0</v>
      </c>
      <c r="FB259">
        <v>0</v>
      </c>
      <c r="FC259">
        <v>1</v>
      </c>
      <c r="FD259">
        <v>28</v>
      </c>
      <c r="FE259">
        <v>7</v>
      </c>
      <c r="FF259">
        <v>1</v>
      </c>
      <c r="FG259">
        <v>4</v>
      </c>
      <c r="FH259">
        <v>0</v>
      </c>
      <c r="FI259">
        <v>0</v>
      </c>
      <c r="FJ259">
        <v>1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1</v>
      </c>
      <c r="FW259">
        <v>0</v>
      </c>
      <c r="FX259">
        <v>7</v>
      </c>
      <c r="FY259">
        <v>1</v>
      </c>
      <c r="FZ259">
        <v>1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1</v>
      </c>
      <c r="GS259">
        <v>1</v>
      </c>
      <c r="GT259">
        <v>0</v>
      </c>
      <c r="GU259">
        <v>0</v>
      </c>
      <c r="GV259">
        <v>1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1</v>
      </c>
    </row>
    <row r="260" spans="1:220">
      <c r="A260" t="s">
        <v>599</v>
      </c>
      <c r="B260" t="s">
        <v>594</v>
      </c>
      <c r="C260" t="str">
        <f>"142502"</f>
        <v>142502</v>
      </c>
      <c r="D260" t="s">
        <v>598</v>
      </c>
      <c r="E260">
        <v>4</v>
      </c>
      <c r="F260">
        <v>1131</v>
      </c>
      <c r="G260">
        <v>860</v>
      </c>
      <c r="H260">
        <v>261</v>
      </c>
      <c r="I260">
        <v>599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599</v>
      </c>
      <c r="T260">
        <v>0</v>
      </c>
      <c r="U260">
        <v>0</v>
      </c>
      <c r="V260">
        <v>599</v>
      </c>
      <c r="W260">
        <v>13</v>
      </c>
      <c r="X260">
        <v>11</v>
      </c>
      <c r="Y260">
        <v>1</v>
      </c>
      <c r="Z260">
        <v>0</v>
      </c>
      <c r="AA260">
        <v>586</v>
      </c>
      <c r="AB260">
        <v>399</v>
      </c>
      <c r="AC260">
        <v>111</v>
      </c>
      <c r="AD260">
        <v>20</v>
      </c>
      <c r="AE260">
        <v>70</v>
      </c>
      <c r="AF260">
        <v>7</v>
      </c>
      <c r="AG260">
        <v>14</v>
      </c>
      <c r="AH260">
        <v>43</v>
      </c>
      <c r="AI260">
        <v>86</v>
      </c>
      <c r="AJ260">
        <v>17</v>
      </c>
      <c r="AK260">
        <v>9</v>
      </c>
      <c r="AL260">
        <v>1</v>
      </c>
      <c r="AM260">
        <v>1</v>
      </c>
      <c r="AN260">
        <v>1</v>
      </c>
      <c r="AO260">
        <v>5</v>
      </c>
      <c r="AP260">
        <v>3</v>
      </c>
      <c r="AQ260">
        <v>0</v>
      </c>
      <c r="AR260">
        <v>0</v>
      </c>
      <c r="AS260">
        <v>0</v>
      </c>
      <c r="AT260">
        <v>11</v>
      </c>
      <c r="AU260">
        <v>399</v>
      </c>
      <c r="AV260">
        <v>42</v>
      </c>
      <c r="AW260">
        <v>14</v>
      </c>
      <c r="AX260">
        <v>2</v>
      </c>
      <c r="AY260">
        <v>6</v>
      </c>
      <c r="AZ260">
        <v>1</v>
      </c>
      <c r="BA260">
        <v>1</v>
      </c>
      <c r="BB260">
        <v>0</v>
      </c>
      <c r="BC260">
        <v>1</v>
      </c>
      <c r="BD260">
        <v>2</v>
      </c>
      <c r="BE260">
        <v>0</v>
      </c>
      <c r="BF260">
        <v>3</v>
      </c>
      <c r="BG260">
        <v>0</v>
      </c>
      <c r="BH260">
        <v>0</v>
      </c>
      <c r="BI260">
        <v>1</v>
      </c>
      <c r="BJ260">
        <v>0</v>
      </c>
      <c r="BK260">
        <v>4</v>
      </c>
      <c r="BL260">
        <v>3</v>
      </c>
      <c r="BM260">
        <v>0</v>
      </c>
      <c r="BN260">
        <v>4</v>
      </c>
      <c r="BO260">
        <v>42</v>
      </c>
      <c r="BP260">
        <v>6</v>
      </c>
      <c r="BQ260">
        <v>2</v>
      </c>
      <c r="BR260">
        <v>1</v>
      </c>
      <c r="BS260">
        <v>1</v>
      </c>
      <c r="BT260">
        <v>0</v>
      </c>
      <c r="BU260">
        <v>1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0</v>
      </c>
      <c r="CB260">
        <v>6</v>
      </c>
      <c r="CC260">
        <v>16</v>
      </c>
      <c r="CD260">
        <v>5</v>
      </c>
      <c r="CE260">
        <v>1</v>
      </c>
      <c r="CF260">
        <v>0</v>
      </c>
      <c r="CG260">
        <v>0</v>
      </c>
      <c r="CH260">
        <v>0</v>
      </c>
      <c r="CI260">
        <v>0</v>
      </c>
      <c r="CJ260">
        <v>1</v>
      </c>
      <c r="CK260">
        <v>0</v>
      </c>
      <c r="CL260">
        <v>1</v>
      </c>
      <c r="CM260">
        <v>1</v>
      </c>
      <c r="CN260">
        <v>0</v>
      </c>
      <c r="CO260">
        <v>0</v>
      </c>
      <c r="CP260">
        <v>2</v>
      </c>
      <c r="CQ260">
        <v>0</v>
      </c>
      <c r="CR260">
        <v>0</v>
      </c>
      <c r="CS260">
        <v>1</v>
      </c>
      <c r="CT260">
        <v>4</v>
      </c>
      <c r="CU260">
        <v>0</v>
      </c>
      <c r="CV260">
        <v>16</v>
      </c>
      <c r="CW260">
        <v>44</v>
      </c>
      <c r="CX260">
        <v>5</v>
      </c>
      <c r="CY260">
        <v>14</v>
      </c>
      <c r="CZ260">
        <v>6</v>
      </c>
      <c r="DA260">
        <v>1</v>
      </c>
      <c r="DB260">
        <v>0</v>
      </c>
      <c r="DC260">
        <v>8</v>
      </c>
      <c r="DD260">
        <v>1</v>
      </c>
      <c r="DE260">
        <v>8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1</v>
      </c>
      <c r="DP260">
        <v>44</v>
      </c>
      <c r="DQ260">
        <v>12</v>
      </c>
      <c r="DR260">
        <v>6</v>
      </c>
      <c r="DS260">
        <v>0</v>
      </c>
      <c r="DT260">
        <v>0</v>
      </c>
      <c r="DU260">
        <v>1</v>
      </c>
      <c r="DV260">
        <v>0</v>
      </c>
      <c r="DW260">
        <v>1</v>
      </c>
      <c r="DX260">
        <v>3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1</v>
      </c>
      <c r="EI260">
        <v>0</v>
      </c>
      <c r="EJ260">
        <v>12</v>
      </c>
      <c r="EK260">
        <v>35</v>
      </c>
      <c r="EL260">
        <v>15</v>
      </c>
      <c r="EM260">
        <v>3</v>
      </c>
      <c r="EN260">
        <v>0</v>
      </c>
      <c r="EO260">
        <v>0</v>
      </c>
      <c r="EP260">
        <v>3</v>
      </c>
      <c r="EQ260">
        <v>4</v>
      </c>
      <c r="ER260">
        <v>3</v>
      </c>
      <c r="ES260">
        <v>0</v>
      </c>
      <c r="ET260">
        <v>5</v>
      </c>
      <c r="EU260">
        <v>1</v>
      </c>
      <c r="EV260">
        <v>0</v>
      </c>
      <c r="EW260">
        <v>0</v>
      </c>
      <c r="EX260">
        <v>0</v>
      </c>
      <c r="EY260">
        <v>1</v>
      </c>
      <c r="EZ260">
        <v>0</v>
      </c>
      <c r="FA260">
        <v>0</v>
      </c>
      <c r="FB260">
        <v>0</v>
      </c>
      <c r="FC260">
        <v>0</v>
      </c>
      <c r="FD260">
        <v>35</v>
      </c>
      <c r="FE260">
        <v>27</v>
      </c>
      <c r="FF260">
        <v>11</v>
      </c>
      <c r="FG260">
        <v>8</v>
      </c>
      <c r="FH260">
        <v>4</v>
      </c>
      <c r="FI260">
        <v>0</v>
      </c>
      <c r="FJ260">
        <v>1</v>
      </c>
      <c r="FK260">
        <v>1</v>
      </c>
      <c r="FL260">
        <v>1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1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27</v>
      </c>
      <c r="FY260">
        <v>3</v>
      </c>
      <c r="FZ260">
        <v>1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2</v>
      </c>
      <c r="GQ260">
        <v>0</v>
      </c>
      <c r="GR260">
        <v>3</v>
      </c>
      <c r="GS260">
        <v>2</v>
      </c>
      <c r="GT260">
        <v>0</v>
      </c>
      <c r="GU260">
        <v>0</v>
      </c>
      <c r="GV260">
        <v>2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2</v>
      </c>
    </row>
    <row r="261" spans="1:220">
      <c r="A261" t="s">
        <v>597</v>
      </c>
      <c r="B261" t="s">
        <v>594</v>
      </c>
      <c r="C261" t="str">
        <f>"142502"</f>
        <v>142502</v>
      </c>
      <c r="D261" t="s">
        <v>596</v>
      </c>
      <c r="E261">
        <v>5</v>
      </c>
      <c r="F261">
        <v>740</v>
      </c>
      <c r="G261">
        <v>560</v>
      </c>
      <c r="H261">
        <v>300</v>
      </c>
      <c r="I261">
        <v>260</v>
      </c>
      <c r="J261">
        <v>0</v>
      </c>
      <c r="K261">
        <v>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260</v>
      </c>
      <c r="T261">
        <v>0</v>
      </c>
      <c r="U261">
        <v>0</v>
      </c>
      <c r="V261">
        <v>260</v>
      </c>
      <c r="W261">
        <v>11</v>
      </c>
      <c r="X261">
        <v>7</v>
      </c>
      <c r="Y261">
        <v>4</v>
      </c>
      <c r="Z261">
        <v>0</v>
      </c>
      <c r="AA261">
        <v>249</v>
      </c>
      <c r="AB261">
        <v>164</v>
      </c>
      <c r="AC261">
        <v>49</v>
      </c>
      <c r="AD261">
        <v>7</v>
      </c>
      <c r="AE261">
        <v>39</v>
      </c>
      <c r="AF261">
        <v>9</v>
      </c>
      <c r="AG261">
        <v>6</v>
      </c>
      <c r="AH261">
        <v>10</v>
      </c>
      <c r="AI261">
        <v>16</v>
      </c>
      <c r="AJ261">
        <v>9</v>
      </c>
      <c r="AK261">
        <v>2</v>
      </c>
      <c r="AL261">
        <v>1</v>
      </c>
      <c r="AM261">
        <v>3</v>
      </c>
      <c r="AN261">
        <v>0</v>
      </c>
      <c r="AO261">
        <v>0</v>
      </c>
      <c r="AP261">
        <v>3</v>
      </c>
      <c r="AQ261">
        <v>0</v>
      </c>
      <c r="AR261">
        <v>0</v>
      </c>
      <c r="AS261">
        <v>1</v>
      </c>
      <c r="AT261">
        <v>9</v>
      </c>
      <c r="AU261">
        <v>164</v>
      </c>
      <c r="AV261">
        <v>25</v>
      </c>
      <c r="AW261">
        <v>5</v>
      </c>
      <c r="AX261">
        <v>2</v>
      </c>
      <c r="AY261">
        <v>1</v>
      </c>
      <c r="AZ261">
        <v>0</v>
      </c>
      <c r="BA261">
        <v>3</v>
      </c>
      <c r="BB261">
        <v>1</v>
      </c>
      <c r="BC261">
        <v>1</v>
      </c>
      <c r="BD261">
        <v>0</v>
      </c>
      <c r="BE261">
        <v>0</v>
      </c>
      <c r="BF261">
        <v>1</v>
      </c>
      <c r="BG261">
        <v>1</v>
      </c>
      <c r="BH261">
        <v>0</v>
      </c>
      <c r="BI261">
        <v>0</v>
      </c>
      <c r="BJ261">
        <v>0</v>
      </c>
      <c r="BK261">
        <v>4</v>
      </c>
      <c r="BL261">
        <v>0</v>
      </c>
      <c r="BM261">
        <v>1</v>
      </c>
      <c r="BN261">
        <v>5</v>
      </c>
      <c r="BO261">
        <v>25</v>
      </c>
      <c r="BP261">
        <v>5</v>
      </c>
      <c r="BQ261">
        <v>2</v>
      </c>
      <c r="BR261">
        <v>0</v>
      </c>
      <c r="BS261">
        <v>2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0</v>
      </c>
      <c r="CB261">
        <v>5</v>
      </c>
      <c r="CC261">
        <v>7</v>
      </c>
      <c r="CD261">
        <v>2</v>
      </c>
      <c r="CE261">
        <v>0</v>
      </c>
      <c r="CF261">
        <v>1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2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1</v>
      </c>
      <c r="CU261">
        <v>1</v>
      </c>
      <c r="CV261">
        <v>7</v>
      </c>
      <c r="CW261">
        <v>9</v>
      </c>
      <c r="CX261">
        <v>0</v>
      </c>
      <c r="CY261">
        <v>3</v>
      </c>
      <c r="CZ261">
        <v>5</v>
      </c>
      <c r="DA261">
        <v>0</v>
      </c>
      <c r="DB261">
        <v>1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9</v>
      </c>
      <c r="DQ261">
        <v>7</v>
      </c>
      <c r="DR261">
        <v>3</v>
      </c>
      <c r="DS261">
        <v>4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7</v>
      </c>
      <c r="EK261">
        <v>14</v>
      </c>
      <c r="EL261">
        <v>6</v>
      </c>
      <c r="EM261">
        <v>0</v>
      </c>
      <c r="EN261">
        <v>2</v>
      </c>
      <c r="EO261">
        <v>0</v>
      </c>
      <c r="EP261">
        <v>0</v>
      </c>
      <c r="EQ261">
        <v>2</v>
      </c>
      <c r="ER261">
        <v>0</v>
      </c>
      <c r="ES261">
        <v>0</v>
      </c>
      <c r="ET261">
        <v>2</v>
      </c>
      <c r="EU261">
        <v>0</v>
      </c>
      <c r="EV261">
        <v>0</v>
      </c>
      <c r="EW261">
        <v>0</v>
      </c>
      <c r="EX261">
        <v>0</v>
      </c>
      <c r="EY261">
        <v>1</v>
      </c>
      <c r="EZ261">
        <v>1</v>
      </c>
      <c r="FA261">
        <v>0</v>
      </c>
      <c r="FB261">
        <v>0</v>
      </c>
      <c r="FC261">
        <v>0</v>
      </c>
      <c r="FD261">
        <v>14</v>
      </c>
      <c r="FE261">
        <v>15</v>
      </c>
      <c r="FF261">
        <v>9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1</v>
      </c>
      <c r="FM261">
        <v>0</v>
      </c>
      <c r="FN261">
        <v>2</v>
      </c>
      <c r="FO261">
        <v>1</v>
      </c>
      <c r="FP261">
        <v>1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1</v>
      </c>
      <c r="FW261">
        <v>0</v>
      </c>
      <c r="FX261">
        <v>15</v>
      </c>
      <c r="FY261">
        <v>2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1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1</v>
      </c>
      <c r="GQ261">
        <v>0</v>
      </c>
      <c r="GR261">
        <v>2</v>
      </c>
      <c r="GS261">
        <v>1</v>
      </c>
      <c r="GT261">
        <v>1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1</v>
      </c>
    </row>
    <row r="262" spans="1:220">
      <c r="A262" t="s">
        <v>595</v>
      </c>
      <c r="B262" t="s">
        <v>594</v>
      </c>
      <c r="C262" t="str">
        <f>"142502"</f>
        <v>142502</v>
      </c>
      <c r="D262" t="s">
        <v>593</v>
      </c>
      <c r="E262">
        <v>6</v>
      </c>
      <c r="F262">
        <v>1500</v>
      </c>
      <c r="G262">
        <v>1130</v>
      </c>
      <c r="H262">
        <v>260</v>
      </c>
      <c r="I262">
        <v>870</v>
      </c>
      <c r="J262">
        <v>1</v>
      </c>
      <c r="K262">
        <v>3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870</v>
      </c>
      <c r="T262">
        <v>0</v>
      </c>
      <c r="U262">
        <v>0</v>
      </c>
      <c r="V262">
        <v>870</v>
      </c>
      <c r="W262">
        <v>24</v>
      </c>
      <c r="X262">
        <v>14</v>
      </c>
      <c r="Y262">
        <v>10</v>
      </c>
      <c r="Z262">
        <v>0</v>
      </c>
      <c r="AA262">
        <v>846</v>
      </c>
      <c r="AB262">
        <v>514</v>
      </c>
      <c r="AC262">
        <v>132</v>
      </c>
      <c r="AD262">
        <v>20</v>
      </c>
      <c r="AE262">
        <v>164</v>
      </c>
      <c r="AF262">
        <v>15</v>
      </c>
      <c r="AG262">
        <v>19</v>
      </c>
      <c r="AH262">
        <v>53</v>
      </c>
      <c r="AI262">
        <v>68</v>
      </c>
      <c r="AJ262">
        <v>14</v>
      </c>
      <c r="AK262">
        <v>5</v>
      </c>
      <c r="AL262">
        <v>3</v>
      </c>
      <c r="AM262">
        <v>0</v>
      </c>
      <c r="AN262">
        <v>7</v>
      </c>
      <c r="AO262">
        <v>2</v>
      </c>
      <c r="AP262">
        <v>1</v>
      </c>
      <c r="AQ262">
        <v>0</v>
      </c>
      <c r="AR262">
        <v>0</v>
      </c>
      <c r="AS262">
        <v>3</v>
      </c>
      <c r="AT262">
        <v>8</v>
      </c>
      <c r="AU262">
        <v>514</v>
      </c>
      <c r="AV262">
        <v>87</v>
      </c>
      <c r="AW262">
        <v>27</v>
      </c>
      <c r="AX262">
        <v>11</v>
      </c>
      <c r="AY262">
        <v>19</v>
      </c>
      <c r="AZ262">
        <v>3</v>
      </c>
      <c r="BA262">
        <v>1</v>
      </c>
      <c r="BB262">
        <v>1</v>
      </c>
      <c r="BC262">
        <v>1</v>
      </c>
      <c r="BD262">
        <v>2</v>
      </c>
      <c r="BE262">
        <v>1</v>
      </c>
      <c r="BF262">
        <v>4</v>
      </c>
      <c r="BG262">
        <v>0</v>
      </c>
      <c r="BH262">
        <v>0</v>
      </c>
      <c r="BI262">
        <v>1</v>
      </c>
      <c r="BJ262">
        <v>0</v>
      </c>
      <c r="BK262">
        <v>2</v>
      </c>
      <c r="BL262">
        <v>1</v>
      </c>
      <c r="BM262">
        <v>0</v>
      </c>
      <c r="BN262">
        <v>13</v>
      </c>
      <c r="BO262">
        <v>87</v>
      </c>
      <c r="BP262">
        <v>20</v>
      </c>
      <c r="BQ262">
        <v>10</v>
      </c>
      <c r="BR262">
        <v>1</v>
      </c>
      <c r="BS262">
        <v>5</v>
      </c>
      <c r="BT262">
        <v>0</v>
      </c>
      <c r="BU262">
        <v>0</v>
      </c>
      <c r="BV262">
        <v>0</v>
      </c>
      <c r="BW262">
        <v>0</v>
      </c>
      <c r="BX262">
        <v>2</v>
      </c>
      <c r="BY262">
        <v>0</v>
      </c>
      <c r="BZ262">
        <v>0</v>
      </c>
      <c r="CA262">
        <v>2</v>
      </c>
      <c r="CB262">
        <v>20</v>
      </c>
      <c r="CC262">
        <v>25</v>
      </c>
      <c r="CD262">
        <v>10</v>
      </c>
      <c r="CE262">
        <v>0</v>
      </c>
      <c r="CF262">
        <v>0</v>
      </c>
      <c r="CG262">
        <v>2</v>
      </c>
      <c r="CH262">
        <v>1</v>
      </c>
      <c r="CI262">
        <v>1</v>
      </c>
      <c r="CJ262">
        <v>0</v>
      </c>
      <c r="CK262">
        <v>0</v>
      </c>
      <c r="CL262">
        <v>1</v>
      </c>
      <c r="CM262">
        <v>2</v>
      </c>
      <c r="CN262">
        <v>0</v>
      </c>
      <c r="CO262">
        <v>0</v>
      </c>
      <c r="CP262">
        <v>0</v>
      </c>
      <c r="CQ262">
        <v>1</v>
      </c>
      <c r="CR262">
        <v>0</v>
      </c>
      <c r="CS262">
        <v>0</v>
      </c>
      <c r="CT262">
        <v>7</v>
      </c>
      <c r="CU262">
        <v>0</v>
      </c>
      <c r="CV262">
        <v>25</v>
      </c>
      <c r="CW262">
        <v>33</v>
      </c>
      <c r="CX262">
        <v>3</v>
      </c>
      <c r="CY262">
        <v>13</v>
      </c>
      <c r="CZ262">
        <v>2</v>
      </c>
      <c r="DA262">
        <v>0</v>
      </c>
      <c r="DB262">
        <v>1</v>
      </c>
      <c r="DC262">
        <v>0</v>
      </c>
      <c r="DD262">
        <v>3</v>
      </c>
      <c r="DE262">
        <v>6</v>
      </c>
      <c r="DF262">
        <v>0</v>
      </c>
      <c r="DG262">
        <v>0</v>
      </c>
      <c r="DH262">
        <v>1</v>
      </c>
      <c r="DI262">
        <v>0</v>
      </c>
      <c r="DJ262">
        <v>0</v>
      </c>
      <c r="DK262">
        <v>0</v>
      </c>
      <c r="DL262">
        <v>0</v>
      </c>
      <c r="DM262">
        <v>1</v>
      </c>
      <c r="DN262">
        <v>1</v>
      </c>
      <c r="DO262">
        <v>2</v>
      </c>
      <c r="DP262">
        <v>33</v>
      </c>
      <c r="DQ262">
        <v>21</v>
      </c>
      <c r="DR262">
        <v>5</v>
      </c>
      <c r="DS262">
        <v>4</v>
      </c>
      <c r="DT262">
        <v>0</v>
      </c>
      <c r="DU262">
        <v>0</v>
      </c>
      <c r="DV262">
        <v>1</v>
      </c>
      <c r="DW262">
        <v>0</v>
      </c>
      <c r="DX262">
        <v>1</v>
      </c>
      <c r="DY262">
        <v>1</v>
      </c>
      <c r="DZ262">
        <v>0</v>
      </c>
      <c r="EA262">
        <v>0</v>
      </c>
      <c r="EB262">
        <v>1</v>
      </c>
      <c r="EC262">
        <v>0</v>
      </c>
      <c r="ED262">
        <v>1</v>
      </c>
      <c r="EE262">
        <v>1</v>
      </c>
      <c r="EF262">
        <v>1</v>
      </c>
      <c r="EG262">
        <v>0</v>
      </c>
      <c r="EH262">
        <v>2</v>
      </c>
      <c r="EI262">
        <v>3</v>
      </c>
      <c r="EJ262">
        <v>21</v>
      </c>
      <c r="EK262">
        <v>87</v>
      </c>
      <c r="EL262">
        <v>31</v>
      </c>
      <c r="EM262">
        <v>15</v>
      </c>
      <c r="EN262">
        <v>6</v>
      </c>
      <c r="EO262">
        <v>5</v>
      </c>
      <c r="EP262">
        <v>3</v>
      </c>
      <c r="EQ262">
        <v>9</v>
      </c>
      <c r="ER262">
        <v>5</v>
      </c>
      <c r="ES262">
        <v>1</v>
      </c>
      <c r="ET262">
        <v>1</v>
      </c>
      <c r="EU262">
        <v>1</v>
      </c>
      <c r="EV262">
        <v>1</v>
      </c>
      <c r="EW262">
        <v>2</v>
      </c>
      <c r="EX262">
        <v>0</v>
      </c>
      <c r="EY262">
        <v>4</v>
      </c>
      <c r="EZ262">
        <v>0</v>
      </c>
      <c r="FA262">
        <v>2</v>
      </c>
      <c r="FB262">
        <v>1</v>
      </c>
      <c r="FC262">
        <v>0</v>
      </c>
      <c r="FD262">
        <v>87</v>
      </c>
      <c r="FE262">
        <v>49</v>
      </c>
      <c r="FF262">
        <v>18</v>
      </c>
      <c r="FG262">
        <v>24</v>
      </c>
      <c r="FH262">
        <v>1</v>
      </c>
      <c r="FI262">
        <v>0</v>
      </c>
      <c r="FJ262">
        <v>2</v>
      </c>
      <c r="FK262">
        <v>1</v>
      </c>
      <c r="FL262">
        <v>0</v>
      </c>
      <c r="FM262">
        <v>0</v>
      </c>
      <c r="FN262">
        <v>1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1</v>
      </c>
      <c r="FU262">
        <v>1</v>
      </c>
      <c r="FV262">
        <v>0</v>
      </c>
      <c r="FW262">
        <v>0</v>
      </c>
      <c r="FX262">
        <v>49</v>
      </c>
      <c r="FY262">
        <v>5</v>
      </c>
      <c r="FZ262">
        <v>3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1</v>
      </c>
      <c r="GI262">
        <v>0</v>
      </c>
      <c r="GJ262">
        <v>0</v>
      </c>
      <c r="GK262">
        <v>0</v>
      </c>
      <c r="GL262">
        <v>0</v>
      </c>
      <c r="GM262">
        <v>1</v>
      </c>
      <c r="GN262">
        <v>0</v>
      </c>
      <c r="GO262">
        <v>0</v>
      </c>
      <c r="GP262">
        <v>0</v>
      </c>
      <c r="GQ262">
        <v>0</v>
      </c>
      <c r="GR262">
        <v>5</v>
      </c>
      <c r="GS262">
        <v>5</v>
      </c>
      <c r="GT262">
        <v>0</v>
      </c>
      <c r="GU262">
        <v>0</v>
      </c>
      <c r="GV262">
        <v>1</v>
      </c>
      <c r="GW262">
        <v>0</v>
      </c>
      <c r="GX262">
        <v>0</v>
      </c>
      <c r="GY262">
        <v>0</v>
      </c>
      <c r="GZ262">
        <v>1</v>
      </c>
      <c r="HA262">
        <v>0</v>
      </c>
      <c r="HB262">
        <v>0</v>
      </c>
      <c r="HC262">
        <v>1</v>
      </c>
      <c r="HD262">
        <v>0</v>
      </c>
      <c r="HE262">
        <v>1</v>
      </c>
      <c r="HF262">
        <v>0</v>
      </c>
      <c r="HG262">
        <v>1</v>
      </c>
      <c r="HH262">
        <v>0</v>
      </c>
      <c r="HI262">
        <v>0</v>
      </c>
      <c r="HJ262">
        <v>0</v>
      </c>
      <c r="HK262">
        <v>0</v>
      </c>
      <c r="HL262">
        <v>5</v>
      </c>
    </row>
    <row r="263" spans="1:220">
      <c r="A263" t="s">
        <v>592</v>
      </c>
      <c r="B263" t="s">
        <v>559</v>
      </c>
      <c r="C263" t="str">
        <f>"142503"</f>
        <v>142503</v>
      </c>
      <c r="D263" t="s">
        <v>591</v>
      </c>
      <c r="E263">
        <v>1</v>
      </c>
      <c r="F263">
        <v>1116</v>
      </c>
      <c r="G263">
        <v>860</v>
      </c>
      <c r="H263">
        <v>350</v>
      </c>
      <c r="I263">
        <v>510</v>
      </c>
      <c r="J263">
        <v>0</v>
      </c>
      <c r="K263">
        <v>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510</v>
      </c>
      <c r="T263">
        <v>0</v>
      </c>
      <c r="U263">
        <v>0</v>
      </c>
      <c r="V263">
        <v>510</v>
      </c>
      <c r="W263">
        <v>11</v>
      </c>
      <c r="X263">
        <v>10</v>
      </c>
      <c r="Y263">
        <v>1</v>
      </c>
      <c r="Z263">
        <v>0</v>
      </c>
      <c r="AA263">
        <v>499</v>
      </c>
      <c r="AB263">
        <v>197</v>
      </c>
      <c r="AC263">
        <v>75</v>
      </c>
      <c r="AD263">
        <v>4</v>
      </c>
      <c r="AE263">
        <v>16</v>
      </c>
      <c r="AF263">
        <v>40</v>
      </c>
      <c r="AG263">
        <v>5</v>
      </c>
      <c r="AH263">
        <v>5</v>
      </c>
      <c r="AI263">
        <v>4</v>
      </c>
      <c r="AJ263">
        <v>10</v>
      </c>
      <c r="AK263">
        <v>3</v>
      </c>
      <c r="AL263">
        <v>0</v>
      </c>
      <c r="AM263">
        <v>0</v>
      </c>
      <c r="AN263">
        <v>1</v>
      </c>
      <c r="AO263">
        <v>3</v>
      </c>
      <c r="AP263">
        <v>1</v>
      </c>
      <c r="AQ263">
        <v>0</v>
      </c>
      <c r="AR263">
        <v>25</v>
      </c>
      <c r="AS263">
        <v>0</v>
      </c>
      <c r="AT263">
        <v>5</v>
      </c>
      <c r="AU263">
        <v>197</v>
      </c>
      <c r="AV263">
        <v>97</v>
      </c>
      <c r="AW263">
        <v>37</v>
      </c>
      <c r="AX263">
        <v>13</v>
      </c>
      <c r="AY263">
        <v>8</v>
      </c>
      <c r="AZ263">
        <v>4</v>
      </c>
      <c r="BA263">
        <v>3</v>
      </c>
      <c r="BB263">
        <v>1</v>
      </c>
      <c r="BC263">
        <v>3</v>
      </c>
      <c r="BD263">
        <v>8</v>
      </c>
      <c r="BE263">
        <v>0</v>
      </c>
      <c r="BF263">
        <v>4</v>
      </c>
      <c r="BG263">
        <v>1</v>
      </c>
      <c r="BH263">
        <v>6</v>
      </c>
      <c r="BI263">
        <v>0</v>
      </c>
      <c r="BJ263">
        <v>0</v>
      </c>
      <c r="BK263">
        <v>2</v>
      </c>
      <c r="BL263">
        <v>0</v>
      </c>
      <c r="BM263">
        <v>2</v>
      </c>
      <c r="BN263">
        <v>5</v>
      </c>
      <c r="BO263">
        <v>97</v>
      </c>
      <c r="BP263">
        <v>8</v>
      </c>
      <c r="BQ263">
        <v>2</v>
      </c>
      <c r="BR263">
        <v>2</v>
      </c>
      <c r="BS263">
        <v>1</v>
      </c>
      <c r="BT263">
        <v>1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1</v>
      </c>
      <c r="CA263">
        <v>1</v>
      </c>
      <c r="CB263">
        <v>8</v>
      </c>
      <c r="CC263">
        <v>14</v>
      </c>
      <c r="CD263">
        <v>5</v>
      </c>
      <c r="CE263">
        <v>0</v>
      </c>
      <c r="CF263">
        <v>0</v>
      </c>
      <c r="CG263">
        <v>1</v>
      </c>
      <c r="CH263">
        <v>0</v>
      </c>
      <c r="CI263">
        <v>1</v>
      </c>
      <c r="CJ263">
        <v>1</v>
      </c>
      <c r="CK263">
        <v>0</v>
      </c>
      <c r="CL263">
        <v>0</v>
      </c>
      <c r="CM263">
        <v>0</v>
      </c>
      <c r="CN263">
        <v>1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5</v>
      </c>
      <c r="CU263">
        <v>0</v>
      </c>
      <c r="CV263">
        <v>14</v>
      </c>
      <c r="CW263">
        <v>93</v>
      </c>
      <c r="CX263">
        <v>0</v>
      </c>
      <c r="CY263">
        <v>4</v>
      </c>
      <c r="CZ263">
        <v>0</v>
      </c>
      <c r="DA263">
        <v>0</v>
      </c>
      <c r="DB263">
        <v>0</v>
      </c>
      <c r="DC263">
        <v>1</v>
      </c>
      <c r="DD263">
        <v>2</v>
      </c>
      <c r="DE263">
        <v>1</v>
      </c>
      <c r="DF263">
        <v>0</v>
      </c>
      <c r="DG263">
        <v>0</v>
      </c>
      <c r="DH263">
        <v>1</v>
      </c>
      <c r="DI263">
        <v>0</v>
      </c>
      <c r="DJ263">
        <v>0</v>
      </c>
      <c r="DK263">
        <v>82</v>
      </c>
      <c r="DL263">
        <v>0</v>
      </c>
      <c r="DM263">
        <v>0</v>
      </c>
      <c r="DN263">
        <v>0</v>
      </c>
      <c r="DO263">
        <v>2</v>
      </c>
      <c r="DP263">
        <v>93</v>
      </c>
      <c r="DQ263">
        <v>49</v>
      </c>
      <c r="DR263">
        <v>19</v>
      </c>
      <c r="DS263">
        <v>10</v>
      </c>
      <c r="DT263">
        <v>2</v>
      </c>
      <c r="DU263">
        <v>5</v>
      </c>
      <c r="DV263">
        <v>1</v>
      </c>
      <c r="DW263">
        <v>1</v>
      </c>
      <c r="DX263">
        <v>2</v>
      </c>
      <c r="DY263">
        <v>1</v>
      </c>
      <c r="DZ263">
        <v>0</v>
      </c>
      <c r="EA263">
        <v>1</v>
      </c>
      <c r="EB263">
        <v>0</v>
      </c>
      <c r="EC263">
        <v>0</v>
      </c>
      <c r="ED263">
        <v>1</v>
      </c>
      <c r="EE263">
        <v>3</v>
      </c>
      <c r="EF263">
        <v>2</v>
      </c>
      <c r="EG263">
        <v>0</v>
      </c>
      <c r="EH263">
        <v>1</v>
      </c>
      <c r="EI263">
        <v>0</v>
      </c>
      <c r="EJ263">
        <v>49</v>
      </c>
      <c r="EK263">
        <v>27</v>
      </c>
      <c r="EL263">
        <v>12</v>
      </c>
      <c r="EM263">
        <v>2</v>
      </c>
      <c r="EN263">
        <v>1</v>
      </c>
      <c r="EO263">
        <v>1</v>
      </c>
      <c r="EP263">
        <v>1</v>
      </c>
      <c r="EQ263">
        <v>1</v>
      </c>
      <c r="ER263">
        <v>0</v>
      </c>
      <c r="ES263">
        <v>1</v>
      </c>
      <c r="ET263">
        <v>1</v>
      </c>
      <c r="EU263">
        <v>4</v>
      </c>
      <c r="EV263">
        <v>0</v>
      </c>
      <c r="EW263">
        <v>1</v>
      </c>
      <c r="EX263">
        <v>1</v>
      </c>
      <c r="EY263">
        <v>0</v>
      </c>
      <c r="EZ263">
        <v>0</v>
      </c>
      <c r="FA263">
        <v>0</v>
      </c>
      <c r="FB263">
        <v>0</v>
      </c>
      <c r="FC263">
        <v>1</v>
      </c>
      <c r="FD263">
        <v>27</v>
      </c>
      <c r="FE263">
        <v>12</v>
      </c>
      <c r="FF263">
        <v>4</v>
      </c>
      <c r="FG263">
        <v>2</v>
      </c>
      <c r="FH263">
        <v>1</v>
      </c>
      <c r="FI263">
        <v>0</v>
      </c>
      <c r="FJ263">
        <v>1</v>
      </c>
      <c r="FK263">
        <v>0</v>
      </c>
      <c r="FL263">
        <v>0</v>
      </c>
      <c r="FM263">
        <v>0</v>
      </c>
      <c r="FN263">
        <v>0</v>
      </c>
      <c r="FO263">
        <v>1</v>
      </c>
      <c r="FP263">
        <v>0</v>
      </c>
      <c r="FQ263">
        <v>0</v>
      </c>
      <c r="FR263">
        <v>0</v>
      </c>
      <c r="FS263">
        <v>1</v>
      </c>
      <c r="FT263">
        <v>0</v>
      </c>
      <c r="FU263">
        <v>0</v>
      </c>
      <c r="FV263">
        <v>2</v>
      </c>
      <c r="FW263">
        <v>0</v>
      </c>
      <c r="FX263">
        <v>12</v>
      </c>
      <c r="FY263">
        <v>2</v>
      </c>
      <c r="FZ263">
        <v>1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1</v>
      </c>
      <c r="GN263">
        <v>0</v>
      </c>
      <c r="GO263">
        <v>0</v>
      </c>
      <c r="GP263">
        <v>0</v>
      </c>
      <c r="GQ263">
        <v>0</v>
      </c>
      <c r="GR263">
        <v>2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</row>
    <row r="264" spans="1:220">
      <c r="A264" t="s">
        <v>590</v>
      </c>
      <c r="B264" t="s">
        <v>559</v>
      </c>
      <c r="C264" t="str">
        <f>"142503"</f>
        <v>142503</v>
      </c>
      <c r="D264" t="s">
        <v>589</v>
      </c>
      <c r="E264">
        <v>2</v>
      </c>
      <c r="F264">
        <v>1256</v>
      </c>
      <c r="G264">
        <v>960</v>
      </c>
      <c r="H264">
        <v>342</v>
      </c>
      <c r="I264">
        <v>618</v>
      </c>
      <c r="J264">
        <v>0</v>
      </c>
      <c r="K264">
        <v>3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618</v>
      </c>
      <c r="T264">
        <v>0</v>
      </c>
      <c r="U264">
        <v>0</v>
      </c>
      <c r="V264">
        <v>618</v>
      </c>
      <c r="W264">
        <v>13</v>
      </c>
      <c r="X264">
        <v>9</v>
      </c>
      <c r="Y264">
        <v>4</v>
      </c>
      <c r="Z264">
        <v>0</v>
      </c>
      <c r="AA264">
        <v>605</v>
      </c>
      <c r="AB264">
        <v>240</v>
      </c>
      <c r="AC264">
        <v>84</v>
      </c>
      <c r="AD264">
        <v>6</v>
      </c>
      <c r="AE264">
        <v>19</v>
      </c>
      <c r="AF264">
        <v>30</v>
      </c>
      <c r="AG264">
        <v>10</v>
      </c>
      <c r="AH264">
        <v>13</v>
      </c>
      <c r="AI264">
        <v>21</v>
      </c>
      <c r="AJ264">
        <v>7</v>
      </c>
      <c r="AK264">
        <v>3</v>
      </c>
      <c r="AL264">
        <v>1</v>
      </c>
      <c r="AM264">
        <v>3</v>
      </c>
      <c r="AN264">
        <v>2</v>
      </c>
      <c r="AO264">
        <v>1</v>
      </c>
      <c r="AP264">
        <v>2</v>
      </c>
      <c r="AQ264">
        <v>0</v>
      </c>
      <c r="AR264">
        <v>29</v>
      </c>
      <c r="AS264">
        <v>0</v>
      </c>
      <c r="AT264">
        <v>9</v>
      </c>
      <c r="AU264">
        <v>240</v>
      </c>
      <c r="AV264">
        <v>82</v>
      </c>
      <c r="AW264">
        <v>20</v>
      </c>
      <c r="AX264">
        <v>9</v>
      </c>
      <c r="AY264">
        <v>20</v>
      </c>
      <c r="AZ264">
        <v>3</v>
      </c>
      <c r="BA264">
        <v>3</v>
      </c>
      <c r="BB264">
        <v>1</v>
      </c>
      <c r="BC264">
        <v>7</v>
      </c>
      <c r="BD264">
        <v>1</v>
      </c>
      <c r="BE264">
        <v>5</v>
      </c>
      <c r="BF264">
        <v>5</v>
      </c>
      <c r="BG264">
        <v>1</v>
      </c>
      <c r="BH264">
        <v>1</v>
      </c>
      <c r="BI264">
        <v>0</v>
      </c>
      <c r="BJ264">
        <v>0</v>
      </c>
      <c r="BK264">
        <v>3</v>
      </c>
      <c r="BL264">
        <v>0</v>
      </c>
      <c r="BM264">
        <v>0</v>
      </c>
      <c r="BN264">
        <v>3</v>
      </c>
      <c r="BO264">
        <v>82</v>
      </c>
      <c r="BP264">
        <v>12</v>
      </c>
      <c r="BQ264">
        <v>5</v>
      </c>
      <c r="BR264">
        <v>0</v>
      </c>
      <c r="BS264">
        <v>2</v>
      </c>
      <c r="BT264">
        <v>1</v>
      </c>
      <c r="BU264">
        <v>0</v>
      </c>
      <c r="BV264">
        <v>0</v>
      </c>
      <c r="BW264">
        <v>2</v>
      </c>
      <c r="BX264">
        <v>0</v>
      </c>
      <c r="BY264">
        <v>0</v>
      </c>
      <c r="BZ264">
        <v>1</v>
      </c>
      <c r="CA264">
        <v>1</v>
      </c>
      <c r="CB264">
        <v>12</v>
      </c>
      <c r="CC264">
        <v>30</v>
      </c>
      <c r="CD264">
        <v>10</v>
      </c>
      <c r="CE264">
        <v>0</v>
      </c>
      <c r="CF264">
        <v>0</v>
      </c>
      <c r="CG264">
        <v>0</v>
      </c>
      <c r="CH264">
        <v>0</v>
      </c>
      <c r="CI264">
        <v>1</v>
      </c>
      <c r="CJ264">
        <v>0</v>
      </c>
      <c r="CK264">
        <v>1</v>
      </c>
      <c r="CL264">
        <v>1</v>
      </c>
      <c r="CM264">
        <v>1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2</v>
      </c>
      <c r="CT264">
        <v>14</v>
      </c>
      <c r="CU264">
        <v>0</v>
      </c>
      <c r="CV264">
        <v>30</v>
      </c>
      <c r="CW264">
        <v>111</v>
      </c>
      <c r="CX264">
        <v>0</v>
      </c>
      <c r="CY264">
        <v>7</v>
      </c>
      <c r="CZ264">
        <v>0</v>
      </c>
      <c r="DA264">
        <v>0</v>
      </c>
      <c r="DB264">
        <v>0</v>
      </c>
      <c r="DC264">
        <v>0</v>
      </c>
      <c r="DD264">
        <v>1</v>
      </c>
      <c r="DE264">
        <v>1</v>
      </c>
      <c r="DF264">
        <v>0</v>
      </c>
      <c r="DG264">
        <v>0</v>
      </c>
      <c r="DH264">
        <v>0</v>
      </c>
      <c r="DI264">
        <v>2</v>
      </c>
      <c r="DJ264">
        <v>0</v>
      </c>
      <c r="DK264">
        <v>98</v>
      </c>
      <c r="DL264">
        <v>0</v>
      </c>
      <c r="DM264">
        <v>0</v>
      </c>
      <c r="DN264">
        <v>0</v>
      </c>
      <c r="DO264">
        <v>2</v>
      </c>
      <c r="DP264">
        <v>111</v>
      </c>
      <c r="DQ264">
        <v>41</v>
      </c>
      <c r="DR264">
        <v>12</v>
      </c>
      <c r="DS264">
        <v>5</v>
      </c>
      <c r="DT264">
        <v>8</v>
      </c>
      <c r="DU264">
        <v>5</v>
      </c>
      <c r="DV264">
        <v>2</v>
      </c>
      <c r="DW264">
        <v>2</v>
      </c>
      <c r="DX264">
        <v>1</v>
      </c>
      <c r="DY264">
        <v>1</v>
      </c>
      <c r="DZ264">
        <v>0</v>
      </c>
      <c r="EA264">
        <v>0</v>
      </c>
      <c r="EB264">
        <v>0</v>
      </c>
      <c r="EC264">
        <v>1</v>
      </c>
      <c r="ED264">
        <v>0</v>
      </c>
      <c r="EE264">
        <v>1</v>
      </c>
      <c r="EF264">
        <v>0</v>
      </c>
      <c r="EG264">
        <v>0</v>
      </c>
      <c r="EH264">
        <v>0</v>
      </c>
      <c r="EI264">
        <v>3</v>
      </c>
      <c r="EJ264">
        <v>41</v>
      </c>
      <c r="EK264">
        <v>45</v>
      </c>
      <c r="EL264">
        <v>21</v>
      </c>
      <c r="EM264">
        <v>5</v>
      </c>
      <c r="EN264">
        <v>2</v>
      </c>
      <c r="EO264">
        <v>0</v>
      </c>
      <c r="EP264">
        <v>1</v>
      </c>
      <c r="EQ264">
        <v>2</v>
      </c>
      <c r="ER264">
        <v>2</v>
      </c>
      <c r="ES264">
        <v>0</v>
      </c>
      <c r="ET264">
        <v>0</v>
      </c>
      <c r="EU264">
        <v>5</v>
      </c>
      <c r="EV264">
        <v>0</v>
      </c>
      <c r="EW264">
        <v>4</v>
      </c>
      <c r="EX264">
        <v>0</v>
      </c>
      <c r="EY264">
        <v>0</v>
      </c>
      <c r="EZ264">
        <v>1</v>
      </c>
      <c r="FA264">
        <v>0</v>
      </c>
      <c r="FB264">
        <v>0</v>
      </c>
      <c r="FC264">
        <v>2</v>
      </c>
      <c r="FD264">
        <v>45</v>
      </c>
      <c r="FE264">
        <v>33</v>
      </c>
      <c r="FF264">
        <v>14</v>
      </c>
      <c r="FG264">
        <v>6</v>
      </c>
      <c r="FH264">
        <v>2</v>
      </c>
      <c r="FI264">
        <v>1</v>
      </c>
      <c r="FJ264">
        <v>0</v>
      </c>
      <c r="FK264">
        <v>1</v>
      </c>
      <c r="FL264">
        <v>1</v>
      </c>
      <c r="FM264">
        <v>0</v>
      </c>
      <c r="FN264">
        <v>0</v>
      </c>
      <c r="FO264">
        <v>0</v>
      </c>
      <c r="FP264">
        <v>1</v>
      </c>
      <c r="FQ264">
        <v>0</v>
      </c>
      <c r="FR264">
        <v>1</v>
      </c>
      <c r="FS264">
        <v>2</v>
      </c>
      <c r="FT264">
        <v>0</v>
      </c>
      <c r="FU264">
        <v>1</v>
      </c>
      <c r="FV264">
        <v>0</v>
      </c>
      <c r="FW264">
        <v>3</v>
      </c>
      <c r="FX264">
        <v>33</v>
      </c>
      <c r="FY264">
        <v>7</v>
      </c>
      <c r="FZ264">
        <v>3</v>
      </c>
      <c r="GA264">
        <v>1</v>
      </c>
      <c r="GB264">
        <v>1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1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1</v>
      </c>
      <c r="GR264">
        <v>7</v>
      </c>
      <c r="GS264">
        <v>4</v>
      </c>
      <c r="GT264">
        <v>1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1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1</v>
      </c>
      <c r="HH264">
        <v>0</v>
      </c>
      <c r="HI264">
        <v>0</v>
      </c>
      <c r="HJ264">
        <v>1</v>
      </c>
      <c r="HK264">
        <v>0</v>
      </c>
      <c r="HL264">
        <v>4</v>
      </c>
    </row>
    <row r="265" spans="1:220">
      <c r="A265" t="s">
        <v>588</v>
      </c>
      <c r="B265" t="s">
        <v>559</v>
      </c>
      <c r="C265" t="str">
        <f>"142503"</f>
        <v>142503</v>
      </c>
      <c r="D265" t="s">
        <v>587</v>
      </c>
      <c r="E265">
        <v>3</v>
      </c>
      <c r="F265">
        <v>827</v>
      </c>
      <c r="G265">
        <v>630</v>
      </c>
      <c r="H265">
        <v>293</v>
      </c>
      <c r="I265">
        <v>337</v>
      </c>
      <c r="J265">
        <v>1</v>
      </c>
      <c r="K265">
        <v>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337</v>
      </c>
      <c r="T265">
        <v>0</v>
      </c>
      <c r="U265">
        <v>0</v>
      </c>
      <c r="V265">
        <v>337</v>
      </c>
      <c r="W265">
        <v>7</v>
      </c>
      <c r="X265">
        <v>6</v>
      </c>
      <c r="Y265">
        <v>1</v>
      </c>
      <c r="Z265">
        <v>0</v>
      </c>
      <c r="AA265">
        <v>330</v>
      </c>
      <c r="AB265">
        <v>153</v>
      </c>
      <c r="AC265">
        <v>51</v>
      </c>
      <c r="AD265">
        <v>3</v>
      </c>
      <c r="AE265">
        <v>15</v>
      </c>
      <c r="AF265">
        <v>26</v>
      </c>
      <c r="AG265">
        <v>0</v>
      </c>
      <c r="AH265">
        <v>9</v>
      </c>
      <c r="AI265">
        <v>3</v>
      </c>
      <c r="AJ265">
        <v>4</v>
      </c>
      <c r="AK265">
        <v>5</v>
      </c>
      <c r="AL265">
        <v>0</v>
      </c>
      <c r="AM265">
        <v>0</v>
      </c>
      <c r="AN265">
        <v>6</v>
      </c>
      <c r="AO265">
        <v>4</v>
      </c>
      <c r="AP265">
        <v>3</v>
      </c>
      <c r="AQ265">
        <v>0</v>
      </c>
      <c r="AR265">
        <v>22</v>
      </c>
      <c r="AS265">
        <v>0</v>
      </c>
      <c r="AT265">
        <v>2</v>
      </c>
      <c r="AU265">
        <v>153</v>
      </c>
      <c r="AV265">
        <v>42</v>
      </c>
      <c r="AW265">
        <v>12</v>
      </c>
      <c r="AX265">
        <v>8</v>
      </c>
      <c r="AY265">
        <v>6</v>
      </c>
      <c r="AZ265">
        <v>1</v>
      </c>
      <c r="BA265">
        <v>1</v>
      </c>
      <c r="BB265">
        <v>3</v>
      </c>
      <c r="BC265">
        <v>0</v>
      </c>
      <c r="BD265">
        <v>0</v>
      </c>
      <c r="BE265">
        <v>1</v>
      </c>
      <c r="BF265">
        <v>0</v>
      </c>
      <c r="BG265">
        <v>3</v>
      </c>
      <c r="BH265">
        <v>0</v>
      </c>
      <c r="BI265">
        <v>1</v>
      </c>
      <c r="BJ265">
        <v>0</v>
      </c>
      <c r="BK265">
        <v>2</v>
      </c>
      <c r="BL265">
        <v>0</v>
      </c>
      <c r="BM265">
        <v>0</v>
      </c>
      <c r="BN265">
        <v>4</v>
      </c>
      <c r="BO265">
        <v>42</v>
      </c>
      <c r="BP265">
        <v>14</v>
      </c>
      <c r="BQ265">
        <v>5</v>
      </c>
      <c r="BR265">
        <v>2</v>
      </c>
      <c r="BS265">
        <v>1</v>
      </c>
      <c r="BT265">
        <v>0</v>
      </c>
      <c r="BU265">
        <v>0</v>
      </c>
      <c r="BV265">
        <v>1</v>
      </c>
      <c r="BW265">
        <v>1</v>
      </c>
      <c r="BX265">
        <v>0</v>
      </c>
      <c r="BY265">
        <v>0</v>
      </c>
      <c r="BZ265">
        <v>2</v>
      </c>
      <c r="CA265">
        <v>2</v>
      </c>
      <c r="CB265">
        <v>14</v>
      </c>
      <c r="CC265">
        <v>14</v>
      </c>
      <c r="CD265">
        <v>4</v>
      </c>
      <c r="CE265">
        <v>1</v>
      </c>
      <c r="CF265">
        <v>0</v>
      </c>
      <c r="CG265">
        <v>0</v>
      </c>
      <c r="CH265">
        <v>0</v>
      </c>
      <c r="CI265">
        <v>0</v>
      </c>
      <c r="CJ265">
        <v>1</v>
      </c>
      <c r="CK265">
        <v>0</v>
      </c>
      <c r="CL265">
        <v>1</v>
      </c>
      <c r="CM265">
        <v>1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6</v>
      </c>
      <c r="CU265">
        <v>0</v>
      </c>
      <c r="CV265">
        <v>14</v>
      </c>
      <c r="CW265">
        <v>46</v>
      </c>
      <c r="CX265">
        <v>1</v>
      </c>
      <c r="CY265">
        <v>2</v>
      </c>
      <c r="CZ265">
        <v>0</v>
      </c>
      <c r="DA265">
        <v>0</v>
      </c>
      <c r="DB265">
        <v>1</v>
      </c>
      <c r="DC265">
        <v>0</v>
      </c>
      <c r="DD265">
        <v>3</v>
      </c>
      <c r="DE265">
        <v>1</v>
      </c>
      <c r="DF265">
        <v>0</v>
      </c>
      <c r="DG265">
        <v>2</v>
      </c>
      <c r="DH265">
        <v>1</v>
      </c>
      <c r="DI265">
        <v>0</v>
      </c>
      <c r="DJ265">
        <v>0</v>
      </c>
      <c r="DK265">
        <v>34</v>
      </c>
      <c r="DL265">
        <v>0</v>
      </c>
      <c r="DM265">
        <v>0</v>
      </c>
      <c r="DN265">
        <v>1</v>
      </c>
      <c r="DO265">
        <v>0</v>
      </c>
      <c r="DP265">
        <v>46</v>
      </c>
      <c r="DQ265">
        <v>18</v>
      </c>
      <c r="DR265">
        <v>5</v>
      </c>
      <c r="DS265">
        <v>3</v>
      </c>
      <c r="DT265">
        <v>1</v>
      </c>
      <c r="DU265">
        <v>1</v>
      </c>
      <c r="DV265">
        <v>3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1</v>
      </c>
      <c r="EC265">
        <v>0</v>
      </c>
      <c r="ED265">
        <v>3</v>
      </c>
      <c r="EE265">
        <v>0</v>
      </c>
      <c r="EF265">
        <v>0</v>
      </c>
      <c r="EG265">
        <v>0</v>
      </c>
      <c r="EH265">
        <v>1</v>
      </c>
      <c r="EI265">
        <v>0</v>
      </c>
      <c r="EJ265">
        <v>18</v>
      </c>
      <c r="EK265">
        <v>28</v>
      </c>
      <c r="EL265">
        <v>3</v>
      </c>
      <c r="EM265">
        <v>3</v>
      </c>
      <c r="EN265">
        <v>2</v>
      </c>
      <c r="EO265">
        <v>1</v>
      </c>
      <c r="EP265">
        <v>0</v>
      </c>
      <c r="EQ265">
        <v>5</v>
      </c>
      <c r="ER265">
        <v>2</v>
      </c>
      <c r="ES265">
        <v>0</v>
      </c>
      <c r="ET265">
        <v>0</v>
      </c>
      <c r="EU265">
        <v>2</v>
      </c>
      <c r="EV265">
        <v>0</v>
      </c>
      <c r="EW265">
        <v>2</v>
      </c>
      <c r="EX265">
        <v>5</v>
      </c>
      <c r="EY265">
        <v>0</v>
      </c>
      <c r="EZ265">
        <v>2</v>
      </c>
      <c r="FA265">
        <v>1</v>
      </c>
      <c r="FB265">
        <v>0</v>
      </c>
      <c r="FC265">
        <v>0</v>
      </c>
      <c r="FD265">
        <v>28</v>
      </c>
      <c r="FE265">
        <v>14</v>
      </c>
      <c r="FF265">
        <v>9</v>
      </c>
      <c r="FG265">
        <v>2</v>
      </c>
      <c r="FH265">
        <v>0</v>
      </c>
      <c r="FI265">
        <v>1</v>
      </c>
      <c r="FJ265">
        <v>0</v>
      </c>
      <c r="FK265">
        <v>0</v>
      </c>
      <c r="FL265">
        <v>0</v>
      </c>
      <c r="FM265">
        <v>1</v>
      </c>
      <c r="FN265">
        <v>0</v>
      </c>
      <c r="FO265">
        <v>0</v>
      </c>
      <c r="FP265">
        <v>1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14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1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1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1</v>
      </c>
    </row>
    <row r="266" spans="1:220">
      <c r="A266" t="s">
        <v>586</v>
      </c>
      <c r="B266" t="s">
        <v>559</v>
      </c>
      <c r="C266" t="str">
        <f>"142503"</f>
        <v>142503</v>
      </c>
      <c r="D266" t="s">
        <v>585</v>
      </c>
      <c r="E266">
        <v>4</v>
      </c>
      <c r="F266">
        <v>940</v>
      </c>
      <c r="G266">
        <v>720</v>
      </c>
      <c r="H266">
        <v>301</v>
      </c>
      <c r="I266">
        <v>419</v>
      </c>
      <c r="J266">
        <v>2</v>
      </c>
      <c r="K266">
        <v>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419</v>
      </c>
      <c r="T266">
        <v>0</v>
      </c>
      <c r="U266">
        <v>0</v>
      </c>
      <c r="V266">
        <v>419</v>
      </c>
      <c r="W266">
        <v>10</v>
      </c>
      <c r="X266">
        <v>9</v>
      </c>
      <c r="Y266">
        <v>1</v>
      </c>
      <c r="Z266">
        <v>0</v>
      </c>
      <c r="AA266">
        <v>409</v>
      </c>
      <c r="AB266">
        <v>204</v>
      </c>
      <c r="AC266">
        <v>62</v>
      </c>
      <c r="AD266">
        <v>2</v>
      </c>
      <c r="AE266">
        <v>8</v>
      </c>
      <c r="AF266">
        <v>79</v>
      </c>
      <c r="AG266">
        <v>5</v>
      </c>
      <c r="AH266">
        <v>4</v>
      </c>
      <c r="AI266">
        <v>5</v>
      </c>
      <c r="AJ266">
        <v>11</v>
      </c>
      <c r="AK266">
        <v>4</v>
      </c>
      <c r="AL266">
        <v>2</v>
      </c>
      <c r="AM266">
        <v>0</v>
      </c>
      <c r="AN266">
        <v>1</v>
      </c>
      <c r="AO266">
        <v>2</v>
      </c>
      <c r="AP266">
        <v>0</v>
      </c>
      <c r="AQ266">
        <v>0</v>
      </c>
      <c r="AR266">
        <v>13</v>
      </c>
      <c r="AS266">
        <v>2</v>
      </c>
      <c r="AT266">
        <v>4</v>
      </c>
      <c r="AU266">
        <v>204</v>
      </c>
      <c r="AV266">
        <v>28</v>
      </c>
      <c r="AW266">
        <v>7</v>
      </c>
      <c r="AX266">
        <v>3</v>
      </c>
      <c r="AY266">
        <v>3</v>
      </c>
      <c r="AZ266">
        <v>1</v>
      </c>
      <c r="BA266">
        <v>2</v>
      </c>
      <c r="BB266">
        <v>1</v>
      </c>
      <c r="BC266">
        <v>4</v>
      </c>
      <c r="BD266">
        <v>1</v>
      </c>
      <c r="BE266">
        <v>1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2</v>
      </c>
      <c r="BL266">
        <v>0</v>
      </c>
      <c r="BM266">
        <v>0</v>
      </c>
      <c r="BN266">
        <v>3</v>
      </c>
      <c r="BO266">
        <v>28</v>
      </c>
      <c r="BP266">
        <v>15</v>
      </c>
      <c r="BQ266">
        <v>5</v>
      </c>
      <c r="BR266">
        <v>2</v>
      </c>
      <c r="BS266">
        <v>3</v>
      </c>
      <c r="BT266">
        <v>1</v>
      </c>
      <c r="BU266">
        <v>1</v>
      </c>
      <c r="BV266">
        <v>0</v>
      </c>
      <c r="BW266">
        <v>0</v>
      </c>
      <c r="BX266">
        <v>0</v>
      </c>
      <c r="BY266">
        <v>1</v>
      </c>
      <c r="BZ266">
        <v>1</v>
      </c>
      <c r="CA266">
        <v>1</v>
      </c>
      <c r="CB266">
        <v>15</v>
      </c>
      <c r="CC266">
        <v>19</v>
      </c>
      <c r="CD266">
        <v>8</v>
      </c>
      <c r="CE266">
        <v>0</v>
      </c>
      <c r="CF266">
        <v>2</v>
      </c>
      <c r="CG266">
        <v>0</v>
      </c>
      <c r="CH266">
        <v>0</v>
      </c>
      <c r="CI266">
        <v>0</v>
      </c>
      <c r="CJ266">
        <v>0</v>
      </c>
      <c r="CK266">
        <v>2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7</v>
      </c>
      <c r="CU266">
        <v>0</v>
      </c>
      <c r="CV266">
        <v>19</v>
      </c>
      <c r="CW266">
        <v>78</v>
      </c>
      <c r="CX266">
        <v>0</v>
      </c>
      <c r="CY266">
        <v>8</v>
      </c>
      <c r="CZ266">
        <v>2</v>
      </c>
      <c r="DA266">
        <v>0</v>
      </c>
      <c r="DB266">
        <v>0</v>
      </c>
      <c r="DC266">
        <v>4</v>
      </c>
      <c r="DD266">
        <v>4</v>
      </c>
      <c r="DE266">
        <v>0</v>
      </c>
      <c r="DF266">
        <v>0</v>
      </c>
      <c r="DG266">
        <v>1</v>
      </c>
      <c r="DH266">
        <v>0</v>
      </c>
      <c r="DI266">
        <v>0</v>
      </c>
      <c r="DJ266">
        <v>3</v>
      </c>
      <c r="DK266">
        <v>54</v>
      </c>
      <c r="DL266">
        <v>0</v>
      </c>
      <c r="DM266">
        <v>0</v>
      </c>
      <c r="DN266">
        <v>2</v>
      </c>
      <c r="DO266">
        <v>0</v>
      </c>
      <c r="DP266">
        <v>78</v>
      </c>
      <c r="DQ266">
        <v>16</v>
      </c>
      <c r="DR266">
        <v>11</v>
      </c>
      <c r="DS266">
        <v>1</v>
      </c>
      <c r="DT266">
        <v>2</v>
      </c>
      <c r="DU266">
        <v>0</v>
      </c>
      <c r="DV266">
        <v>1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1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16</v>
      </c>
      <c r="EK266">
        <v>32</v>
      </c>
      <c r="EL266">
        <v>12</v>
      </c>
      <c r="EM266">
        <v>2</v>
      </c>
      <c r="EN266">
        <v>3</v>
      </c>
      <c r="EO266">
        <v>2</v>
      </c>
      <c r="EP266">
        <v>0</v>
      </c>
      <c r="EQ266">
        <v>5</v>
      </c>
      <c r="ER266">
        <v>0</v>
      </c>
      <c r="ES266">
        <v>0</v>
      </c>
      <c r="ET266">
        <v>0</v>
      </c>
      <c r="EU266">
        <v>0</v>
      </c>
      <c r="EV266">
        <v>1</v>
      </c>
      <c r="EW266">
        <v>2</v>
      </c>
      <c r="EX266">
        <v>4</v>
      </c>
      <c r="EY266">
        <v>1</v>
      </c>
      <c r="EZ266">
        <v>0</v>
      </c>
      <c r="FA266">
        <v>0</v>
      </c>
      <c r="FB266">
        <v>0</v>
      </c>
      <c r="FC266">
        <v>0</v>
      </c>
      <c r="FD266">
        <v>32</v>
      </c>
      <c r="FE266">
        <v>14</v>
      </c>
      <c r="FF266">
        <v>4</v>
      </c>
      <c r="FG266">
        <v>3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1</v>
      </c>
      <c r="FP266">
        <v>0</v>
      </c>
      <c r="FQ266">
        <v>0</v>
      </c>
      <c r="FR266">
        <v>1</v>
      </c>
      <c r="FS266">
        <v>4</v>
      </c>
      <c r="FT266">
        <v>0</v>
      </c>
      <c r="FU266">
        <v>1</v>
      </c>
      <c r="FV266">
        <v>0</v>
      </c>
      <c r="FW266">
        <v>0</v>
      </c>
      <c r="FX266">
        <v>14</v>
      </c>
      <c r="FY266">
        <v>3</v>
      </c>
      <c r="FZ266">
        <v>2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1</v>
      </c>
      <c r="GQ266">
        <v>0</v>
      </c>
      <c r="GR266">
        <v>3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</row>
    <row r="267" spans="1:220">
      <c r="A267" t="s">
        <v>584</v>
      </c>
      <c r="B267" t="s">
        <v>559</v>
      </c>
      <c r="C267" t="str">
        <f>"142503"</f>
        <v>142503</v>
      </c>
      <c r="D267" t="s">
        <v>583</v>
      </c>
      <c r="E267">
        <v>5</v>
      </c>
      <c r="F267">
        <v>614</v>
      </c>
      <c r="G267">
        <v>470</v>
      </c>
      <c r="H267">
        <v>226</v>
      </c>
      <c r="I267">
        <v>244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243</v>
      </c>
      <c r="T267">
        <v>0</v>
      </c>
      <c r="U267">
        <v>0</v>
      </c>
      <c r="V267">
        <v>243</v>
      </c>
      <c r="W267">
        <v>8</v>
      </c>
      <c r="X267">
        <v>6</v>
      </c>
      <c r="Y267">
        <v>2</v>
      </c>
      <c r="Z267">
        <v>0</v>
      </c>
      <c r="AA267">
        <v>235</v>
      </c>
      <c r="AB267">
        <v>144</v>
      </c>
      <c r="AC267">
        <v>49</v>
      </c>
      <c r="AD267">
        <v>6</v>
      </c>
      <c r="AE267">
        <v>6</v>
      </c>
      <c r="AF267">
        <v>52</v>
      </c>
      <c r="AG267">
        <v>4</v>
      </c>
      <c r="AH267">
        <v>6</v>
      </c>
      <c r="AI267">
        <v>3</v>
      </c>
      <c r="AJ267">
        <v>2</v>
      </c>
      <c r="AK267">
        <v>0</v>
      </c>
      <c r="AL267">
        <v>0</v>
      </c>
      <c r="AM267">
        <v>0</v>
      </c>
      <c r="AN267">
        <v>1</v>
      </c>
      <c r="AO267">
        <v>0</v>
      </c>
      <c r="AP267">
        <v>1</v>
      </c>
      <c r="AQ267">
        <v>0</v>
      </c>
      <c r="AR267">
        <v>14</v>
      </c>
      <c r="AS267">
        <v>0</v>
      </c>
      <c r="AT267">
        <v>0</v>
      </c>
      <c r="AU267">
        <v>144</v>
      </c>
      <c r="AV267">
        <v>10</v>
      </c>
      <c r="AW267">
        <v>3</v>
      </c>
      <c r="AX267">
        <v>0</v>
      </c>
      <c r="AY267">
        <v>2</v>
      </c>
      <c r="AZ267">
        <v>1</v>
      </c>
      <c r="BA267">
        <v>0</v>
      </c>
      <c r="BB267">
        <v>0</v>
      </c>
      <c r="BC267">
        <v>2</v>
      </c>
      <c r="BD267">
        <v>0</v>
      </c>
      <c r="BE267">
        <v>1</v>
      </c>
      <c r="BF267">
        <v>0</v>
      </c>
      <c r="BG267">
        <v>1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10</v>
      </c>
      <c r="BP267">
        <v>11</v>
      </c>
      <c r="BQ267">
        <v>5</v>
      </c>
      <c r="BR267">
        <v>1</v>
      </c>
      <c r="BS267">
        <v>0</v>
      </c>
      <c r="BT267">
        <v>0</v>
      </c>
      <c r="BU267">
        <v>0</v>
      </c>
      <c r="BV267">
        <v>1</v>
      </c>
      <c r="BW267">
        <v>1</v>
      </c>
      <c r="BX267">
        <v>0</v>
      </c>
      <c r="BY267">
        <v>0</v>
      </c>
      <c r="BZ267">
        <v>2</v>
      </c>
      <c r="CA267">
        <v>1</v>
      </c>
      <c r="CB267">
        <v>11</v>
      </c>
      <c r="CC267">
        <v>1</v>
      </c>
      <c r="CD267">
        <v>1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1</v>
      </c>
      <c r="CW267">
        <v>38</v>
      </c>
      <c r="CX267">
        <v>0</v>
      </c>
      <c r="CY267">
        <v>23</v>
      </c>
      <c r="CZ267">
        <v>1</v>
      </c>
      <c r="DA267">
        <v>1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4</v>
      </c>
      <c r="DH267">
        <v>0</v>
      </c>
      <c r="DI267">
        <v>1</v>
      </c>
      <c r="DJ267">
        <v>0</v>
      </c>
      <c r="DK267">
        <v>6</v>
      </c>
      <c r="DL267">
        <v>0</v>
      </c>
      <c r="DM267">
        <v>0</v>
      </c>
      <c r="DN267">
        <v>1</v>
      </c>
      <c r="DO267">
        <v>1</v>
      </c>
      <c r="DP267">
        <v>38</v>
      </c>
      <c r="DQ267">
        <v>6</v>
      </c>
      <c r="DR267">
        <v>1</v>
      </c>
      <c r="DS267">
        <v>4</v>
      </c>
      <c r="DT267">
        <v>0</v>
      </c>
      <c r="DU267">
        <v>0</v>
      </c>
      <c r="DV267">
        <v>0</v>
      </c>
      <c r="DW267">
        <v>0</v>
      </c>
      <c r="DX267">
        <v>1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6</v>
      </c>
      <c r="EK267">
        <v>18</v>
      </c>
      <c r="EL267">
        <v>6</v>
      </c>
      <c r="EM267">
        <v>1</v>
      </c>
      <c r="EN267">
        <v>1</v>
      </c>
      <c r="EO267">
        <v>2</v>
      </c>
      <c r="EP267">
        <v>0</v>
      </c>
      <c r="EQ267">
        <v>2</v>
      </c>
      <c r="ER267">
        <v>0</v>
      </c>
      <c r="ES267">
        <v>1</v>
      </c>
      <c r="ET267">
        <v>0</v>
      </c>
      <c r="EU267">
        <v>2</v>
      </c>
      <c r="EV267">
        <v>0</v>
      </c>
      <c r="EW267">
        <v>1</v>
      </c>
      <c r="EX267">
        <v>1</v>
      </c>
      <c r="EY267">
        <v>1</v>
      </c>
      <c r="EZ267">
        <v>0</v>
      </c>
      <c r="FA267">
        <v>0</v>
      </c>
      <c r="FB267">
        <v>0</v>
      </c>
      <c r="FC267">
        <v>0</v>
      </c>
      <c r="FD267">
        <v>18</v>
      </c>
      <c r="FE267">
        <v>1</v>
      </c>
      <c r="FF267">
        <v>0</v>
      </c>
      <c r="FG267">
        <v>0</v>
      </c>
      <c r="FH267">
        <v>0</v>
      </c>
      <c r="FI267">
        <v>1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1</v>
      </c>
      <c r="FY267">
        <v>6</v>
      </c>
      <c r="FZ267">
        <v>5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1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6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</row>
    <row r="268" spans="1:220">
      <c r="A268" t="s">
        <v>582</v>
      </c>
      <c r="B268" t="s">
        <v>559</v>
      </c>
      <c r="C268" t="str">
        <f>"142503"</f>
        <v>142503</v>
      </c>
      <c r="D268" t="s">
        <v>581</v>
      </c>
      <c r="E268">
        <v>6</v>
      </c>
      <c r="F268">
        <v>525</v>
      </c>
      <c r="G268">
        <v>400</v>
      </c>
      <c r="H268">
        <v>170</v>
      </c>
      <c r="I268">
        <v>230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230</v>
      </c>
      <c r="T268">
        <v>0</v>
      </c>
      <c r="U268">
        <v>0</v>
      </c>
      <c r="V268">
        <v>230</v>
      </c>
      <c r="W268">
        <v>8</v>
      </c>
      <c r="X268">
        <v>6</v>
      </c>
      <c r="Y268">
        <v>2</v>
      </c>
      <c r="Z268">
        <v>0</v>
      </c>
      <c r="AA268">
        <v>222</v>
      </c>
      <c r="AB268">
        <v>109</v>
      </c>
      <c r="AC268">
        <v>26</v>
      </c>
      <c r="AD268">
        <v>1</v>
      </c>
      <c r="AE268">
        <v>5</v>
      </c>
      <c r="AF268">
        <v>29</v>
      </c>
      <c r="AG268">
        <v>6</v>
      </c>
      <c r="AH268">
        <v>4</v>
      </c>
      <c r="AI268">
        <v>9</v>
      </c>
      <c r="AJ268">
        <v>4</v>
      </c>
      <c r="AK268">
        <v>0</v>
      </c>
      <c r="AL268">
        <v>1</v>
      </c>
      <c r="AM268">
        <v>0</v>
      </c>
      <c r="AN268">
        <v>1</v>
      </c>
      <c r="AO268">
        <v>1</v>
      </c>
      <c r="AP268">
        <v>3</v>
      </c>
      <c r="AQ268">
        <v>0</v>
      </c>
      <c r="AR268">
        <v>17</v>
      </c>
      <c r="AS268">
        <v>0</v>
      </c>
      <c r="AT268">
        <v>2</v>
      </c>
      <c r="AU268">
        <v>109</v>
      </c>
      <c r="AV268">
        <v>9</v>
      </c>
      <c r="AW268">
        <v>0</v>
      </c>
      <c r="AX268">
        <v>1</v>
      </c>
      <c r="AY268">
        <v>2</v>
      </c>
      <c r="AZ268">
        <v>0</v>
      </c>
      <c r="BA268">
        <v>0</v>
      </c>
      <c r="BB268">
        <v>0</v>
      </c>
      <c r="BC268">
        <v>2</v>
      </c>
      <c r="BD268">
        <v>0</v>
      </c>
      <c r="BE268">
        <v>0</v>
      </c>
      <c r="BF268">
        <v>2</v>
      </c>
      <c r="BG268">
        <v>1</v>
      </c>
      <c r="BH268">
        <v>0</v>
      </c>
      <c r="BI268">
        <v>0</v>
      </c>
      <c r="BJ268">
        <v>0</v>
      </c>
      <c r="BK268">
        <v>1</v>
      </c>
      <c r="BL268">
        <v>0</v>
      </c>
      <c r="BM268">
        <v>0</v>
      </c>
      <c r="BN268">
        <v>0</v>
      </c>
      <c r="BO268">
        <v>9</v>
      </c>
      <c r="BP268">
        <v>6</v>
      </c>
      <c r="BQ268">
        <v>3</v>
      </c>
      <c r="BR268">
        <v>0</v>
      </c>
      <c r="BS268">
        <v>2</v>
      </c>
      <c r="BT268">
        <v>0</v>
      </c>
      <c r="BU268">
        <v>1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6</v>
      </c>
      <c r="CC268">
        <v>7</v>
      </c>
      <c r="CD268">
        <v>4</v>
      </c>
      <c r="CE268">
        <v>1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1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1</v>
      </c>
      <c r="CU268">
        <v>0</v>
      </c>
      <c r="CV268">
        <v>7</v>
      </c>
      <c r="CW268">
        <v>57</v>
      </c>
      <c r="CX268">
        <v>1</v>
      </c>
      <c r="CY268">
        <v>2</v>
      </c>
      <c r="CZ268">
        <v>2</v>
      </c>
      <c r="DA268">
        <v>0</v>
      </c>
      <c r="DB268">
        <v>0</v>
      </c>
      <c r="DC268">
        <v>1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51</v>
      </c>
      <c r="DL268">
        <v>0</v>
      </c>
      <c r="DM268">
        <v>0</v>
      </c>
      <c r="DN268">
        <v>0</v>
      </c>
      <c r="DO268">
        <v>0</v>
      </c>
      <c r="DP268">
        <v>57</v>
      </c>
      <c r="DQ268">
        <v>8</v>
      </c>
      <c r="DR268">
        <v>1</v>
      </c>
      <c r="DS268">
        <v>0</v>
      </c>
      <c r="DT268">
        <v>1</v>
      </c>
      <c r="DU268">
        <v>0</v>
      </c>
      <c r="DV268">
        <v>5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1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8</v>
      </c>
      <c r="EK268">
        <v>21</v>
      </c>
      <c r="EL268">
        <v>6</v>
      </c>
      <c r="EM268">
        <v>4</v>
      </c>
      <c r="EN268">
        <v>2</v>
      </c>
      <c r="EO268">
        <v>0</v>
      </c>
      <c r="EP268">
        <v>0</v>
      </c>
      <c r="EQ268">
        <v>1</v>
      </c>
      <c r="ER268">
        <v>0</v>
      </c>
      <c r="ES268">
        <v>0</v>
      </c>
      <c r="ET268">
        <v>0</v>
      </c>
      <c r="EU268">
        <v>4</v>
      </c>
      <c r="EV268">
        <v>0</v>
      </c>
      <c r="EW268">
        <v>0</v>
      </c>
      <c r="EX268">
        <v>1</v>
      </c>
      <c r="EY268">
        <v>3</v>
      </c>
      <c r="EZ268">
        <v>0</v>
      </c>
      <c r="FA268">
        <v>0</v>
      </c>
      <c r="FB268">
        <v>0</v>
      </c>
      <c r="FC268">
        <v>0</v>
      </c>
      <c r="FD268">
        <v>21</v>
      </c>
      <c r="FE268">
        <v>3</v>
      </c>
      <c r="FF268">
        <v>0</v>
      </c>
      <c r="FG268">
        <v>1</v>
      </c>
      <c r="FH268">
        <v>1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1</v>
      </c>
      <c r="FV268">
        <v>0</v>
      </c>
      <c r="FW268">
        <v>0</v>
      </c>
      <c r="FX268">
        <v>3</v>
      </c>
      <c r="FY268">
        <v>2</v>
      </c>
      <c r="FZ268">
        <v>1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1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2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</row>
    <row r="269" spans="1:220">
      <c r="A269" t="s">
        <v>580</v>
      </c>
      <c r="B269" t="s">
        <v>559</v>
      </c>
      <c r="C269" t="str">
        <f>"142503"</f>
        <v>142503</v>
      </c>
      <c r="D269" t="s">
        <v>579</v>
      </c>
      <c r="E269">
        <v>7</v>
      </c>
      <c r="F269">
        <v>1458</v>
      </c>
      <c r="G269">
        <v>1110</v>
      </c>
      <c r="H269">
        <v>622</v>
      </c>
      <c r="I269">
        <v>488</v>
      </c>
      <c r="J269">
        <v>0</v>
      </c>
      <c r="K269">
        <v>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488</v>
      </c>
      <c r="T269">
        <v>0</v>
      </c>
      <c r="U269">
        <v>0</v>
      </c>
      <c r="V269">
        <v>488</v>
      </c>
      <c r="W269">
        <v>20</v>
      </c>
      <c r="X269">
        <v>12</v>
      </c>
      <c r="Y269">
        <v>8</v>
      </c>
      <c r="Z269">
        <v>0</v>
      </c>
      <c r="AA269">
        <v>468</v>
      </c>
      <c r="AB269">
        <v>246</v>
      </c>
      <c r="AC269">
        <v>52</v>
      </c>
      <c r="AD269">
        <v>3</v>
      </c>
      <c r="AE269">
        <v>13</v>
      </c>
      <c r="AF269">
        <v>89</v>
      </c>
      <c r="AG269">
        <v>11</v>
      </c>
      <c r="AH269">
        <v>6</v>
      </c>
      <c r="AI269">
        <v>5</v>
      </c>
      <c r="AJ269">
        <v>11</v>
      </c>
      <c r="AK269">
        <v>4</v>
      </c>
      <c r="AL269">
        <v>0</v>
      </c>
      <c r="AM269">
        <v>1</v>
      </c>
      <c r="AN269">
        <v>2</v>
      </c>
      <c r="AO269">
        <v>5</v>
      </c>
      <c r="AP269">
        <v>4</v>
      </c>
      <c r="AQ269">
        <v>0</v>
      </c>
      <c r="AR269">
        <v>36</v>
      </c>
      <c r="AS269">
        <v>1</v>
      </c>
      <c r="AT269">
        <v>3</v>
      </c>
      <c r="AU269">
        <v>246</v>
      </c>
      <c r="AV269">
        <v>29</v>
      </c>
      <c r="AW269">
        <v>3</v>
      </c>
      <c r="AX269">
        <v>4</v>
      </c>
      <c r="AY269">
        <v>9</v>
      </c>
      <c r="AZ269">
        <v>0</v>
      </c>
      <c r="BA269">
        <v>0</v>
      </c>
      <c r="BB269">
        <v>1</v>
      </c>
      <c r="BC269">
        <v>2</v>
      </c>
      <c r="BD269">
        <v>1</v>
      </c>
      <c r="BE269">
        <v>4</v>
      </c>
      <c r="BF269">
        <v>2</v>
      </c>
      <c r="BG269">
        <v>1</v>
      </c>
      <c r="BH269">
        <v>1</v>
      </c>
      <c r="BI269">
        <v>0</v>
      </c>
      <c r="BJ269">
        <v>0</v>
      </c>
      <c r="BK269">
        <v>1</v>
      </c>
      <c r="BL269">
        <v>0</v>
      </c>
      <c r="BM269">
        <v>0</v>
      </c>
      <c r="BN269">
        <v>0</v>
      </c>
      <c r="BO269">
        <v>29</v>
      </c>
      <c r="BP269">
        <v>18</v>
      </c>
      <c r="BQ269">
        <v>6</v>
      </c>
      <c r="BR269">
        <v>1</v>
      </c>
      <c r="BS269">
        <v>2</v>
      </c>
      <c r="BT269">
        <v>0</v>
      </c>
      <c r="BU269">
        <v>0</v>
      </c>
      <c r="BV269">
        <v>2</v>
      </c>
      <c r="BW269">
        <v>0</v>
      </c>
      <c r="BX269">
        <v>1</v>
      </c>
      <c r="BY269">
        <v>2</v>
      </c>
      <c r="BZ269">
        <v>3</v>
      </c>
      <c r="CA269">
        <v>1</v>
      </c>
      <c r="CB269">
        <v>18</v>
      </c>
      <c r="CC269">
        <v>10</v>
      </c>
      <c r="CD269">
        <v>2</v>
      </c>
      <c r="CE269">
        <v>0</v>
      </c>
      <c r="CF269">
        <v>0</v>
      </c>
      <c r="CG269">
        <v>0</v>
      </c>
      <c r="CH269">
        <v>1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1</v>
      </c>
      <c r="CP269">
        <v>1</v>
      </c>
      <c r="CQ269">
        <v>1</v>
      </c>
      <c r="CR269">
        <v>0</v>
      </c>
      <c r="CS269">
        <v>0</v>
      </c>
      <c r="CT269">
        <v>4</v>
      </c>
      <c r="CU269">
        <v>0</v>
      </c>
      <c r="CV269">
        <v>10</v>
      </c>
      <c r="CW269">
        <v>87</v>
      </c>
      <c r="CX269">
        <v>2</v>
      </c>
      <c r="CY269">
        <v>1</v>
      </c>
      <c r="CZ269">
        <v>0</v>
      </c>
      <c r="DA269">
        <v>0</v>
      </c>
      <c r="DB269">
        <v>0</v>
      </c>
      <c r="DC269">
        <v>0</v>
      </c>
      <c r="DD269">
        <v>1</v>
      </c>
      <c r="DE269">
        <v>1</v>
      </c>
      <c r="DF269">
        <v>0</v>
      </c>
      <c r="DG269">
        <v>0</v>
      </c>
      <c r="DH269">
        <v>0</v>
      </c>
      <c r="DI269">
        <v>0</v>
      </c>
      <c r="DJ269">
        <v>1</v>
      </c>
      <c r="DK269">
        <v>80</v>
      </c>
      <c r="DL269">
        <v>0</v>
      </c>
      <c r="DM269">
        <v>0</v>
      </c>
      <c r="DN269">
        <v>0</v>
      </c>
      <c r="DO269">
        <v>1</v>
      </c>
      <c r="DP269">
        <v>87</v>
      </c>
      <c r="DQ269">
        <v>18</v>
      </c>
      <c r="DR269">
        <v>8</v>
      </c>
      <c r="DS269">
        <v>2</v>
      </c>
      <c r="DT269">
        <v>3</v>
      </c>
      <c r="DU269">
        <v>2</v>
      </c>
      <c r="DV269">
        <v>0</v>
      </c>
      <c r="DW269">
        <v>0</v>
      </c>
      <c r="DX269">
        <v>2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1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18</v>
      </c>
      <c r="EK269">
        <v>42</v>
      </c>
      <c r="EL269">
        <v>8</v>
      </c>
      <c r="EM269">
        <v>1</v>
      </c>
      <c r="EN269">
        <v>2</v>
      </c>
      <c r="EO269">
        <v>0</v>
      </c>
      <c r="EP269">
        <v>1</v>
      </c>
      <c r="EQ269">
        <v>10</v>
      </c>
      <c r="ER269">
        <v>3</v>
      </c>
      <c r="ES269">
        <v>1</v>
      </c>
      <c r="ET269">
        <v>2</v>
      </c>
      <c r="EU269">
        <v>2</v>
      </c>
      <c r="EV269">
        <v>0</v>
      </c>
      <c r="EW269">
        <v>3</v>
      </c>
      <c r="EX269">
        <v>3</v>
      </c>
      <c r="EY269">
        <v>1</v>
      </c>
      <c r="EZ269">
        <v>1</v>
      </c>
      <c r="FA269">
        <v>2</v>
      </c>
      <c r="FB269">
        <v>1</v>
      </c>
      <c r="FC269">
        <v>1</v>
      </c>
      <c r="FD269">
        <v>42</v>
      </c>
      <c r="FE269">
        <v>11</v>
      </c>
      <c r="FF269">
        <v>4</v>
      </c>
      <c r="FG269">
        <v>1</v>
      </c>
      <c r="FH269">
        <v>0</v>
      </c>
      <c r="FI269">
        <v>0</v>
      </c>
      <c r="FJ269">
        <v>0</v>
      </c>
      <c r="FK269">
        <v>1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1</v>
      </c>
      <c r="FR269">
        <v>2</v>
      </c>
      <c r="FS269">
        <v>1</v>
      </c>
      <c r="FT269">
        <v>0</v>
      </c>
      <c r="FU269">
        <v>0</v>
      </c>
      <c r="FV269">
        <v>0</v>
      </c>
      <c r="FW269">
        <v>1</v>
      </c>
      <c r="FX269">
        <v>11</v>
      </c>
      <c r="FY269">
        <v>3</v>
      </c>
      <c r="FZ269">
        <v>0</v>
      </c>
      <c r="GA269">
        <v>0</v>
      </c>
      <c r="GB269">
        <v>0</v>
      </c>
      <c r="GC269">
        <v>0</v>
      </c>
      <c r="GD269">
        <v>1</v>
      </c>
      <c r="GE269">
        <v>0</v>
      </c>
      <c r="GF269">
        <v>1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1</v>
      </c>
      <c r="GR269">
        <v>3</v>
      </c>
      <c r="GS269">
        <v>4</v>
      </c>
      <c r="GT269">
        <v>2</v>
      </c>
      <c r="GU269">
        <v>0</v>
      </c>
      <c r="GV269">
        <v>1</v>
      </c>
      <c r="GW269">
        <v>0</v>
      </c>
      <c r="GX269">
        <v>0</v>
      </c>
      <c r="GY269">
        <v>0</v>
      </c>
      <c r="GZ269">
        <v>1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4</v>
      </c>
    </row>
    <row r="270" spans="1:220">
      <c r="A270" t="s">
        <v>578</v>
      </c>
      <c r="B270" t="s">
        <v>559</v>
      </c>
      <c r="C270" t="str">
        <f>"142503"</f>
        <v>142503</v>
      </c>
      <c r="D270" t="s">
        <v>577</v>
      </c>
      <c r="E270">
        <v>8</v>
      </c>
      <c r="F270">
        <v>1465</v>
      </c>
      <c r="G270">
        <v>1110</v>
      </c>
      <c r="H270">
        <v>595</v>
      </c>
      <c r="I270">
        <v>515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515</v>
      </c>
      <c r="T270">
        <v>0</v>
      </c>
      <c r="U270">
        <v>0</v>
      </c>
      <c r="V270">
        <v>515</v>
      </c>
      <c r="W270">
        <v>18</v>
      </c>
      <c r="X270">
        <v>16</v>
      </c>
      <c r="Y270">
        <v>2</v>
      </c>
      <c r="Z270">
        <v>0</v>
      </c>
      <c r="AA270">
        <v>497</v>
      </c>
      <c r="AB270">
        <v>265</v>
      </c>
      <c r="AC270">
        <v>77</v>
      </c>
      <c r="AD270">
        <v>4</v>
      </c>
      <c r="AE270">
        <v>50</v>
      </c>
      <c r="AF270">
        <v>74</v>
      </c>
      <c r="AG270">
        <v>4</v>
      </c>
      <c r="AH270">
        <v>3</v>
      </c>
      <c r="AI270">
        <v>3</v>
      </c>
      <c r="AJ270">
        <v>10</v>
      </c>
      <c r="AK270">
        <v>5</v>
      </c>
      <c r="AL270">
        <v>1</v>
      </c>
      <c r="AM270">
        <v>1</v>
      </c>
      <c r="AN270">
        <v>3</v>
      </c>
      <c r="AO270">
        <v>1</v>
      </c>
      <c r="AP270">
        <v>0</v>
      </c>
      <c r="AQ270">
        <v>0</v>
      </c>
      <c r="AR270">
        <v>25</v>
      </c>
      <c r="AS270">
        <v>0</v>
      </c>
      <c r="AT270">
        <v>4</v>
      </c>
      <c r="AU270">
        <v>265</v>
      </c>
      <c r="AV270">
        <v>52</v>
      </c>
      <c r="AW270">
        <v>10</v>
      </c>
      <c r="AX270">
        <v>10</v>
      </c>
      <c r="AY270">
        <v>9</v>
      </c>
      <c r="AZ270">
        <v>1</v>
      </c>
      <c r="BA270">
        <v>4</v>
      </c>
      <c r="BB270">
        <v>1</v>
      </c>
      <c r="BC270">
        <v>0</v>
      </c>
      <c r="BD270">
        <v>2</v>
      </c>
      <c r="BE270">
        <v>0</v>
      </c>
      <c r="BF270">
        <v>5</v>
      </c>
      <c r="BG270">
        <v>1</v>
      </c>
      <c r="BH270">
        <v>2</v>
      </c>
      <c r="BI270">
        <v>1</v>
      </c>
      <c r="BJ270">
        <v>0</v>
      </c>
      <c r="BK270">
        <v>2</v>
      </c>
      <c r="BL270">
        <v>0</v>
      </c>
      <c r="BM270">
        <v>0</v>
      </c>
      <c r="BN270">
        <v>4</v>
      </c>
      <c r="BO270">
        <v>52</v>
      </c>
      <c r="BP270">
        <v>11</v>
      </c>
      <c r="BQ270">
        <v>1</v>
      </c>
      <c r="BR270">
        <v>3</v>
      </c>
      <c r="BS270">
        <v>4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2</v>
      </c>
      <c r="CA270">
        <v>1</v>
      </c>
      <c r="CB270">
        <v>11</v>
      </c>
      <c r="CC270">
        <v>15</v>
      </c>
      <c r="CD270">
        <v>6</v>
      </c>
      <c r="CE270">
        <v>1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3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1</v>
      </c>
      <c r="CT270">
        <v>3</v>
      </c>
      <c r="CU270">
        <v>1</v>
      </c>
      <c r="CV270">
        <v>15</v>
      </c>
      <c r="CW270">
        <v>52</v>
      </c>
      <c r="CX270">
        <v>2</v>
      </c>
      <c r="CY270">
        <v>8</v>
      </c>
      <c r="CZ270">
        <v>1</v>
      </c>
      <c r="DA270">
        <v>0</v>
      </c>
      <c r="DB270">
        <v>0</v>
      </c>
      <c r="DC270">
        <v>2</v>
      </c>
      <c r="DD270">
        <v>0</v>
      </c>
      <c r="DE270">
        <v>0</v>
      </c>
      <c r="DF270">
        <v>0</v>
      </c>
      <c r="DG270">
        <v>0</v>
      </c>
      <c r="DH270">
        <v>1</v>
      </c>
      <c r="DI270">
        <v>0</v>
      </c>
      <c r="DJ270">
        <v>1</v>
      </c>
      <c r="DK270">
        <v>33</v>
      </c>
      <c r="DL270">
        <v>0</v>
      </c>
      <c r="DM270">
        <v>0</v>
      </c>
      <c r="DN270">
        <v>2</v>
      </c>
      <c r="DO270">
        <v>2</v>
      </c>
      <c r="DP270">
        <v>52</v>
      </c>
      <c r="DQ270">
        <v>25</v>
      </c>
      <c r="DR270">
        <v>5</v>
      </c>
      <c r="DS270">
        <v>2</v>
      </c>
      <c r="DT270">
        <v>2</v>
      </c>
      <c r="DU270">
        <v>2</v>
      </c>
      <c r="DV270">
        <v>4</v>
      </c>
      <c r="DW270">
        <v>1</v>
      </c>
      <c r="DX270">
        <v>4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1</v>
      </c>
      <c r="EF270">
        <v>4</v>
      </c>
      <c r="EG270">
        <v>0</v>
      </c>
      <c r="EH270">
        <v>0</v>
      </c>
      <c r="EI270">
        <v>0</v>
      </c>
      <c r="EJ270">
        <v>25</v>
      </c>
      <c r="EK270">
        <v>55</v>
      </c>
      <c r="EL270">
        <v>13</v>
      </c>
      <c r="EM270">
        <v>0</v>
      </c>
      <c r="EN270">
        <v>6</v>
      </c>
      <c r="EO270">
        <v>0</v>
      </c>
      <c r="EP270">
        <v>2</v>
      </c>
      <c r="EQ270">
        <v>9</v>
      </c>
      <c r="ER270">
        <v>3</v>
      </c>
      <c r="ES270">
        <v>0</v>
      </c>
      <c r="ET270">
        <v>0</v>
      </c>
      <c r="EU270">
        <v>15</v>
      </c>
      <c r="EV270">
        <v>0</v>
      </c>
      <c r="EW270">
        <v>1</v>
      </c>
      <c r="EX270">
        <v>3</v>
      </c>
      <c r="EY270">
        <v>2</v>
      </c>
      <c r="EZ270">
        <v>0</v>
      </c>
      <c r="FA270">
        <v>1</v>
      </c>
      <c r="FB270">
        <v>0</v>
      </c>
      <c r="FC270">
        <v>0</v>
      </c>
      <c r="FD270">
        <v>55</v>
      </c>
      <c r="FE270">
        <v>19</v>
      </c>
      <c r="FF270">
        <v>6</v>
      </c>
      <c r="FG270">
        <v>2</v>
      </c>
      <c r="FH270">
        <v>1</v>
      </c>
      <c r="FI270">
        <v>0</v>
      </c>
      <c r="FJ270">
        <v>1</v>
      </c>
      <c r="FK270">
        <v>2</v>
      </c>
      <c r="FL270">
        <v>1</v>
      </c>
      <c r="FM270">
        <v>0</v>
      </c>
      <c r="FN270">
        <v>3</v>
      </c>
      <c r="FO270">
        <v>0</v>
      </c>
      <c r="FP270">
        <v>0</v>
      </c>
      <c r="FQ270">
        <v>1</v>
      </c>
      <c r="FR270">
        <v>1</v>
      </c>
      <c r="FS270">
        <v>1</v>
      </c>
      <c r="FT270">
        <v>0</v>
      </c>
      <c r="FU270">
        <v>0</v>
      </c>
      <c r="FV270">
        <v>0</v>
      </c>
      <c r="FW270">
        <v>0</v>
      </c>
      <c r="FX270">
        <v>19</v>
      </c>
      <c r="FY270">
        <v>2</v>
      </c>
      <c r="FZ270">
        <v>0</v>
      </c>
      <c r="GA270">
        <v>2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2</v>
      </c>
      <c r="GS270">
        <v>1</v>
      </c>
      <c r="GT270">
        <v>1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1</v>
      </c>
    </row>
    <row r="271" spans="1:220">
      <c r="A271" t="s">
        <v>576</v>
      </c>
      <c r="B271" t="s">
        <v>559</v>
      </c>
      <c r="C271" t="str">
        <f>"142503"</f>
        <v>142503</v>
      </c>
      <c r="D271" t="s">
        <v>575</v>
      </c>
      <c r="E271">
        <v>9</v>
      </c>
      <c r="F271">
        <v>822</v>
      </c>
      <c r="G271">
        <v>640</v>
      </c>
      <c r="H271">
        <v>327</v>
      </c>
      <c r="I271">
        <v>313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313</v>
      </c>
      <c r="T271">
        <v>0</v>
      </c>
      <c r="U271">
        <v>0</v>
      </c>
      <c r="V271">
        <v>313</v>
      </c>
      <c r="W271">
        <v>16</v>
      </c>
      <c r="X271">
        <v>10</v>
      </c>
      <c r="Y271">
        <v>4</v>
      </c>
      <c r="Z271">
        <v>0</v>
      </c>
      <c r="AA271">
        <v>297</v>
      </c>
      <c r="AB271">
        <v>124</v>
      </c>
      <c r="AC271">
        <v>43</v>
      </c>
      <c r="AD271">
        <v>3</v>
      </c>
      <c r="AE271">
        <v>17</v>
      </c>
      <c r="AF271">
        <v>17</v>
      </c>
      <c r="AG271">
        <v>2</v>
      </c>
      <c r="AH271">
        <v>1</v>
      </c>
      <c r="AI271">
        <v>5</v>
      </c>
      <c r="AJ271">
        <v>5</v>
      </c>
      <c r="AK271">
        <v>0</v>
      </c>
      <c r="AL271">
        <v>1</v>
      </c>
      <c r="AM271">
        <v>0</v>
      </c>
      <c r="AN271">
        <v>0</v>
      </c>
      <c r="AO271">
        <v>1</v>
      </c>
      <c r="AP271">
        <v>0</v>
      </c>
      <c r="AQ271">
        <v>0</v>
      </c>
      <c r="AR271">
        <v>28</v>
      </c>
      <c r="AS271">
        <v>0</v>
      </c>
      <c r="AT271">
        <v>1</v>
      </c>
      <c r="AU271">
        <v>124</v>
      </c>
      <c r="AV271">
        <v>51</v>
      </c>
      <c r="AW271">
        <v>15</v>
      </c>
      <c r="AX271">
        <v>6</v>
      </c>
      <c r="AY271">
        <v>10</v>
      </c>
      <c r="AZ271">
        <v>1</v>
      </c>
      <c r="BA271">
        <v>3</v>
      </c>
      <c r="BB271">
        <v>1</v>
      </c>
      <c r="BC271">
        <v>1</v>
      </c>
      <c r="BD271">
        <v>1</v>
      </c>
      <c r="BE271">
        <v>0</v>
      </c>
      <c r="BF271">
        <v>4</v>
      </c>
      <c r="BG271">
        <v>0</v>
      </c>
      <c r="BH271">
        <v>1</v>
      </c>
      <c r="BI271">
        <v>0</v>
      </c>
      <c r="BJ271">
        <v>1</v>
      </c>
      <c r="BK271">
        <v>3</v>
      </c>
      <c r="BL271">
        <v>0</v>
      </c>
      <c r="BM271">
        <v>1</v>
      </c>
      <c r="BN271">
        <v>3</v>
      </c>
      <c r="BO271">
        <v>51</v>
      </c>
      <c r="BP271">
        <v>6</v>
      </c>
      <c r="BQ271">
        <v>1</v>
      </c>
      <c r="BR271">
        <v>2</v>
      </c>
      <c r="BS271">
        <v>1</v>
      </c>
      <c r="BT271">
        <v>0</v>
      </c>
      <c r="BU271">
        <v>1</v>
      </c>
      <c r="BV271">
        <v>0</v>
      </c>
      <c r="BW271">
        <v>1</v>
      </c>
      <c r="BX271">
        <v>0</v>
      </c>
      <c r="BY271">
        <v>0</v>
      </c>
      <c r="BZ271">
        <v>0</v>
      </c>
      <c r="CA271">
        <v>0</v>
      </c>
      <c r="CB271">
        <v>6</v>
      </c>
      <c r="CC271">
        <v>10</v>
      </c>
      <c r="CD271">
        <v>3</v>
      </c>
      <c r="CE271">
        <v>2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1</v>
      </c>
      <c r="CL271">
        <v>0</v>
      </c>
      <c r="CM271">
        <v>1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3</v>
      </c>
      <c r="CU271">
        <v>0</v>
      </c>
      <c r="CV271">
        <v>10</v>
      </c>
      <c r="CW271">
        <v>64</v>
      </c>
      <c r="CX271">
        <v>7</v>
      </c>
      <c r="CY271">
        <v>10</v>
      </c>
      <c r="CZ271">
        <v>1</v>
      </c>
      <c r="DA271">
        <v>3</v>
      </c>
      <c r="DB271">
        <v>0</v>
      </c>
      <c r="DC271">
        <v>0</v>
      </c>
      <c r="DD271">
        <v>1</v>
      </c>
      <c r="DE271">
        <v>1</v>
      </c>
      <c r="DF271">
        <v>1</v>
      </c>
      <c r="DG271">
        <v>0</v>
      </c>
      <c r="DH271">
        <v>0</v>
      </c>
      <c r="DI271">
        <v>0</v>
      </c>
      <c r="DJ271">
        <v>0</v>
      </c>
      <c r="DK271">
        <v>39</v>
      </c>
      <c r="DL271">
        <v>0</v>
      </c>
      <c r="DM271">
        <v>0</v>
      </c>
      <c r="DN271">
        <v>0</v>
      </c>
      <c r="DO271">
        <v>1</v>
      </c>
      <c r="DP271">
        <v>64</v>
      </c>
      <c r="DQ271">
        <v>7</v>
      </c>
      <c r="DR271">
        <v>3</v>
      </c>
      <c r="DS271">
        <v>2</v>
      </c>
      <c r="DT271">
        <v>0</v>
      </c>
      <c r="DU271">
        <v>1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1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7</v>
      </c>
      <c r="EK271">
        <v>29</v>
      </c>
      <c r="EL271">
        <v>10</v>
      </c>
      <c r="EM271">
        <v>2</v>
      </c>
      <c r="EN271">
        <v>4</v>
      </c>
      <c r="EO271">
        <v>0</v>
      </c>
      <c r="EP271">
        <v>1</v>
      </c>
      <c r="EQ271">
        <v>3</v>
      </c>
      <c r="ER271">
        <v>0</v>
      </c>
      <c r="ES271">
        <v>0</v>
      </c>
      <c r="ET271">
        <v>1</v>
      </c>
      <c r="EU271">
        <v>1</v>
      </c>
      <c r="EV271">
        <v>1</v>
      </c>
      <c r="EW271">
        <v>0</v>
      </c>
      <c r="EX271">
        <v>0</v>
      </c>
      <c r="EY271">
        <v>3</v>
      </c>
      <c r="EZ271">
        <v>1</v>
      </c>
      <c r="FA271">
        <v>2</v>
      </c>
      <c r="FB271">
        <v>0</v>
      </c>
      <c r="FC271">
        <v>0</v>
      </c>
      <c r="FD271">
        <v>29</v>
      </c>
      <c r="FE271">
        <v>4</v>
      </c>
      <c r="FF271">
        <v>0</v>
      </c>
      <c r="FG271">
        <v>2</v>
      </c>
      <c r="FH271">
        <v>1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1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4</v>
      </c>
      <c r="FY271">
        <v>2</v>
      </c>
      <c r="FZ271">
        <v>2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2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</row>
    <row r="272" spans="1:220">
      <c r="A272" t="s">
        <v>574</v>
      </c>
      <c r="B272" t="s">
        <v>559</v>
      </c>
      <c r="C272" t="str">
        <f>"142503"</f>
        <v>142503</v>
      </c>
      <c r="D272" t="s">
        <v>573</v>
      </c>
      <c r="E272">
        <v>10</v>
      </c>
      <c r="F272">
        <v>444</v>
      </c>
      <c r="G272">
        <v>330</v>
      </c>
      <c r="H272">
        <v>152</v>
      </c>
      <c r="I272">
        <v>178</v>
      </c>
      <c r="J272">
        <v>0</v>
      </c>
      <c r="K272">
        <v>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178</v>
      </c>
      <c r="T272">
        <v>0</v>
      </c>
      <c r="U272">
        <v>0</v>
      </c>
      <c r="V272">
        <v>178</v>
      </c>
      <c r="W272">
        <v>9</v>
      </c>
      <c r="X272">
        <v>5</v>
      </c>
      <c r="Y272">
        <v>4</v>
      </c>
      <c r="Z272">
        <v>0</v>
      </c>
      <c r="AA272">
        <v>169</v>
      </c>
      <c r="AB272">
        <v>81</v>
      </c>
      <c r="AC272">
        <v>23</v>
      </c>
      <c r="AD272">
        <v>3</v>
      </c>
      <c r="AE272">
        <v>16</v>
      </c>
      <c r="AF272">
        <v>11</v>
      </c>
      <c r="AG272">
        <v>5</v>
      </c>
      <c r="AH272">
        <v>5</v>
      </c>
      <c r="AI272">
        <v>5</v>
      </c>
      <c r="AJ272">
        <v>6</v>
      </c>
      <c r="AK272">
        <v>1</v>
      </c>
      <c r="AL272">
        <v>0</v>
      </c>
      <c r="AM272">
        <v>0</v>
      </c>
      <c r="AN272">
        <v>0</v>
      </c>
      <c r="AO272">
        <v>2</v>
      </c>
      <c r="AP272">
        <v>0</v>
      </c>
      <c r="AQ272">
        <v>0</v>
      </c>
      <c r="AR272">
        <v>4</v>
      </c>
      <c r="AS272">
        <v>0</v>
      </c>
      <c r="AT272">
        <v>0</v>
      </c>
      <c r="AU272">
        <v>81</v>
      </c>
      <c r="AV272">
        <v>22</v>
      </c>
      <c r="AW272">
        <v>5</v>
      </c>
      <c r="AX272">
        <v>3</v>
      </c>
      <c r="AY272">
        <v>6</v>
      </c>
      <c r="AZ272">
        <v>0</v>
      </c>
      <c r="BA272">
        <v>0</v>
      </c>
      <c r="BB272">
        <v>1</v>
      </c>
      <c r="BC272">
        <v>0</v>
      </c>
      <c r="BD272">
        <v>0</v>
      </c>
      <c r="BE272">
        <v>0</v>
      </c>
      <c r="BF272">
        <v>3</v>
      </c>
      <c r="BG272">
        <v>0</v>
      </c>
      <c r="BH272">
        <v>1</v>
      </c>
      <c r="BI272">
        <v>0</v>
      </c>
      <c r="BJ272">
        <v>1</v>
      </c>
      <c r="BK272">
        <v>1</v>
      </c>
      <c r="BL272">
        <v>0</v>
      </c>
      <c r="BM272">
        <v>0</v>
      </c>
      <c r="BN272">
        <v>1</v>
      </c>
      <c r="BO272">
        <v>22</v>
      </c>
      <c r="BP272">
        <v>4</v>
      </c>
      <c r="BQ272">
        <v>3</v>
      </c>
      <c r="BR272">
        <v>1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4</v>
      </c>
      <c r="CC272">
        <v>4</v>
      </c>
      <c r="CD272">
        <v>4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4</v>
      </c>
      <c r="CW272">
        <v>33</v>
      </c>
      <c r="CX272">
        <v>2</v>
      </c>
      <c r="CY272">
        <v>6</v>
      </c>
      <c r="CZ272">
        <v>1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1</v>
      </c>
      <c r="DG272">
        <v>0</v>
      </c>
      <c r="DH272">
        <v>0</v>
      </c>
      <c r="DI272">
        <v>0</v>
      </c>
      <c r="DJ272">
        <v>0</v>
      </c>
      <c r="DK272">
        <v>21</v>
      </c>
      <c r="DL272">
        <v>0</v>
      </c>
      <c r="DM272">
        <v>0</v>
      </c>
      <c r="DN272">
        <v>0</v>
      </c>
      <c r="DO272">
        <v>2</v>
      </c>
      <c r="DP272">
        <v>33</v>
      </c>
      <c r="DQ272">
        <v>8</v>
      </c>
      <c r="DR272">
        <v>4</v>
      </c>
      <c r="DS272">
        <v>0</v>
      </c>
      <c r="DT272">
        <v>0</v>
      </c>
      <c r="DU272">
        <v>1</v>
      </c>
      <c r="DV272">
        <v>1</v>
      </c>
      <c r="DW272">
        <v>0</v>
      </c>
      <c r="DX272">
        <v>1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1</v>
      </c>
      <c r="EG272">
        <v>0</v>
      </c>
      <c r="EH272">
        <v>0</v>
      </c>
      <c r="EI272">
        <v>0</v>
      </c>
      <c r="EJ272">
        <v>8</v>
      </c>
      <c r="EK272">
        <v>14</v>
      </c>
      <c r="EL272">
        <v>4</v>
      </c>
      <c r="EM272">
        <v>2</v>
      </c>
      <c r="EN272">
        <v>1</v>
      </c>
      <c r="EO272">
        <v>0</v>
      </c>
      <c r="EP272">
        <v>1</v>
      </c>
      <c r="EQ272">
        <v>1</v>
      </c>
      <c r="ER272">
        <v>1</v>
      </c>
      <c r="ES272">
        <v>1</v>
      </c>
      <c r="ET272">
        <v>1</v>
      </c>
      <c r="EU272">
        <v>1</v>
      </c>
      <c r="EV272">
        <v>0</v>
      </c>
      <c r="EW272">
        <v>0</v>
      </c>
      <c r="EX272">
        <v>1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14</v>
      </c>
      <c r="FE272">
        <v>2</v>
      </c>
      <c r="FF272">
        <v>1</v>
      </c>
      <c r="FG272">
        <v>1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2</v>
      </c>
      <c r="FY272">
        <v>1</v>
      </c>
      <c r="FZ272">
        <v>1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1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</row>
    <row r="273" spans="1:220">
      <c r="A273" t="s">
        <v>572</v>
      </c>
      <c r="B273" t="s">
        <v>559</v>
      </c>
      <c r="C273" t="str">
        <f>"142503"</f>
        <v>142503</v>
      </c>
      <c r="D273" t="s">
        <v>571</v>
      </c>
      <c r="E273">
        <v>11</v>
      </c>
      <c r="F273">
        <v>779</v>
      </c>
      <c r="G273">
        <v>590</v>
      </c>
      <c r="H273">
        <v>263</v>
      </c>
      <c r="I273">
        <v>327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327</v>
      </c>
      <c r="T273">
        <v>0</v>
      </c>
      <c r="U273">
        <v>0</v>
      </c>
      <c r="V273">
        <v>327</v>
      </c>
      <c r="W273">
        <v>8</v>
      </c>
      <c r="X273">
        <v>8</v>
      </c>
      <c r="Y273">
        <v>0</v>
      </c>
      <c r="Z273">
        <v>0</v>
      </c>
      <c r="AA273">
        <v>319</v>
      </c>
      <c r="AB273">
        <v>163</v>
      </c>
      <c r="AC273">
        <v>27</v>
      </c>
      <c r="AD273">
        <v>4</v>
      </c>
      <c r="AE273">
        <v>14</v>
      </c>
      <c r="AF273">
        <v>9</v>
      </c>
      <c r="AG273">
        <v>2</v>
      </c>
      <c r="AH273">
        <v>3</v>
      </c>
      <c r="AI273">
        <v>0</v>
      </c>
      <c r="AJ273">
        <v>5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1</v>
      </c>
      <c r="AQ273">
        <v>0</v>
      </c>
      <c r="AR273">
        <v>98</v>
      </c>
      <c r="AS273">
        <v>0</v>
      </c>
      <c r="AT273">
        <v>0</v>
      </c>
      <c r="AU273">
        <v>163</v>
      </c>
      <c r="AV273">
        <v>34</v>
      </c>
      <c r="AW273">
        <v>5</v>
      </c>
      <c r="AX273">
        <v>6</v>
      </c>
      <c r="AY273">
        <v>6</v>
      </c>
      <c r="AZ273">
        <v>0</v>
      </c>
      <c r="BA273">
        <v>0</v>
      </c>
      <c r="BB273">
        <v>1</v>
      </c>
      <c r="BC273">
        <v>3</v>
      </c>
      <c r="BD273">
        <v>0</v>
      </c>
      <c r="BE273">
        <v>2</v>
      </c>
      <c r="BF273">
        <v>1</v>
      </c>
      <c r="BG273">
        <v>2</v>
      </c>
      <c r="BH273">
        <v>1</v>
      </c>
      <c r="BI273">
        <v>0</v>
      </c>
      <c r="BJ273">
        <v>0</v>
      </c>
      <c r="BK273">
        <v>2</v>
      </c>
      <c r="BL273">
        <v>1</v>
      </c>
      <c r="BM273">
        <v>0</v>
      </c>
      <c r="BN273">
        <v>4</v>
      </c>
      <c r="BO273">
        <v>34</v>
      </c>
      <c r="BP273">
        <v>6</v>
      </c>
      <c r="BQ273">
        <v>1</v>
      </c>
      <c r="BR273">
        <v>1</v>
      </c>
      <c r="BS273">
        <v>0</v>
      </c>
      <c r="BT273">
        <v>0</v>
      </c>
      <c r="BU273">
        <v>1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3</v>
      </c>
      <c r="CB273">
        <v>6</v>
      </c>
      <c r="CC273">
        <v>13</v>
      </c>
      <c r="CD273">
        <v>5</v>
      </c>
      <c r="CE273">
        <v>1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1</v>
      </c>
      <c r="CP273">
        <v>0</v>
      </c>
      <c r="CQ273">
        <v>1</v>
      </c>
      <c r="CR273">
        <v>0</v>
      </c>
      <c r="CS273">
        <v>0</v>
      </c>
      <c r="CT273">
        <v>5</v>
      </c>
      <c r="CU273">
        <v>0</v>
      </c>
      <c r="CV273">
        <v>13</v>
      </c>
      <c r="CW273">
        <v>50</v>
      </c>
      <c r="CX273">
        <v>1</v>
      </c>
      <c r="CY273">
        <v>6</v>
      </c>
      <c r="CZ273">
        <v>0</v>
      </c>
      <c r="DA273">
        <v>0</v>
      </c>
      <c r="DB273">
        <v>0</v>
      </c>
      <c r="DC273">
        <v>0</v>
      </c>
      <c r="DD273">
        <v>4</v>
      </c>
      <c r="DE273">
        <v>4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32</v>
      </c>
      <c r="DL273">
        <v>0</v>
      </c>
      <c r="DM273">
        <v>0</v>
      </c>
      <c r="DN273">
        <v>0</v>
      </c>
      <c r="DO273">
        <v>3</v>
      </c>
      <c r="DP273">
        <v>50</v>
      </c>
      <c r="DQ273">
        <v>16</v>
      </c>
      <c r="DR273">
        <v>7</v>
      </c>
      <c r="DS273">
        <v>4</v>
      </c>
      <c r="DT273">
        <v>3</v>
      </c>
      <c r="DU273">
        <v>0</v>
      </c>
      <c r="DV273">
        <v>0</v>
      </c>
      <c r="DW273">
        <v>0</v>
      </c>
      <c r="DX273">
        <v>2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16</v>
      </c>
      <c r="EK273">
        <v>27</v>
      </c>
      <c r="EL273">
        <v>6</v>
      </c>
      <c r="EM273">
        <v>0</v>
      </c>
      <c r="EN273">
        <v>4</v>
      </c>
      <c r="EO273">
        <v>0</v>
      </c>
      <c r="EP273">
        <v>1</v>
      </c>
      <c r="EQ273">
        <v>1</v>
      </c>
      <c r="ER273">
        <v>3</v>
      </c>
      <c r="ES273">
        <v>0</v>
      </c>
      <c r="ET273">
        <v>2</v>
      </c>
      <c r="EU273">
        <v>4</v>
      </c>
      <c r="EV273">
        <v>0</v>
      </c>
      <c r="EW273">
        <v>0</v>
      </c>
      <c r="EX273">
        <v>5</v>
      </c>
      <c r="EY273">
        <v>0</v>
      </c>
      <c r="EZ273">
        <v>0</v>
      </c>
      <c r="FA273">
        <v>0</v>
      </c>
      <c r="FB273">
        <v>1</v>
      </c>
      <c r="FC273">
        <v>0</v>
      </c>
      <c r="FD273">
        <v>27</v>
      </c>
      <c r="FE273">
        <v>6</v>
      </c>
      <c r="FF273">
        <v>5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1</v>
      </c>
      <c r="FU273">
        <v>0</v>
      </c>
      <c r="FV273">
        <v>0</v>
      </c>
      <c r="FW273">
        <v>0</v>
      </c>
      <c r="FX273">
        <v>6</v>
      </c>
      <c r="FY273">
        <v>1</v>
      </c>
      <c r="FZ273">
        <v>1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1</v>
      </c>
      <c r="GS273">
        <v>3</v>
      </c>
      <c r="GT273">
        <v>2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1</v>
      </c>
      <c r="HJ273">
        <v>0</v>
      </c>
      <c r="HK273">
        <v>0</v>
      </c>
      <c r="HL273">
        <v>3</v>
      </c>
    </row>
    <row r="274" spans="1:220">
      <c r="A274" t="s">
        <v>570</v>
      </c>
      <c r="B274" t="s">
        <v>559</v>
      </c>
      <c r="C274" t="str">
        <f>"142503"</f>
        <v>142503</v>
      </c>
      <c r="D274" t="s">
        <v>569</v>
      </c>
      <c r="E274">
        <v>12</v>
      </c>
      <c r="F274">
        <v>430</v>
      </c>
      <c r="G274">
        <v>330</v>
      </c>
      <c r="H274">
        <v>192</v>
      </c>
      <c r="I274">
        <v>138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138</v>
      </c>
      <c r="T274">
        <v>0</v>
      </c>
      <c r="U274">
        <v>0</v>
      </c>
      <c r="V274">
        <v>138</v>
      </c>
      <c r="W274">
        <v>8</v>
      </c>
      <c r="X274">
        <v>7</v>
      </c>
      <c r="Y274">
        <v>1</v>
      </c>
      <c r="Z274">
        <v>0</v>
      </c>
      <c r="AA274">
        <v>130</v>
      </c>
      <c r="AB274">
        <v>51</v>
      </c>
      <c r="AC274">
        <v>13</v>
      </c>
      <c r="AD274">
        <v>0</v>
      </c>
      <c r="AE274">
        <v>7</v>
      </c>
      <c r="AF274">
        <v>14</v>
      </c>
      <c r="AG274">
        <v>0</v>
      </c>
      <c r="AH274">
        <v>0</v>
      </c>
      <c r="AI274">
        <v>3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0</v>
      </c>
      <c r="AQ274">
        <v>1</v>
      </c>
      <c r="AR274">
        <v>11</v>
      </c>
      <c r="AS274">
        <v>0</v>
      </c>
      <c r="AT274">
        <v>0</v>
      </c>
      <c r="AU274">
        <v>51</v>
      </c>
      <c r="AV274">
        <v>16</v>
      </c>
      <c r="AW274">
        <v>4</v>
      </c>
      <c r="AX274">
        <v>3</v>
      </c>
      <c r="AY274">
        <v>0</v>
      </c>
      <c r="AZ274">
        <v>1</v>
      </c>
      <c r="BA274">
        <v>1</v>
      </c>
      <c r="BB274">
        <v>0</v>
      </c>
      <c r="BC274">
        <v>0</v>
      </c>
      <c r="BD274">
        <v>0</v>
      </c>
      <c r="BE274">
        <v>0</v>
      </c>
      <c r="BF274">
        <v>2</v>
      </c>
      <c r="BG274">
        <v>0</v>
      </c>
      <c r="BH274">
        <v>1</v>
      </c>
      <c r="BI274">
        <v>1</v>
      </c>
      <c r="BJ274">
        <v>0</v>
      </c>
      <c r="BK274">
        <v>2</v>
      </c>
      <c r="BL274">
        <v>0</v>
      </c>
      <c r="BM274">
        <v>0</v>
      </c>
      <c r="BN274">
        <v>1</v>
      </c>
      <c r="BO274">
        <v>16</v>
      </c>
      <c r="BP274">
        <v>7</v>
      </c>
      <c r="BQ274">
        <v>2</v>
      </c>
      <c r="BR274">
        <v>0</v>
      </c>
      <c r="BS274">
        <v>3</v>
      </c>
      <c r="BT274">
        <v>0</v>
      </c>
      <c r="BU274">
        <v>1</v>
      </c>
      <c r="BV274">
        <v>0</v>
      </c>
      <c r="BW274">
        <v>0</v>
      </c>
      <c r="BX274">
        <v>1</v>
      </c>
      <c r="BY274">
        <v>0</v>
      </c>
      <c r="BZ274">
        <v>0</v>
      </c>
      <c r="CA274">
        <v>0</v>
      </c>
      <c r="CB274">
        <v>7</v>
      </c>
      <c r="CC274">
        <v>2</v>
      </c>
      <c r="CD274">
        <v>1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1</v>
      </c>
      <c r="CU274">
        <v>0</v>
      </c>
      <c r="CV274">
        <v>2</v>
      </c>
      <c r="CW274">
        <v>26</v>
      </c>
      <c r="CX274">
        <v>2</v>
      </c>
      <c r="CY274">
        <v>3</v>
      </c>
      <c r="CZ274">
        <v>0</v>
      </c>
      <c r="DA274">
        <v>1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19</v>
      </c>
      <c r="DL274">
        <v>0</v>
      </c>
      <c r="DM274">
        <v>0</v>
      </c>
      <c r="DN274">
        <v>1</v>
      </c>
      <c r="DO274">
        <v>0</v>
      </c>
      <c r="DP274">
        <v>26</v>
      </c>
      <c r="DQ274">
        <v>8</v>
      </c>
      <c r="DR274">
        <v>2</v>
      </c>
      <c r="DS274">
        <v>1</v>
      </c>
      <c r="DT274">
        <v>3</v>
      </c>
      <c r="DU274">
        <v>1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1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8</v>
      </c>
      <c r="EK274">
        <v>14</v>
      </c>
      <c r="EL274">
        <v>2</v>
      </c>
      <c r="EM274">
        <v>1</v>
      </c>
      <c r="EN274">
        <v>4</v>
      </c>
      <c r="EO274">
        <v>0</v>
      </c>
      <c r="EP274">
        <v>0</v>
      </c>
      <c r="EQ274">
        <v>5</v>
      </c>
      <c r="ER274">
        <v>1</v>
      </c>
      <c r="ES274">
        <v>0</v>
      </c>
      <c r="ET274">
        <v>0</v>
      </c>
      <c r="EU274">
        <v>0</v>
      </c>
      <c r="EV274">
        <v>1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14</v>
      </c>
      <c r="FE274">
        <v>4</v>
      </c>
      <c r="FF274">
        <v>3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1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4</v>
      </c>
      <c r="FY274">
        <v>2</v>
      </c>
      <c r="FZ274">
        <v>2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2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</row>
    <row r="275" spans="1:220">
      <c r="A275" t="s">
        <v>568</v>
      </c>
      <c r="B275" t="s">
        <v>559</v>
      </c>
      <c r="C275" t="str">
        <f>"142503"</f>
        <v>142503</v>
      </c>
      <c r="D275" t="s">
        <v>567</v>
      </c>
      <c r="E275">
        <v>13</v>
      </c>
      <c r="F275">
        <v>320</v>
      </c>
      <c r="G275">
        <v>250</v>
      </c>
      <c r="H275">
        <v>131</v>
      </c>
      <c r="I275">
        <v>119</v>
      </c>
      <c r="J275">
        <v>0</v>
      </c>
      <c r="K275">
        <v>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119</v>
      </c>
      <c r="T275">
        <v>0</v>
      </c>
      <c r="U275">
        <v>0</v>
      </c>
      <c r="V275">
        <v>119</v>
      </c>
      <c r="W275">
        <v>3</v>
      </c>
      <c r="X275">
        <v>3</v>
      </c>
      <c r="Y275">
        <v>0</v>
      </c>
      <c r="Z275">
        <v>0</v>
      </c>
      <c r="AA275">
        <v>116</v>
      </c>
      <c r="AB275">
        <v>46</v>
      </c>
      <c r="AC275">
        <v>10</v>
      </c>
      <c r="AD275">
        <v>0</v>
      </c>
      <c r="AE275">
        <v>5</v>
      </c>
      <c r="AF275">
        <v>17</v>
      </c>
      <c r="AG275">
        <v>2</v>
      </c>
      <c r="AH275">
        <v>3</v>
      </c>
      <c r="AI275">
        <v>1</v>
      </c>
      <c r="AJ275">
        <v>1</v>
      </c>
      <c r="AK275">
        <v>1</v>
      </c>
      <c r="AL275">
        <v>0</v>
      </c>
      <c r="AM275">
        <v>0</v>
      </c>
      <c r="AN275">
        <v>1</v>
      </c>
      <c r="AO275">
        <v>0</v>
      </c>
      <c r="AP275">
        <v>2</v>
      </c>
      <c r="AQ275">
        <v>0</v>
      </c>
      <c r="AR275">
        <v>1</v>
      </c>
      <c r="AS275">
        <v>0</v>
      </c>
      <c r="AT275">
        <v>2</v>
      </c>
      <c r="AU275">
        <v>46</v>
      </c>
      <c r="AV275">
        <v>5</v>
      </c>
      <c r="AW275">
        <v>1</v>
      </c>
      <c r="AX275">
        <v>0</v>
      </c>
      <c r="AY275">
        <v>1</v>
      </c>
      <c r="AZ275">
        <v>0</v>
      </c>
      <c r="BA275">
        <v>1</v>
      </c>
      <c r="BB275">
        <v>1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1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5</v>
      </c>
      <c r="BP275">
        <v>4</v>
      </c>
      <c r="BQ275">
        <v>0</v>
      </c>
      <c r="BR275">
        <v>2</v>
      </c>
      <c r="BS275">
        <v>0</v>
      </c>
      <c r="BT275">
        <v>0</v>
      </c>
      <c r="BU275">
        <v>0</v>
      </c>
      <c r="BV275">
        <v>0</v>
      </c>
      <c r="BW275">
        <v>1</v>
      </c>
      <c r="BX275">
        <v>0</v>
      </c>
      <c r="BY275">
        <v>0</v>
      </c>
      <c r="BZ275">
        <v>1</v>
      </c>
      <c r="CA275">
        <v>0</v>
      </c>
      <c r="CB275">
        <v>4</v>
      </c>
      <c r="CC275">
        <v>3</v>
      </c>
      <c r="CD275">
        <v>1</v>
      </c>
      <c r="CE275">
        <v>2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3</v>
      </c>
      <c r="CW275">
        <v>51</v>
      </c>
      <c r="CX275">
        <v>2</v>
      </c>
      <c r="CY275">
        <v>25</v>
      </c>
      <c r="CZ275">
        <v>0</v>
      </c>
      <c r="DA275">
        <v>0</v>
      </c>
      <c r="DB275">
        <v>0</v>
      </c>
      <c r="DC275">
        <v>1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22</v>
      </c>
      <c r="DL275">
        <v>0</v>
      </c>
      <c r="DM275">
        <v>0</v>
      </c>
      <c r="DN275">
        <v>0</v>
      </c>
      <c r="DO275">
        <v>1</v>
      </c>
      <c r="DP275">
        <v>51</v>
      </c>
      <c r="DQ275">
        <v>2</v>
      </c>
      <c r="DR275">
        <v>0</v>
      </c>
      <c r="DS275">
        <v>0</v>
      </c>
      <c r="DT275">
        <v>0</v>
      </c>
      <c r="DU275">
        <v>0</v>
      </c>
      <c r="DV275">
        <v>2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2</v>
      </c>
      <c r="EK275">
        <v>2</v>
      </c>
      <c r="EL275">
        <v>0</v>
      </c>
      <c r="EM275">
        <v>0</v>
      </c>
      <c r="EN275">
        <v>0</v>
      </c>
      <c r="EO275">
        <v>0</v>
      </c>
      <c r="EP275">
        <v>1</v>
      </c>
      <c r="EQ275">
        <v>1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2</v>
      </c>
      <c r="FE275">
        <v>2</v>
      </c>
      <c r="FF275">
        <v>2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2</v>
      </c>
      <c r="FY275">
        <v>1</v>
      </c>
      <c r="FZ275">
        <v>0</v>
      </c>
      <c r="GA275">
        <v>1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1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</row>
    <row r="276" spans="1:220">
      <c r="A276" t="s">
        <v>566</v>
      </c>
      <c r="B276" t="s">
        <v>559</v>
      </c>
      <c r="C276" t="str">
        <f>"142503"</f>
        <v>142503</v>
      </c>
      <c r="D276" t="s">
        <v>565</v>
      </c>
      <c r="E276">
        <v>14</v>
      </c>
      <c r="F276">
        <v>357</v>
      </c>
      <c r="G276">
        <v>280</v>
      </c>
      <c r="H276">
        <v>132</v>
      </c>
      <c r="I276">
        <v>148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148</v>
      </c>
      <c r="T276">
        <v>0</v>
      </c>
      <c r="U276">
        <v>0</v>
      </c>
      <c r="V276">
        <v>148</v>
      </c>
      <c r="W276">
        <v>3</v>
      </c>
      <c r="X276">
        <v>2</v>
      </c>
      <c r="Y276">
        <v>0</v>
      </c>
      <c r="Z276">
        <v>0</v>
      </c>
      <c r="AA276">
        <v>145</v>
      </c>
      <c r="AB276">
        <v>88</v>
      </c>
      <c r="AC276">
        <v>16</v>
      </c>
      <c r="AD276">
        <v>2</v>
      </c>
      <c r="AE276">
        <v>12</v>
      </c>
      <c r="AF276">
        <v>14</v>
      </c>
      <c r="AG276">
        <v>6</v>
      </c>
      <c r="AH276">
        <v>4</v>
      </c>
      <c r="AI276">
        <v>19</v>
      </c>
      <c r="AJ276">
        <v>4</v>
      </c>
      <c r="AK276">
        <v>0</v>
      </c>
      <c r="AL276">
        <v>0</v>
      </c>
      <c r="AM276">
        <v>0</v>
      </c>
      <c r="AN276">
        <v>1</v>
      </c>
      <c r="AO276">
        <v>2</v>
      </c>
      <c r="AP276">
        <v>2</v>
      </c>
      <c r="AQ276">
        <v>0</v>
      </c>
      <c r="AR276">
        <v>3</v>
      </c>
      <c r="AS276">
        <v>0</v>
      </c>
      <c r="AT276">
        <v>3</v>
      </c>
      <c r="AU276">
        <v>88</v>
      </c>
      <c r="AV276">
        <v>8</v>
      </c>
      <c r="AW276">
        <v>5</v>
      </c>
      <c r="AX276">
        <v>2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1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8</v>
      </c>
      <c r="BP276">
        <v>2</v>
      </c>
      <c r="BQ276">
        <v>1</v>
      </c>
      <c r="BR276">
        <v>1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2</v>
      </c>
      <c r="CC276">
        <v>1</v>
      </c>
      <c r="CD276">
        <v>0</v>
      </c>
      <c r="CE276">
        <v>0</v>
      </c>
      <c r="CF276">
        <v>0</v>
      </c>
      <c r="CG276">
        <v>0</v>
      </c>
      <c r="CH276">
        <v>1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1</v>
      </c>
      <c r="CW276">
        <v>18</v>
      </c>
      <c r="CX276">
        <v>2</v>
      </c>
      <c r="CY276">
        <v>4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1</v>
      </c>
      <c r="DH276">
        <v>0</v>
      </c>
      <c r="DI276">
        <v>0</v>
      </c>
      <c r="DJ276">
        <v>0</v>
      </c>
      <c r="DK276">
        <v>11</v>
      </c>
      <c r="DL276">
        <v>0</v>
      </c>
      <c r="DM276">
        <v>0</v>
      </c>
      <c r="DN276">
        <v>0</v>
      </c>
      <c r="DO276">
        <v>0</v>
      </c>
      <c r="DP276">
        <v>18</v>
      </c>
      <c r="DQ276">
        <v>6</v>
      </c>
      <c r="DR276">
        <v>2</v>
      </c>
      <c r="DS276">
        <v>0</v>
      </c>
      <c r="DT276">
        <v>0</v>
      </c>
      <c r="DU276">
        <v>2</v>
      </c>
      <c r="DV276">
        <v>1</v>
      </c>
      <c r="DW276">
        <v>0</v>
      </c>
      <c r="DX276">
        <v>1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6</v>
      </c>
      <c r="EK276">
        <v>20</v>
      </c>
      <c r="EL276">
        <v>6</v>
      </c>
      <c r="EM276">
        <v>4</v>
      </c>
      <c r="EN276">
        <v>0</v>
      </c>
      <c r="EO276">
        <v>0</v>
      </c>
      <c r="EP276">
        <v>1</v>
      </c>
      <c r="EQ276">
        <v>3</v>
      </c>
      <c r="ER276">
        <v>0</v>
      </c>
      <c r="ES276">
        <v>1</v>
      </c>
      <c r="ET276">
        <v>2</v>
      </c>
      <c r="EU276">
        <v>2</v>
      </c>
      <c r="EV276">
        <v>0</v>
      </c>
      <c r="EW276">
        <v>0</v>
      </c>
      <c r="EX276">
        <v>0</v>
      </c>
      <c r="EY276">
        <v>1</v>
      </c>
      <c r="EZ276">
        <v>0</v>
      </c>
      <c r="FA276">
        <v>0</v>
      </c>
      <c r="FB276">
        <v>0</v>
      </c>
      <c r="FC276">
        <v>0</v>
      </c>
      <c r="FD276">
        <v>20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1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1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1</v>
      </c>
      <c r="GS276">
        <v>1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1</v>
      </c>
      <c r="HL276">
        <v>1</v>
      </c>
    </row>
    <row r="277" spans="1:220">
      <c r="A277" t="s">
        <v>564</v>
      </c>
      <c r="B277" t="s">
        <v>559</v>
      </c>
      <c r="C277" t="str">
        <f>"142503"</f>
        <v>142503</v>
      </c>
      <c r="D277" t="s">
        <v>563</v>
      </c>
      <c r="E277">
        <v>15</v>
      </c>
      <c r="F277">
        <v>968</v>
      </c>
      <c r="G277">
        <v>750</v>
      </c>
      <c r="H277">
        <v>295</v>
      </c>
      <c r="I277">
        <v>455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455</v>
      </c>
      <c r="T277">
        <v>0</v>
      </c>
      <c r="U277">
        <v>0</v>
      </c>
      <c r="V277">
        <v>455</v>
      </c>
      <c r="W277">
        <v>10</v>
      </c>
      <c r="X277">
        <v>6</v>
      </c>
      <c r="Y277">
        <v>4</v>
      </c>
      <c r="Z277">
        <v>0</v>
      </c>
      <c r="AA277">
        <v>445</v>
      </c>
      <c r="AB277">
        <v>170</v>
      </c>
      <c r="AC277">
        <v>56</v>
      </c>
      <c r="AD277">
        <v>5</v>
      </c>
      <c r="AE277">
        <v>16</v>
      </c>
      <c r="AF277">
        <v>29</v>
      </c>
      <c r="AG277">
        <v>8</v>
      </c>
      <c r="AH277">
        <v>10</v>
      </c>
      <c r="AI277">
        <v>4</v>
      </c>
      <c r="AJ277">
        <v>10</v>
      </c>
      <c r="AK277">
        <v>2</v>
      </c>
      <c r="AL277">
        <v>1</v>
      </c>
      <c r="AM277">
        <v>0</v>
      </c>
      <c r="AN277">
        <v>1</v>
      </c>
      <c r="AO277">
        <v>1</v>
      </c>
      <c r="AP277">
        <v>1</v>
      </c>
      <c r="AQ277">
        <v>0</v>
      </c>
      <c r="AR277">
        <v>20</v>
      </c>
      <c r="AS277">
        <v>1</v>
      </c>
      <c r="AT277">
        <v>5</v>
      </c>
      <c r="AU277">
        <v>170</v>
      </c>
      <c r="AV277">
        <v>66</v>
      </c>
      <c r="AW277">
        <v>22</v>
      </c>
      <c r="AX277">
        <v>10</v>
      </c>
      <c r="AY277">
        <v>10</v>
      </c>
      <c r="AZ277">
        <v>0</v>
      </c>
      <c r="BA277">
        <v>1</v>
      </c>
      <c r="BB277">
        <v>0</v>
      </c>
      <c r="BC277">
        <v>3</v>
      </c>
      <c r="BD277">
        <v>0</v>
      </c>
      <c r="BE277">
        <v>0</v>
      </c>
      <c r="BF277">
        <v>9</v>
      </c>
      <c r="BG277">
        <v>2</v>
      </c>
      <c r="BH277">
        <v>0</v>
      </c>
      <c r="BI277">
        <v>0</v>
      </c>
      <c r="BJ277">
        <v>1</v>
      </c>
      <c r="BK277">
        <v>5</v>
      </c>
      <c r="BL277">
        <v>0</v>
      </c>
      <c r="BM277">
        <v>0</v>
      </c>
      <c r="BN277">
        <v>3</v>
      </c>
      <c r="BO277">
        <v>66</v>
      </c>
      <c r="BP277">
        <v>15</v>
      </c>
      <c r="BQ277">
        <v>4</v>
      </c>
      <c r="BR277">
        <v>0</v>
      </c>
      <c r="BS277">
        <v>1</v>
      </c>
      <c r="BT277">
        <v>2</v>
      </c>
      <c r="BU277">
        <v>0</v>
      </c>
      <c r="BV277">
        <v>1</v>
      </c>
      <c r="BW277">
        <v>2</v>
      </c>
      <c r="BX277">
        <v>2</v>
      </c>
      <c r="BY277">
        <v>1</v>
      </c>
      <c r="BZ277">
        <v>0</v>
      </c>
      <c r="CA277">
        <v>2</v>
      </c>
      <c r="CB277">
        <v>15</v>
      </c>
      <c r="CC277">
        <v>8</v>
      </c>
      <c r="CD277">
        <v>1</v>
      </c>
      <c r="CE277">
        <v>2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1</v>
      </c>
      <c r="CN277">
        <v>0</v>
      </c>
      <c r="CO277">
        <v>0</v>
      </c>
      <c r="CP277">
        <v>0</v>
      </c>
      <c r="CQ277">
        <v>1</v>
      </c>
      <c r="CR277">
        <v>0</v>
      </c>
      <c r="CS277">
        <v>1</v>
      </c>
      <c r="CT277">
        <v>2</v>
      </c>
      <c r="CU277">
        <v>0</v>
      </c>
      <c r="CV277">
        <v>8</v>
      </c>
      <c r="CW277">
        <v>78</v>
      </c>
      <c r="CX277">
        <v>1</v>
      </c>
      <c r="CY277">
        <v>7</v>
      </c>
      <c r="CZ277">
        <v>0</v>
      </c>
      <c r="DA277">
        <v>0</v>
      </c>
      <c r="DB277">
        <v>0</v>
      </c>
      <c r="DC277">
        <v>0</v>
      </c>
      <c r="DD277">
        <v>2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68</v>
      </c>
      <c r="DL277">
        <v>0</v>
      </c>
      <c r="DM277">
        <v>0</v>
      </c>
      <c r="DN277">
        <v>0</v>
      </c>
      <c r="DO277">
        <v>0</v>
      </c>
      <c r="DP277">
        <v>78</v>
      </c>
      <c r="DQ277">
        <v>32</v>
      </c>
      <c r="DR277">
        <v>11</v>
      </c>
      <c r="DS277">
        <v>8</v>
      </c>
      <c r="DT277">
        <v>0</v>
      </c>
      <c r="DU277">
        <v>4</v>
      </c>
      <c r="DV277">
        <v>2</v>
      </c>
      <c r="DW277">
        <v>1</v>
      </c>
      <c r="DX277">
        <v>1</v>
      </c>
      <c r="DY277">
        <v>1</v>
      </c>
      <c r="DZ277">
        <v>0</v>
      </c>
      <c r="EA277">
        <v>0</v>
      </c>
      <c r="EB277">
        <v>0</v>
      </c>
      <c r="EC277">
        <v>1</v>
      </c>
      <c r="ED277">
        <v>0</v>
      </c>
      <c r="EE277">
        <v>0</v>
      </c>
      <c r="EF277">
        <v>0</v>
      </c>
      <c r="EG277">
        <v>1</v>
      </c>
      <c r="EH277">
        <v>2</v>
      </c>
      <c r="EI277">
        <v>0</v>
      </c>
      <c r="EJ277">
        <v>32</v>
      </c>
      <c r="EK277">
        <v>47</v>
      </c>
      <c r="EL277">
        <v>18</v>
      </c>
      <c r="EM277">
        <v>1</v>
      </c>
      <c r="EN277">
        <v>2</v>
      </c>
      <c r="EO277">
        <v>0</v>
      </c>
      <c r="EP277">
        <v>2</v>
      </c>
      <c r="EQ277">
        <v>4</v>
      </c>
      <c r="ER277">
        <v>0</v>
      </c>
      <c r="ES277">
        <v>1</v>
      </c>
      <c r="ET277">
        <v>3</v>
      </c>
      <c r="EU277">
        <v>8</v>
      </c>
      <c r="EV277">
        <v>0</v>
      </c>
      <c r="EW277">
        <v>1</v>
      </c>
      <c r="EX277">
        <v>0</v>
      </c>
      <c r="EY277">
        <v>2</v>
      </c>
      <c r="EZ277">
        <v>2</v>
      </c>
      <c r="FA277">
        <v>2</v>
      </c>
      <c r="FB277">
        <v>0</v>
      </c>
      <c r="FC277">
        <v>1</v>
      </c>
      <c r="FD277">
        <v>47</v>
      </c>
      <c r="FE277">
        <v>24</v>
      </c>
      <c r="FF277">
        <v>10</v>
      </c>
      <c r="FG277">
        <v>5</v>
      </c>
      <c r="FH277">
        <v>1</v>
      </c>
      <c r="FI277">
        <v>1</v>
      </c>
      <c r="FJ277">
        <v>1</v>
      </c>
      <c r="FK277">
        <v>0</v>
      </c>
      <c r="FL277">
        <v>2</v>
      </c>
      <c r="FM277">
        <v>0</v>
      </c>
      <c r="FN277">
        <v>1</v>
      </c>
      <c r="FO277">
        <v>0</v>
      </c>
      <c r="FP277">
        <v>0</v>
      </c>
      <c r="FQ277">
        <v>0</v>
      </c>
      <c r="FR277">
        <v>1</v>
      </c>
      <c r="FS277">
        <v>1</v>
      </c>
      <c r="FT277">
        <v>0</v>
      </c>
      <c r="FU277">
        <v>0</v>
      </c>
      <c r="FV277">
        <v>0</v>
      </c>
      <c r="FW277">
        <v>1</v>
      </c>
      <c r="FX277">
        <v>24</v>
      </c>
      <c r="FY277">
        <v>2</v>
      </c>
      <c r="FZ277">
        <v>1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1</v>
      </c>
      <c r="GR277">
        <v>2</v>
      </c>
      <c r="GS277">
        <v>3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1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1</v>
      </c>
      <c r="HI277">
        <v>0</v>
      </c>
      <c r="HJ277">
        <v>0</v>
      </c>
      <c r="HK277">
        <v>1</v>
      </c>
      <c r="HL277">
        <v>3</v>
      </c>
    </row>
    <row r="278" spans="1:220">
      <c r="A278" t="s">
        <v>562</v>
      </c>
      <c r="B278" t="s">
        <v>559</v>
      </c>
      <c r="C278" t="str">
        <f>"142503"</f>
        <v>142503</v>
      </c>
      <c r="D278" t="s">
        <v>561</v>
      </c>
      <c r="E278">
        <v>16</v>
      </c>
      <c r="F278">
        <v>115</v>
      </c>
      <c r="G278">
        <v>90</v>
      </c>
      <c r="H278">
        <v>41</v>
      </c>
      <c r="I278">
        <v>49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49</v>
      </c>
      <c r="T278">
        <v>0</v>
      </c>
      <c r="U278">
        <v>0</v>
      </c>
      <c r="V278">
        <v>49</v>
      </c>
      <c r="W278">
        <v>2</v>
      </c>
      <c r="X278">
        <v>2</v>
      </c>
      <c r="Y278">
        <v>0</v>
      </c>
      <c r="Z278">
        <v>0</v>
      </c>
      <c r="AA278">
        <v>47</v>
      </c>
      <c r="AB278">
        <v>31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30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31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1</v>
      </c>
      <c r="CD278">
        <v>1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1</v>
      </c>
      <c r="CW278">
        <v>15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1</v>
      </c>
      <c r="DD278">
        <v>14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15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</row>
    <row r="279" spans="1:220">
      <c r="A279" t="s">
        <v>560</v>
      </c>
      <c r="B279" t="s">
        <v>559</v>
      </c>
      <c r="C279" t="str">
        <f>"142503"</f>
        <v>142503</v>
      </c>
      <c r="D279" t="s">
        <v>558</v>
      </c>
      <c r="E279">
        <v>17</v>
      </c>
      <c r="F279">
        <v>79</v>
      </c>
      <c r="G279">
        <v>79</v>
      </c>
      <c r="H279">
        <v>58</v>
      </c>
      <c r="I279">
        <v>21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21</v>
      </c>
      <c r="T279">
        <v>0</v>
      </c>
      <c r="U279">
        <v>0</v>
      </c>
      <c r="V279">
        <v>21</v>
      </c>
      <c r="W279">
        <v>3</v>
      </c>
      <c r="X279">
        <v>1</v>
      </c>
      <c r="Y279">
        <v>2</v>
      </c>
      <c r="Z279">
        <v>0</v>
      </c>
      <c r="AA279">
        <v>18</v>
      </c>
      <c r="AB279">
        <v>13</v>
      </c>
      <c r="AC279">
        <v>1</v>
      </c>
      <c r="AD279">
        <v>2</v>
      </c>
      <c r="AE279">
        <v>2</v>
      </c>
      <c r="AF279">
        <v>0</v>
      </c>
      <c r="AG279">
        <v>1</v>
      </c>
      <c r="AH279">
        <v>0</v>
      </c>
      <c r="AI279">
        <v>2</v>
      </c>
      <c r="AJ279">
        <v>4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1</v>
      </c>
      <c r="AU279">
        <v>13</v>
      </c>
      <c r="AV279">
        <v>1</v>
      </c>
      <c r="AW279">
        <v>0</v>
      </c>
      <c r="AX279">
        <v>0</v>
      </c>
      <c r="AY279">
        <v>1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1</v>
      </c>
      <c r="BP279">
        <v>1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1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1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1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1</v>
      </c>
      <c r="DL279">
        <v>0</v>
      </c>
      <c r="DM279">
        <v>0</v>
      </c>
      <c r="DN279">
        <v>0</v>
      </c>
      <c r="DO279">
        <v>0</v>
      </c>
      <c r="DP279">
        <v>1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2</v>
      </c>
      <c r="EL279">
        <v>1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1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2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</row>
    <row r="280" spans="1:220">
      <c r="A280" t="s">
        <v>557</v>
      </c>
      <c r="B280" t="s">
        <v>544</v>
      </c>
      <c r="C280" t="str">
        <f>"142504"</f>
        <v>142504</v>
      </c>
      <c r="D280" t="s">
        <v>556</v>
      </c>
      <c r="E280">
        <v>1</v>
      </c>
      <c r="F280">
        <v>501</v>
      </c>
      <c r="G280">
        <v>380</v>
      </c>
      <c r="H280">
        <v>171</v>
      </c>
      <c r="I280">
        <v>209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209</v>
      </c>
      <c r="T280">
        <v>0</v>
      </c>
      <c r="U280">
        <v>0</v>
      </c>
      <c r="V280">
        <v>209</v>
      </c>
      <c r="W280">
        <v>3</v>
      </c>
      <c r="X280">
        <v>3</v>
      </c>
      <c r="Y280">
        <v>0</v>
      </c>
      <c r="Z280">
        <v>0</v>
      </c>
      <c r="AA280">
        <v>206</v>
      </c>
      <c r="AB280">
        <v>83</v>
      </c>
      <c r="AC280">
        <v>18</v>
      </c>
      <c r="AD280">
        <v>6</v>
      </c>
      <c r="AE280">
        <v>26</v>
      </c>
      <c r="AF280">
        <v>4</v>
      </c>
      <c r="AG280">
        <v>6</v>
      </c>
      <c r="AH280">
        <v>3</v>
      </c>
      <c r="AI280">
        <v>8</v>
      </c>
      <c r="AJ280">
        <v>1</v>
      </c>
      <c r="AK280">
        <v>0</v>
      </c>
      <c r="AL280">
        <v>2</v>
      </c>
      <c r="AM280">
        <v>1</v>
      </c>
      <c r="AN280">
        <v>0</v>
      </c>
      <c r="AO280">
        <v>2</v>
      </c>
      <c r="AP280">
        <v>2</v>
      </c>
      <c r="AQ280">
        <v>0</v>
      </c>
      <c r="AR280">
        <v>1</v>
      </c>
      <c r="AS280">
        <v>0</v>
      </c>
      <c r="AT280">
        <v>3</v>
      </c>
      <c r="AU280">
        <v>83</v>
      </c>
      <c r="AV280">
        <v>32</v>
      </c>
      <c r="AW280">
        <v>16</v>
      </c>
      <c r="AX280">
        <v>5</v>
      </c>
      <c r="AY280">
        <v>6</v>
      </c>
      <c r="AZ280">
        <v>0</v>
      </c>
      <c r="BA280">
        <v>1</v>
      </c>
      <c r="BB280">
        <v>0</v>
      </c>
      <c r="BC280">
        <v>0</v>
      </c>
      <c r="BD280">
        <v>1</v>
      </c>
      <c r="BE280">
        <v>0</v>
      </c>
      <c r="BF280">
        <v>0</v>
      </c>
      <c r="BG280">
        <v>0</v>
      </c>
      <c r="BH280">
        <v>1</v>
      </c>
      <c r="BI280">
        <v>1</v>
      </c>
      <c r="BJ280">
        <v>0</v>
      </c>
      <c r="BK280">
        <v>1</v>
      </c>
      <c r="BL280">
        <v>0</v>
      </c>
      <c r="BM280">
        <v>0</v>
      </c>
      <c r="BN280">
        <v>0</v>
      </c>
      <c r="BO280">
        <v>32</v>
      </c>
      <c r="BP280">
        <v>5</v>
      </c>
      <c r="BQ280">
        <v>2</v>
      </c>
      <c r="BR280">
        <v>0</v>
      </c>
      <c r="BS280">
        <v>0</v>
      </c>
      <c r="BT280">
        <v>1</v>
      </c>
      <c r="BU280">
        <v>0</v>
      </c>
      <c r="BV280">
        <v>0</v>
      </c>
      <c r="BW280">
        <v>0</v>
      </c>
      <c r="BX280">
        <v>0</v>
      </c>
      <c r="BY280">
        <v>2</v>
      </c>
      <c r="BZ280">
        <v>0</v>
      </c>
      <c r="CA280">
        <v>0</v>
      </c>
      <c r="CB280">
        <v>5</v>
      </c>
      <c r="CC280">
        <v>11</v>
      </c>
      <c r="CD280">
        <v>1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1</v>
      </c>
      <c r="CK280">
        <v>0</v>
      </c>
      <c r="CL280">
        <v>0</v>
      </c>
      <c r="CM280">
        <v>2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6</v>
      </c>
      <c r="CU280">
        <v>1</v>
      </c>
      <c r="CV280">
        <v>11</v>
      </c>
      <c r="CW280">
        <v>36</v>
      </c>
      <c r="CX280">
        <v>4</v>
      </c>
      <c r="CY280">
        <v>3</v>
      </c>
      <c r="CZ280">
        <v>4</v>
      </c>
      <c r="DA280">
        <v>1</v>
      </c>
      <c r="DB280">
        <v>0</v>
      </c>
      <c r="DC280">
        <v>0</v>
      </c>
      <c r="DD280">
        <v>14</v>
      </c>
      <c r="DE280">
        <v>6</v>
      </c>
      <c r="DF280">
        <v>1</v>
      </c>
      <c r="DG280">
        <v>0</v>
      </c>
      <c r="DH280">
        <v>0</v>
      </c>
      <c r="DI280">
        <v>0</v>
      </c>
      <c r="DJ280">
        <v>2</v>
      </c>
      <c r="DK280">
        <v>0</v>
      </c>
      <c r="DL280">
        <v>0</v>
      </c>
      <c r="DM280">
        <v>0</v>
      </c>
      <c r="DN280">
        <v>0</v>
      </c>
      <c r="DO280">
        <v>1</v>
      </c>
      <c r="DP280">
        <v>36</v>
      </c>
      <c r="DQ280">
        <v>12</v>
      </c>
      <c r="DR280">
        <v>3</v>
      </c>
      <c r="DS280">
        <v>4</v>
      </c>
      <c r="DT280">
        <v>0</v>
      </c>
      <c r="DU280">
        <v>3</v>
      </c>
      <c r="DV280">
        <v>2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12</v>
      </c>
      <c r="EK280">
        <v>15</v>
      </c>
      <c r="EL280">
        <v>8</v>
      </c>
      <c r="EM280">
        <v>0</v>
      </c>
      <c r="EN280">
        <v>0</v>
      </c>
      <c r="EO280">
        <v>0</v>
      </c>
      <c r="EP280">
        <v>0</v>
      </c>
      <c r="EQ280">
        <v>1</v>
      </c>
      <c r="ER280">
        <v>1</v>
      </c>
      <c r="ES280">
        <v>0</v>
      </c>
      <c r="ET280">
        <v>0</v>
      </c>
      <c r="EU280">
        <v>1</v>
      </c>
      <c r="EV280">
        <v>0</v>
      </c>
      <c r="EW280">
        <v>1</v>
      </c>
      <c r="EX280">
        <v>2</v>
      </c>
      <c r="EY280">
        <v>1</v>
      </c>
      <c r="EZ280">
        <v>0</v>
      </c>
      <c r="FA280">
        <v>0</v>
      </c>
      <c r="FB280">
        <v>0</v>
      </c>
      <c r="FC280">
        <v>0</v>
      </c>
      <c r="FD280">
        <v>15</v>
      </c>
      <c r="FE280">
        <v>10</v>
      </c>
      <c r="FF280">
        <v>5</v>
      </c>
      <c r="FG280">
        <v>2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1</v>
      </c>
      <c r="FU280">
        <v>0</v>
      </c>
      <c r="FV280">
        <v>2</v>
      </c>
      <c r="FW280">
        <v>0</v>
      </c>
      <c r="FX280">
        <v>10</v>
      </c>
      <c r="FY280">
        <v>2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1</v>
      </c>
      <c r="GH280">
        <v>0</v>
      </c>
      <c r="GI280">
        <v>1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2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</row>
    <row r="281" spans="1:220">
      <c r="A281" t="s">
        <v>555</v>
      </c>
      <c r="B281" t="s">
        <v>544</v>
      </c>
      <c r="C281" t="str">
        <f>"142504"</f>
        <v>142504</v>
      </c>
      <c r="D281" t="s">
        <v>554</v>
      </c>
      <c r="E281">
        <v>2</v>
      </c>
      <c r="F281">
        <v>1570</v>
      </c>
      <c r="G281">
        <v>1180</v>
      </c>
      <c r="H281">
        <v>386</v>
      </c>
      <c r="I281">
        <v>794</v>
      </c>
      <c r="J281">
        <v>1</v>
      </c>
      <c r="K281">
        <v>5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794</v>
      </c>
      <c r="T281">
        <v>0</v>
      </c>
      <c r="U281">
        <v>0</v>
      </c>
      <c r="V281">
        <v>794</v>
      </c>
      <c r="W281">
        <v>17</v>
      </c>
      <c r="X281">
        <v>11</v>
      </c>
      <c r="Y281">
        <v>2</v>
      </c>
      <c r="Z281">
        <v>0</v>
      </c>
      <c r="AA281">
        <v>777</v>
      </c>
      <c r="AB281">
        <v>365</v>
      </c>
      <c r="AC281">
        <v>80</v>
      </c>
      <c r="AD281">
        <v>16</v>
      </c>
      <c r="AE281">
        <v>135</v>
      </c>
      <c r="AF281">
        <v>25</v>
      </c>
      <c r="AG281">
        <v>25</v>
      </c>
      <c r="AH281">
        <v>23</v>
      </c>
      <c r="AI281">
        <v>13</v>
      </c>
      <c r="AJ281">
        <v>6</v>
      </c>
      <c r="AK281">
        <v>4</v>
      </c>
      <c r="AL281">
        <v>4</v>
      </c>
      <c r="AM281">
        <v>1</v>
      </c>
      <c r="AN281">
        <v>5</v>
      </c>
      <c r="AO281">
        <v>2</v>
      </c>
      <c r="AP281">
        <v>5</v>
      </c>
      <c r="AQ281">
        <v>0</v>
      </c>
      <c r="AR281">
        <v>0</v>
      </c>
      <c r="AS281">
        <v>2</v>
      </c>
      <c r="AT281">
        <v>19</v>
      </c>
      <c r="AU281">
        <v>365</v>
      </c>
      <c r="AV281">
        <v>106</v>
      </c>
      <c r="AW281">
        <v>31</v>
      </c>
      <c r="AX281">
        <v>7</v>
      </c>
      <c r="AY281">
        <v>36</v>
      </c>
      <c r="AZ281">
        <v>2</v>
      </c>
      <c r="BA281">
        <v>1</v>
      </c>
      <c r="BB281">
        <v>0</v>
      </c>
      <c r="BC281">
        <v>1</v>
      </c>
      <c r="BD281">
        <v>2</v>
      </c>
      <c r="BE281">
        <v>0</v>
      </c>
      <c r="BF281">
        <v>9</v>
      </c>
      <c r="BG281">
        <v>2</v>
      </c>
      <c r="BH281">
        <v>0</v>
      </c>
      <c r="BI281">
        <v>1</v>
      </c>
      <c r="BJ281">
        <v>0</v>
      </c>
      <c r="BK281">
        <v>6</v>
      </c>
      <c r="BL281">
        <v>2</v>
      </c>
      <c r="BM281">
        <v>0</v>
      </c>
      <c r="BN281">
        <v>6</v>
      </c>
      <c r="BO281">
        <v>106</v>
      </c>
      <c r="BP281">
        <v>19</v>
      </c>
      <c r="BQ281">
        <v>9</v>
      </c>
      <c r="BR281">
        <v>4</v>
      </c>
      <c r="BS281">
        <v>1</v>
      </c>
      <c r="BT281">
        <v>0</v>
      </c>
      <c r="BU281">
        <v>0</v>
      </c>
      <c r="BV281">
        <v>2</v>
      </c>
      <c r="BW281">
        <v>1</v>
      </c>
      <c r="BX281">
        <v>0</v>
      </c>
      <c r="BY281">
        <v>0</v>
      </c>
      <c r="BZ281">
        <v>0</v>
      </c>
      <c r="CA281">
        <v>2</v>
      </c>
      <c r="CB281">
        <v>19</v>
      </c>
      <c r="CC281">
        <v>26</v>
      </c>
      <c r="CD281">
        <v>12</v>
      </c>
      <c r="CE281">
        <v>2</v>
      </c>
      <c r="CF281">
        <v>0</v>
      </c>
      <c r="CG281">
        <v>1</v>
      </c>
      <c r="CH281">
        <v>0</v>
      </c>
      <c r="CI281">
        <v>1</v>
      </c>
      <c r="CJ281">
        <v>2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2</v>
      </c>
      <c r="CS281">
        <v>0</v>
      </c>
      <c r="CT281">
        <v>6</v>
      </c>
      <c r="CU281">
        <v>0</v>
      </c>
      <c r="CV281">
        <v>26</v>
      </c>
      <c r="CW281">
        <v>123</v>
      </c>
      <c r="CX281">
        <v>7</v>
      </c>
      <c r="CY281">
        <v>16</v>
      </c>
      <c r="CZ281">
        <v>4</v>
      </c>
      <c r="DA281">
        <v>5</v>
      </c>
      <c r="DB281">
        <v>1</v>
      </c>
      <c r="DC281">
        <v>0</v>
      </c>
      <c r="DD281">
        <v>73</v>
      </c>
      <c r="DE281">
        <v>11</v>
      </c>
      <c r="DF281">
        <v>0</v>
      </c>
      <c r="DG281">
        <v>1</v>
      </c>
      <c r="DH281">
        <v>0</v>
      </c>
      <c r="DI281">
        <v>0</v>
      </c>
      <c r="DJ281">
        <v>1</v>
      </c>
      <c r="DK281">
        <v>0</v>
      </c>
      <c r="DL281">
        <v>0</v>
      </c>
      <c r="DM281">
        <v>0</v>
      </c>
      <c r="DN281">
        <v>1</v>
      </c>
      <c r="DO281">
        <v>3</v>
      </c>
      <c r="DP281">
        <v>123</v>
      </c>
      <c r="DQ281">
        <v>23</v>
      </c>
      <c r="DR281">
        <v>9</v>
      </c>
      <c r="DS281">
        <v>4</v>
      </c>
      <c r="DT281">
        <v>4</v>
      </c>
      <c r="DU281">
        <v>2</v>
      </c>
      <c r="DV281">
        <v>0</v>
      </c>
      <c r="DW281">
        <v>1</v>
      </c>
      <c r="DX281">
        <v>1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2</v>
      </c>
      <c r="EJ281">
        <v>23</v>
      </c>
      <c r="EK281">
        <v>65</v>
      </c>
      <c r="EL281">
        <v>24</v>
      </c>
      <c r="EM281">
        <v>4</v>
      </c>
      <c r="EN281">
        <v>5</v>
      </c>
      <c r="EO281">
        <v>1</v>
      </c>
      <c r="EP281">
        <v>4</v>
      </c>
      <c r="EQ281">
        <v>4</v>
      </c>
      <c r="ER281">
        <v>6</v>
      </c>
      <c r="ES281">
        <v>3</v>
      </c>
      <c r="ET281">
        <v>4</v>
      </c>
      <c r="EU281">
        <v>0</v>
      </c>
      <c r="EV281">
        <v>2</v>
      </c>
      <c r="EW281">
        <v>3</v>
      </c>
      <c r="EX281">
        <v>1</v>
      </c>
      <c r="EY281">
        <v>2</v>
      </c>
      <c r="EZ281">
        <v>0</v>
      </c>
      <c r="FA281">
        <v>1</v>
      </c>
      <c r="FB281">
        <v>0</v>
      </c>
      <c r="FC281">
        <v>1</v>
      </c>
      <c r="FD281">
        <v>65</v>
      </c>
      <c r="FE281">
        <v>35</v>
      </c>
      <c r="FF281">
        <v>19</v>
      </c>
      <c r="FG281">
        <v>9</v>
      </c>
      <c r="FH281">
        <v>1</v>
      </c>
      <c r="FI281">
        <v>1</v>
      </c>
      <c r="FJ281">
        <v>1</v>
      </c>
      <c r="FK281">
        <v>0</v>
      </c>
      <c r="FL281">
        <v>0</v>
      </c>
      <c r="FM281">
        <v>1</v>
      </c>
      <c r="FN281">
        <v>1</v>
      </c>
      <c r="FO281">
        <v>1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1</v>
      </c>
      <c r="FX281">
        <v>35</v>
      </c>
      <c r="FY281">
        <v>13</v>
      </c>
      <c r="FZ281">
        <v>8</v>
      </c>
      <c r="GA281">
        <v>1</v>
      </c>
      <c r="GB281">
        <v>0</v>
      </c>
      <c r="GC281">
        <v>1</v>
      </c>
      <c r="GD281">
        <v>0</v>
      </c>
      <c r="GE281">
        <v>0</v>
      </c>
      <c r="GF281">
        <v>0</v>
      </c>
      <c r="GG281">
        <v>0</v>
      </c>
      <c r="GH281">
        <v>2</v>
      </c>
      <c r="GI281">
        <v>0</v>
      </c>
      <c r="GJ281">
        <v>1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13</v>
      </c>
      <c r="GS281">
        <v>2</v>
      </c>
      <c r="GT281">
        <v>0</v>
      </c>
      <c r="GU281">
        <v>0</v>
      </c>
      <c r="GV281">
        <v>1</v>
      </c>
      <c r="GW281">
        <v>0</v>
      </c>
      <c r="GX281">
        <v>0</v>
      </c>
      <c r="GY281">
        <v>0</v>
      </c>
      <c r="GZ281">
        <v>0</v>
      </c>
      <c r="HA281">
        <v>1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2</v>
      </c>
    </row>
    <row r="282" spans="1:220">
      <c r="A282" t="s">
        <v>553</v>
      </c>
      <c r="B282" t="s">
        <v>544</v>
      </c>
      <c r="C282" t="str">
        <f>"142504"</f>
        <v>142504</v>
      </c>
      <c r="D282" t="s">
        <v>552</v>
      </c>
      <c r="E282">
        <v>3</v>
      </c>
      <c r="F282">
        <v>599</v>
      </c>
      <c r="G282">
        <v>460</v>
      </c>
      <c r="H282">
        <v>160</v>
      </c>
      <c r="I282">
        <v>300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300</v>
      </c>
      <c r="T282">
        <v>0</v>
      </c>
      <c r="U282">
        <v>0</v>
      </c>
      <c r="V282">
        <v>300</v>
      </c>
      <c r="W282">
        <v>10</v>
      </c>
      <c r="X282">
        <v>6</v>
      </c>
      <c r="Y282">
        <v>4</v>
      </c>
      <c r="Z282">
        <v>0</v>
      </c>
      <c r="AA282">
        <v>290</v>
      </c>
      <c r="AB282">
        <v>161</v>
      </c>
      <c r="AC282">
        <v>40</v>
      </c>
      <c r="AD282">
        <v>11</v>
      </c>
      <c r="AE282">
        <v>61</v>
      </c>
      <c r="AF282">
        <v>20</v>
      </c>
      <c r="AG282">
        <v>3</v>
      </c>
      <c r="AH282">
        <v>5</v>
      </c>
      <c r="AI282">
        <v>4</v>
      </c>
      <c r="AJ282">
        <v>4</v>
      </c>
      <c r="AK282">
        <v>2</v>
      </c>
      <c r="AL282">
        <v>0</v>
      </c>
      <c r="AM282">
        <v>0</v>
      </c>
      <c r="AN282">
        <v>1</v>
      </c>
      <c r="AO282">
        <v>3</v>
      </c>
      <c r="AP282">
        <v>1</v>
      </c>
      <c r="AQ282">
        <v>0</v>
      </c>
      <c r="AR282">
        <v>0</v>
      </c>
      <c r="AS282">
        <v>0</v>
      </c>
      <c r="AT282">
        <v>6</v>
      </c>
      <c r="AU282">
        <v>161</v>
      </c>
      <c r="AV282">
        <v>19</v>
      </c>
      <c r="AW282">
        <v>4</v>
      </c>
      <c r="AX282">
        <v>2</v>
      </c>
      <c r="AY282">
        <v>0</v>
      </c>
      <c r="AZ282">
        <v>3</v>
      </c>
      <c r="BA282">
        <v>0</v>
      </c>
      <c r="BB282">
        <v>0</v>
      </c>
      <c r="BC282">
        <v>1</v>
      </c>
      <c r="BD282">
        <v>0</v>
      </c>
      <c r="BE282">
        <v>0</v>
      </c>
      <c r="BF282">
        <v>4</v>
      </c>
      <c r="BG282">
        <v>1</v>
      </c>
      <c r="BH282">
        <v>0</v>
      </c>
      <c r="BI282">
        <v>0</v>
      </c>
      <c r="BJ282">
        <v>0</v>
      </c>
      <c r="BK282">
        <v>0</v>
      </c>
      <c r="BL282">
        <v>1</v>
      </c>
      <c r="BM282">
        <v>0</v>
      </c>
      <c r="BN282">
        <v>3</v>
      </c>
      <c r="BO282">
        <v>19</v>
      </c>
      <c r="BP282">
        <v>7</v>
      </c>
      <c r="BQ282">
        <v>2</v>
      </c>
      <c r="BR282">
        <v>0</v>
      </c>
      <c r="BS282">
        <v>3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2</v>
      </c>
      <c r="CB282">
        <v>7</v>
      </c>
      <c r="CC282">
        <v>14</v>
      </c>
      <c r="CD282">
        <v>6</v>
      </c>
      <c r="CE282">
        <v>2</v>
      </c>
      <c r="CF282">
        <v>0</v>
      </c>
      <c r="CG282">
        <v>0</v>
      </c>
      <c r="CH282">
        <v>1</v>
      </c>
      <c r="CI282">
        <v>0</v>
      </c>
      <c r="CJ282">
        <v>0</v>
      </c>
      <c r="CK282">
        <v>1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4</v>
      </c>
      <c r="CU282">
        <v>0</v>
      </c>
      <c r="CV282">
        <v>14</v>
      </c>
      <c r="CW282">
        <v>52</v>
      </c>
      <c r="CX282">
        <v>6</v>
      </c>
      <c r="CY282">
        <v>6</v>
      </c>
      <c r="CZ282">
        <v>0</v>
      </c>
      <c r="DA282">
        <v>0</v>
      </c>
      <c r="DB282">
        <v>0</v>
      </c>
      <c r="DC282">
        <v>0</v>
      </c>
      <c r="DD282">
        <v>40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52</v>
      </c>
      <c r="DQ282">
        <v>7</v>
      </c>
      <c r="DR282">
        <v>3</v>
      </c>
      <c r="DS282">
        <v>2</v>
      </c>
      <c r="DT282">
        <v>1</v>
      </c>
      <c r="DU282">
        <v>0</v>
      </c>
      <c r="DV282">
        <v>0</v>
      </c>
      <c r="DW282">
        <v>0</v>
      </c>
      <c r="DX282">
        <v>1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7</v>
      </c>
      <c r="EK282">
        <v>21</v>
      </c>
      <c r="EL282">
        <v>8</v>
      </c>
      <c r="EM282">
        <v>2</v>
      </c>
      <c r="EN282">
        <v>2</v>
      </c>
      <c r="EO282">
        <v>1</v>
      </c>
      <c r="EP282">
        <v>5</v>
      </c>
      <c r="EQ282">
        <v>0</v>
      </c>
      <c r="ER282">
        <v>1</v>
      </c>
      <c r="ES282">
        <v>0</v>
      </c>
      <c r="ET282">
        <v>0</v>
      </c>
      <c r="EU282">
        <v>1</v>
      </c>
      <c r="EV282">
        <v>1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21</v>
      </c>
      <c r="FE282">
        <v>7</v>
      </c>
      <c r="FF282">
        <v>3</v>
      </c>
      <c r="FG282">
        <v>2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1</v>
      </c>
      <c r="FV282">
        <v>1</v>
      </c>
      <c r="FW282">
        <v>0</v>
      </c>
      <c r="FX282">
        <v>7</v>
      </c>
      <c r="FY282">
        <v>2</v>
      </c>
      <c r="FZ282">
        <v>1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1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2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</row>
    <row r="283" spans="1:220">
      <c r="A283" t="s">
        <v>551</v>
      </c>
      <c r="B283" t="s">
        <v>544</v>
      </c>
      <c r="C283" t="str">
        <f>"142504"</f>
        <v>142504</v>
      </c>
      <c r="D283" t="s">
        <v>550</v>
      </c>
      <c r="E283">
        <v>4</v>
      </c>
      <c r="F283">
        <v>585</v>
      </c>
      <c r="G283">
        <v>440</v>
      </c>
      <c r="H283">
        <v>195</v>
      </c>
      <c r="I283">
        <v>244</v>
      </c>
      <c r="J283">
        <v>0</v>
      </c>
      <c r="K283">
        <v>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244</v>
      </c>
      <c r="T283">
        <v>0</v>
      </c>
      <c r="U283">
        <v>0</v>
      </c>
      <c r="V283">
        <v>244</v>
      </c>
      <c r="W283">
        <v>10</v>
      </c>
      <c r="X283">
        <v>6</v>
      </c>
      <c r="Y283">
        <v>4</v>
      </c>
      <c r="Z283">
        <v>0</v>
      </c>
      <c r="AA283">
        <v>234</v>
      </c>
      <c r="AB283">
        <v>146</v>
      </c>
      <c r="AC283">
        <v>39</v>
      </c>
      <c r="AD283">
        <v>0</v>
      </c>
      <c r="AE283">
        <v>42</v>
      </c>
      <c r="AF283">
        <v>17</v>
      </c>
      <c r="AG283">
        <v>8</v>
      </c>
      <c r="AH283">
        <v>3</v>
      </c>
      <c r="AI283">
        <v>22</v>
      </c>
      <c r="AJ283">
        <v>6</v>
      </c>
      <c r="AK283">
        <v>0</v>
      </c>
      <c r="AL283">
        <v>3</v>
      </c>
      <c r="AM283">
        <v>2</v>
      </c>
      <c r="AN283">
        <v>0</v>
      </c>
      <c r="AO283">
        <v>0</v>
      </c>
      <c r="AP283">
        <v>0</v>
      </c>
      <c r="AQ283">
        <v>0</v>
      </c>
      <c r="AR283">
        <v>1</v>
      </c>
      <c r="AS283">
        <v>0</v>
      </c>
      <c r="AT283">
        <v>3</v>
      </c>
      <c r="AU283">
        <v>146</v>
      </c>
      <c r="AV283">
        <v>16</v>
      </c>
      <c r="AW283">
        <v>7</v>
      </c>
      <c r="AX283">
        <v>2</v>
      </c>
      <c r="AY283">
        <v>5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1</v>
      </c>
      <c r="BF283">
        <v>1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16</v>
      </c>
      <c r="BP283">
        <v>4</v>
      </c>
      <c r="BQ283">
        <v>1</v>
      </c>
      <c r="BR283">
        <v>3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4</v>
      </c>
      <c r="CC283">
        <v>2</v>
      </c>
      <c r="CD283">
        <v>1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1</v>
      </c>
      <c r="CT283">
        <v>0</v>
      </c>
      <c r="CU283">
        <v>0</v>
      </c>
      <c r="CV283">
        <v>2</v>
      </c>
      <c r="CW283">
        <v>37</v>
      </c>
      <c r="CX283">
        <v>5</v>
      </c>
      <c r="CY283">
        <v>3</v>
      </c>
      <c r="CZ283">
        <v>2</v>
      </c>
      <c r="DA283">
        <v>0</v>
      </c>
      <c r="DB283">
        <v>0</v>
      </c>
      <c r="DC283">
        <v>0</v>
      </c>
      <c r="DD283">
        <v>21</v>
      </c>
      <c r="DE283">
        <v>2</v>
      </c>
      <c r="DF283">
        <v>0</v>
      </c>
      <c r="DG283">
        <v>0</v>
      </c>
      <c r="DH283">
        <v>0</v>
      </c>
      <c r="DI283">
        <v>0</v>
      </c>
      <c r="DJ283">
        <v>1</v>
      </c>
      <c r="DK283">
        <v>0</v>
      </c>
      <c r="DL283">
        <v>0</v>
      </c>
      <c r="DM283">
        <v>3</v>
      </c>
      <c r="DN283">
        <v>0</v>
      </c>
      <c r="DO283">
        <v>0</v>
      </c>
      <c r="DP283">
        <v>37</v>
      </c>
      <c r="DQ283">
        <v>5</v>
      </c>
      <c r="DR283">
        <v>4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1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5</v>
      </c>
      <c r="EK283">
        <v>12</v>
      </c>
      <c r="EL283">
        <v>2</v>
      </c>
      <c r="EM283">
        <v>0</v>
      </c>
      <c r="EN283">
        <v>0</v>
      </c>
      <c r="EO283">
        <v>0</v>
      </c>
      <c r="EP283">
        <v>0</v>
      </c>
      <c r="EQ283">
        <v>3</v>
      </c>
      <c r="ER283">
        <v>2</v>
      </c>
      <c r="ES283">
        <v>0</v>
      </c>
      <c r="ET283">
        <v>2</v>
      </c>
      <c r="EU283">
        <v>2</v>
      </c>
      <c r="EV283">
        <v>0</v>
      </c>
      <c r="EW283">
        <v>0</v>
      </c>
      <c r="EX283">
        <v>1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12</v>
      </c>
      <c r="FE283">
        <v>11</v>
      </c>
      <c r="FF283">
        <v>4</v>
      </c>
      <c r="FG283">
        <v>3</v>
      </c>
      <c r="FH283">
        <v>0</v>
      </c>
      <c r="FI283">
        <v>2</v>
      </c>
      <c r="FJ283">
        <v>1</v>
      </c>
      <c r="FK283">
        <v>0</v>
      </c>
      <c r="FL283">
        <v>1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11</v>
      </c>
      <c r="FY283">
        <v>1</v>
      </c>
      <c r="FZ283">
        <v>1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1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</row>
    <row r="284" spans="1:220">
      <c r="A284" t="s">
        <v>549</v>
      </c>
      <c r="B284" t="s">
        <v>544</v>
      </c>
      <c r="C284" t="str">
        <f>"142504"</f>
        <v>142504</v>
      </c>
      <c r="D284" t="s">
        <v>548</v>
      </c>
      <c r="E284">
        <v>5</v>
      </c>
      <c r="F284">
        <v>672</v>
      </c>
      <c r="G284">
        <v>510</v>
      </c>
      <c r="H284">
        <v>145</v>
      </c>
      <c r="I284">
        <v>365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365</v>
      </c>
      <c r="T284">
        <v>0</v>
      </c>
      <c r="U284">
        <v>0</v>
      </c>
      <c r="V284">
        <v>365</v>
      </c>
      <c r="W284">
        <v>15</v>
      </c>
      <c r="X284">
        <v>13</v>
      </c>
      <c r="Y284">
        <v>2</v>
      </c>
      <c r="Z284">
        <v>0</v>
      </c>
      <c r="AA284">
        <v>350</v>
      </c>
      <c r="AB284">
        <v>217</v>
      </c>
      <c r="AC284">
        <v>56</v>
      </c>
      <c r="AD284">
        <v>4</v>
      </c>
      <c r="AE284">
        <v>70</v>
      </c>
      <c r="AF284">
        <v>25</v>
      </c>
      <c r="AG284">
        <v>19</v>
      </c>
      <c r="AH284">
        <v>20</v>
      </c>
      <c r="AI284">
        <v>4</v>
      </c>
      <c r="AJ284">
        <v>4</v>
      </c>
      <c r="AK284">
        <v>3</v>
      </c>
      <c r="AL284">
        <v>3</v>
      </c>
      <c r="AM284">
        <v>0</v>
      </c>
      <c r="AN284">
        <v>2</v>
      </c>
      <c r="AO284">
        <v>0</v>
      </c>
      <c r="AP284">
        <v>2</v>
      </c>
      <c r="AQ284">
        <v>0</v>
      </c>
      <c r="AR284">
        <v>0</v>
      </c>
      <c r="AS284">
        <v>1</v>
      </c>
      <c r="AT284">
        <v>4</v>
      </c>
      <c r="AU284">
        <v>217</v>
      </c>
      <c r="AV284">
        <v>28</v>
      </c>
      <c r="AW284">
        <v>13</v>
      </c>
      <c r="AX284">
        <v>1</v>
      </c>
      <c r="AY284">
        <v>3</v>
      </c>
      <c r="AZ284">
        <v>2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1</v>
      </c>
      <c r="BG284">
        <v>0</v>
      </c>
      <c r="BH284">
        <v>0</v>
      </c>
      <c r="BI284">
        <v>0</v>
      </c>
      <c r="BJ284">
        <v>0</v>
      </c>
      <c r="BK284">
        <v>1</v>
      </c>
      <c r="BL284">
        <v>0</v>
      </c>
      <c r="BM284">
        <v>0</v>
      </c>
      <c r="BN284">
        <v>7</v>
      </c>
      <c r="BO284">
        <v>28</v>
      </c>
      <c r="BP284">
        <v>3</v>
      </c>
      <c r="BQ284">
        <v>0</v>
      </c>
      <c r="BR284">
        <v>1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1</v>
      </c>
      <c r="BZ284">
        <v>1</v>
      </c>
      <c r="CA284">
        <v>0</v>
      </c>
      <c r="CB284">
        <v>3</v>
      </c>
      <c r="CC284">
        <v>15</v>
      </c>
      <c r="CD284">
        <v>6</v>
      </c>
      <c r="CE284">
        <v>0</v>
      </c>
      <c r="CF284">
        <v>0</v>
      </c>
      <c r="CG284">
        <v>3</v>
      </c>
      <c r="CH284">
        <v>0</v>
      </c>
      <c r="CI284">
        <v>0</v>
      </c>
      <c r="CJ284">
        <v>2</v>
      </c>
      <c r="CK284">
        <v>2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1</v>
      </c>
      <c r="CS284">
        <v>0</v>
      </c>
      <c r="CT284">
        <v>1</v>
      </c>
      <c r="CU284">
        <v>0</v>
      </c>
      <c r="CV284">
        <v>15</v>
      </c>
      <c r="CW284">
        <v>33</v>
      </c>
      <c r="CX284">
        <v>2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24</v>
      </c>
      <c r="DE284">
        <v>3</v>
      </c>
      <c r="DF284">
        <v>0</v>
      </c>
      <c r="DG284">
        <v>0</v>
      </c>
      <c r="DH284">
        <v>0</v>
      </c>
      <c r="DI284">
        <v>0</v>
      </c>
      <c r="DJ284">
        <v>2</v>
      </c>
      <c r="DK284">
        <v>0</v>
      </c>
      <c r="DL284">
        <v>0</v>
      </c>
      <c r="DM284">
        <v>2</v>
      </c>
      <c r="DN284">
        <v>0</v>
      </c>
      <c r="DO284">
        <v>0</v>
      </c>
      <c r="DP284">
        <v>33</v>
      </c>
      <c r="DQ284">
        <v>5</v>
      </c>
      <c r="DR284">
        <v>0</v>
      </c>
      <c r="DS284">
        <v>1</v>
      </c>
      <c r="DT284">
        <v>1</v>
      </c>
      <c r="DU284">
        <v>0</v>
      </c>
      <c r="DV284">
        <v>0</v>
      </c>
      <c r="DW284">
        <v>0</v>
      </c>
      <c r="DX284">
        <v>2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1</v>
      </c>
      <c r="EG284">
        <v>0</v>
      </c>
      <c r="EH284">
        <v>0</v>
      </c>
      <c r="EI284">
        <v>0</v>
      </c>
      <c r="EJ284">
        <v>5</v>
      </c>
      <c r="EK284">
        <v>36</v>
      </c>
      <c r="EL284">
        <v>11</v>
      </c>
      <c r="EM284">
        <v>2</v>
      </c>
      <c r="EN284">
        <v>1</v>
      </c>
      <c r="EO284">
        <v>0</v>
      </c>
      <c r="EP284">
        <v>8</v>
      </c>
      <c r="EQ284">
        <v>7</v>
      </c>
      <c r="ER284">
        <v>4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1</v>
      </c>
      <c r="FA284">
        <v>0</v>
      </c>
      <c r="FB284">
        <v>1</v>
      </c>
      <c r="FC284">
        <v>1</v>
      </c>
      <c r="FD284">
        <v>36</v>
      </c>
      <c r="FE284">
        <v>9</v>
      </c>
      <c r="FF284">
        <v>5</v>
      </c>
      <c r="FG284">
        <v>2</v>
      </c>
      <c r="FH284">
        <v>1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1</v>
      </c>
      <c r="FX284">
        <v>9</v>
      </c>
      <c r="FY284">
        <v>1</v>
      </c>
      <c r="FZ284">
        <v>1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1</v>
      </c>
      <c r="GS284">
        <v>3</v>
      </c>
      <c r="GT284">
        <v>0</v>
      </c>
      <c r="GU284">
        <v>2</v>
      </c>
      <c r="GV284">
        <v>0</v>
      </c>
      <c r="GW284">
        <v>1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3</v>
      </c>
    </row>
    <row r="285" spans="1:220">
      <c r="A285" t="s">
        <v>547</v>
      </c>
      <c r="B285" t="s">
        <v>544</v>
      </c>
      <c r="C285" t="str">
        <f>"142504"</f>
        <v>142504</v>
      </c>
      <c r="D285" t="s">
        <v>546</v>
      </c>
      <c r="E285">
        <v>6</v>
      </c>
      <c r="F285">
        <v>858</v>
      </c>
      <c r="G285">
        <v>650</v>
      </c>
      <c r="H285">
        <v>258</v>
      </c>
      <c r="I285">
        <v>392</v>
      </c>
      <c r="J285">
        <v>0</v>
      </c>
      <c r="K285">
        <v>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392</v>
      </c>
      <c r="T285">
        <v>0</v>
      </c>
      <c r="U285">
        <v>0</v>
      </c>
      <c r="V285">
        <v>392</v>
      </c>
      <c r="W285">
        <v>20</v>
      </c>
      <c r="X285">
        <v>16</v>
      </c>
      <c r="Y285">
        <v>4</v>
      </c>
      <c r="Z285">
        <v>0</v>
      </c>
      <c r="AA285">
        <v>372</v>
      </c>
      <c r="AB285">
        <v>224</v>
      </c>
      <c r="AC285">
        <v>82</v>
      </c>
      <c r="AD285">
        <v>8</v>
      </c>
      <c r="AE285">
        <v>70</v>
      </c>
      <c r="AF285">
        <v>25</v>
      </c>
      <c r="AG285">
        <v>2</v>
      </c>
      <c r="AH285">
        <v>10</v>
      </c>
      <c r="AI285">
        <v>6</v>
      </c>
      <c r="AJ285">
        <v>8</v>
      </c>
      <c r="AK285">
        <v>1</v>
      </c>
      <c r="AL285">
        <v>5</v>
      </c>
      <c r="AM285">
        <v>0</v>
      </c>
      <c r="AN285">
        <v>2</v>
      </c>
      <c r="AO285">
        <v>2</v>
      </c>
      <c r="AP285">
        <v>0</v>
      </c>
      <c r="AQ285">
        <v>0</v>
      </c>
      <c r="AR285">
        <v>0</v>
      </c>
      <c r="AS285">
        <v>0</v>
      </c>
      <c r="AT285">
        <v>3</v>
      </c>
      <c r="AU285">
        <v>224</v>
      </c>
      <c r="AV285">
        <v>48</v>
      </c>
      <c r="AW285">
        <v>17</v>
      </c>
      <c r="AX285">
        <v>4</v>
      </c>
      <c r="AY285">
        <v>13</v>
      </c>
      <c r="AZ285">
        <v>0</v>
      </c>
      <c r="BA285">
        <v>0</v>
      </c>
      <c r="BB285">
        <v>2</v>
      </c>
      <c r="BC285">
        <v>0</v>
      </c>
      <c r="BD285">
        <v>0</v>
      </c>
      <c r="BE285">
        <v>0</v>
      </c>
      <c r="BF285">
        <v>2</v>
      </c>
      <c r="BG285">
        <v>0</v>
      </c>
      <c r="BH285">
        <v>1</v>
      </c>
      <c r="BI285">
        <v>0</v>
      </c>
      <c r="BJ285">
        <v>0</v>
      </c>
      <c r="BK285">
        <v>1</v>
      </c>
      <c r="BL285">
        <v>0</v>
      </c>
      <c r="BM285">
        <v>0</v>
      </c>
      <c r="BN285">
        <v>8</v>
      </c>
      <c r="BO285">
        <v>48</v>
      </c>
      <c r="BP285">
        <v>7</v>
      </c>
      <c r="BQ285">
        <v>1</v>
      </c>
      <c r="BR285">
        <v>0</v>
      </c>
      <c r="BS285">
        <v>0</v>
      </c>
      <c r="BT285">
        <v>4</v>
      </c>
      <c r="BU285">
        <v>0</v>
      </c>
      <c r="BV285">
        <v>0</v>
      </c>
      <c r="BW285">
        <v>0</v>
      </c>
      <c r="BX285">
        <v>1</v>
      </c>
      <c r="BY285">
        <v>0</v>
      </c>
      <c r="BZ285">
        <v>0</v>
      </c>
      <c r="CA285">
        <v>1</v>
      </c>
      <c r="CB285">
        <v>7</v>
      </c>
      <c r="CC285">
        <v>17</v>
      </c>
      <c r="CD285">
        <v>5</v>
      </c>
      <c r="CE285">
        <v>2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1</v>
      </c>
      <c r="CL285">
        <v>1</v>
      </c>
      <c r="CM285">
        <v>2</v>
      </c>
      <c r="CN285">
        <v>0</v>
      </c>
      <c r="CO285">
        <v>1</v>
      </c>
      <c r="CP285">
        <v>0</v>
      </c>
      <c r="CQ285">
        <v>1</v>
      </c>
      <c r="CR285">
        <v>0</v>
      </c>
      <c r="CS285">
        <v>0</v>
      </c>
      <c r="CT285">
        <v>4</v>
      </c>
      <c r="CU285">
        <v>0</v>
      </c>
      <c r="CV285">
        <v>17</v>
      </c>
      <c r="CW285">
        <v>26</v>
      </c>
      <c r="CX285">
        <v>12</v>
      </c>
      <c r="CY285">
        <v>0</v>
      </c>
      <c r="CZ285">
        <v>0</v>
      </c>
      <c r="DA285">
        <v>0</v>
      </c>
      <c r="DB285">
        <v>1</v>
      </c>
      <c r="DC285">
        <v>0</v>
      </c>
      <c r="DD285">
        <v>8</v>
      </c>
      <c r="DE285">
        <v>3</v>
      </c>
      <c r="DF285">
        <v>0</v>
      </c>
      <c r="DG285">
        <v>0</v>
      </c>
      <c r="DH285">
        <v>0</v>
      </c>
      <c r="DI285">
        <v>0</v>
      </c>
      <c r="DJ285">
        <v>2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26</v>
      </c>
      <c r="DQ285">
        <v>8</v>
      </c>
      <c r="DR285">
        <v>3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1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2</v>
      </c>
      <c r="EE285">
        <v>1</v>
      </c>
      <c r="EF285">
        <v>1</v>
      </c>
      <c r="EG285">
        <v>0</v>
      </c>
      <c r="EH285">
        <v>0</v>
      </c>
      <c r="EI285">
        <v>0</v>
      </c>
      <c r="EJ285">
        <v>8</v>
      </c>
      <c r="EK285">
        <v>24</v>
      </c>
      <c r="EL285">
        <v>6</v>
      </c>
      <c r="EM285">
        <v>3</v>
      </c>
      <c r="EN285">
        <v>5</v>
      </c>
      <c r="EO285">
        <v>0</v>
      </c>
      <c r="EP285">
        <v>0</v>
      </c>
      <c r="EQ285">
        <v>0</v>
      </c>
      <c r="ER285">
        <v>4</v>
      </c>
      <c r="ES285">
        <v>0</v>
      </c>
      <c r="ET285">
        <v>1</v>
      </c>
      <c r="EU285">
        <v>1</v>
      </c>
      <c r="EV285">
        <v>0</v>
      </c>
      <c r="EW285">
        <v>0</v>
      </c>
      <c r="EX285">
        <v>0</v>
      </c>
      <c r="EY285">
        <v>4</v>
      </c>
      <c r="EZ285">
        <v>0</v>
      </c>
      <c r="FA285">
        <v>0</v>
      </c>
      <c r="FB285">
        <v>0</v>
      </c>
      <c r="FC285">
        <v>0</v>
      </c>
      <c r="FD285">
        <v>24</v>
      </c>
      <c r="FE285">
        <v>14</v>
      </c>
      <c r="FF285">
        <v>8</v>
      </c>
      <c r="FG285">
        <v>2</v>
      </c>
      <c r="FH285">
        <v>0</v>
      </c>
      <c r="FI285">
        <v>1</v>
      </c>
      <c r="FJ285">
        <v>0</v>
      </c>
      <c r="FK285">
        <v>1</v>
      </c>
      <c r="FL285">
        <v>0</v>
      </c>
      <c r="FM285">
        <v>0</v>
      </c>
      <c r="FN285">
        <v>1</v>
      </c>
      <c r="FO285">
        <v>0</v>
      </c>
      <c r="FP285">
        <v>1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14</v>
      </c>
      <c r="FY285">
        <v>2</v>
      </c>
      <c r="FZ285">
        <v>2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2</v>
      </c>
      <c r="GS285">
        <v>2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1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1</v>
      </c>
      <c r="HH285">
        <v>0</v>
      </c>
      <c r="HI285">
        <v>0</v>
      </c>
      <c r="HJ285">
        <v>0</v>
      </c>
      <c r="HK285">
        <v>0</v>
      </c>
      <c r="HL285">
        <v>2</v>
      </c>
    </row>
    <row r="286" spans="1:220">
      <c r="A286" t="s">
        <v>545</v>
      </c>
      <c r="B286" t="s">
        <v>544</v>
      </c>
      <c r="C286" t="str">
        <f>"142504"</f>
        <v>142504</v>
      </c>
      <c r="D286" t="s">
        <v>543</v>
      </c>
      <c r="E286">
        <v>7</v>
      </c>
      <c r="F286">
        <v>671</v>
      </c>
      <c r="G286">
        <v>510</v>
      </c>
      <c r="H286">
        <v>242</v>
      </c>
      <c r="I286">
        <v>268</v>
      </c>
      <c r="J286">
        <v>1</v>
      </c>
      <c r="K286">
        <v>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268</v>
      </c>
      <c r="T286">
        <v>0</v>
      </c>
      <c r="U286">
        <v>0</v>
      </c>
      <c r="V286">
        <v>268</v>
      </c>
      <c r="W286">
        <v>15</v>
      </c>
      <c r="X286">
        <v>11</v>
      </c>
      <c r="Y286">
        <v>4</v>
      </c>
      <c r="Z286">
        <v>0</v>
      </c>
      <c r="AA286">
        <v>253</v>
      </c>
      <c r="AB286">
        <v>115</v>
      </c>
      <c r="AC286">
        <v>34</v>
      </c>
      <c r="AD286">
        <v>7</v>
      </c>
      <c r="AE286">
        <v>29</v>
      </c>
      <c r="AF286">
        <v>12</v>
      </c>
      <c r="AG286">
        <v>6</v>
      </c>
      <c r="AH286">
        <v>8</v>
      </c>
      <c r="AI286">
        <v>8</v>
      </c>
      <c r="AJ286">
        <v>3</v>
      </c>
      <c r="AK286">
        <v>1</v>
      </c>
      <c r="AL286">
        <v>1</v>
      </c>
      <c r="AM286">
        <v>0</v>
      </c>
      <c r="AN286">
        <v>0</v>
      </c>
      <c r="AO286">
        <v>1</v>
      </c>
      <c r="AP286">
        <v>0</v>
      </c>
      <c r="AQ286">
        <v>1</v>
      </c>
      <c r="AR286">
        <v>1</v>
      </c>
      <c r="AS286">
        <v>1</v>
      </c>
      <c r="AT286">
        <v>2</v>
      </c>
      <c r="AU286">
        <v>115</v>
      </c>
      <c r="AV286">
        <v>46</v>
      </c>
      <c r="AW286">
        <v>15</v>
      </c>
      <c r="AX286">
        <v>4</v>
      </c>
      <c r="AY286">
        <v>9</v>
      </c>
      <c r="AZ286">
        <v>1</v>
      </c>
      <c r="BA286">
        <v>4</v>
      </c>
      <c r="BB286">
        <v>0</v>
      </c>
      <c r="BC286">
        <v>0</v>
      </c>
      <c r="BD286">
        <v>0</v>
      </c>
      <c r="BE286">
        <v>1</v>
      </c>
      <c r="BF286">
        <v>0</v>
      </c>
      <c r="BG286">
        <v>3</v>
      </c>
      <c r="BH286">
        <v>0</v>
      </c>
      <c r="BI286">
        <v>1</v>
      </c>
      <c r="BJ286">
        <v>0</v>
      </c>
      <c r="BK286">
        <v>2</v>
      </c>
      <c r="BL286">
        <v>0</v>
      </c>
      <c r="BM286">
        <v>0</v>
      </c>
      <c r="BN286">
        <v>6</v>
      </c>
      <c r="BO286">
        <v>46</v>
      </c>
      <c r="BP286">
        <v>7</v>
      </c>
      <c r="BQ286">
        <v>0</v>
      </c>
      <c r="BR286">
        <v>2</v>
      </c>
      <c r="BS286">
        <v>1</v>
      </c>
      <c r="BT286">
        <v>0</v>
      </c>
      <c r="BU286">
        <v>2</v>
      </c>
      <c r="BV286">
        <v>0</v>
      </c>
      <c r="BW286">
        <v>1</v>
      </c>
      <c r="BX286">
        <v>0</v>
      </c>
      <c r="BY286">
        <v>0</v>
      </c>
      <c r="BZ286">
        <v>0</v>
      </c>
      <c r="CA286">
        <v>1</v>
      </c>
      <c r="CB286">
        <v>7</v>
      </c>
      <c r="CC286">
        <v>18</v>
      </c>
      <c r="CD286">
        <v>7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1</v>
      </c>
      <c r="CQ286">
        <v>0</v>
      </c>
      <c r="CR286">
        <v>2</v>
      </c>
      <c r="CS286">
        <v>0</v>
      </c>
      <c r="CT286">
        <v>8</v>
      </c>
      <c r="CU286">
        <v>0</v>
      </c>
      <c r="CV286">
        <v>18</v>
      </c>
      <c r="CW286">
        <v>21</v>
      </c>
      <c r="CX286">
        <v>2</v>
      </c>
      <c r="CY286">
        <v>1</v>
      </c>
      <c r="CZ286">
        <v>4</v>
      </c>
      <c r="DA286">
        <v>0</v>
      </c>
      <c r="DB286">
        <v>0</v>
      </c>
      <c r="DC286">
        <v>0</v>
      </c>
      <c r="DD286">
        <v>13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1</v>
      </c>
      <c r="DO286">
        <v>0</v>
      </c>
      <c r="DP286">
        <v>21</v>
      </c>
      <c r="DQ286">
        <v>8</v>
      </c>
      <c r="DR286">
        <v>3</v>
      </c>
      <c r="DS286">
        <v>2</v>
      </c>
      <c r="DT286">
        <v>1</v>
      </c>
      <c r="DU286">
        <v>2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8</v>
      </c>
      <c r="EK286">
        <v>24</v>
      </c>
      <c r="EL286">
        <v>9</v>
      </c>
      <c r="EM286">
        <v>3</v>
      </c>
      <c r="EN286">
        <v>4</v>
      </c>
      <c r="EO286">
        <v>0</v>
      </c>
      <c r="EP286">
        <v>0</v>
      </c>
      <c r="EQ286">
        <v>5</v>
      </c>
      <c r="ER286">
        <v>1</v>
      </c>
      <c r="ES286">
        <v>0</v>
      </c>
      <c r="ET286">
        <v>1</v>
      </c>
      <c r="EU286">
        <v>0</v>
      </c>
      <c r="EV286">
        <v>0</v>
      </c>
      <c r="EW286">
        <v>1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24</v>
      </c>
      <c r="FE286">
        <v>9</v>
      </c>
      <c r="FF286">
        <v>4</v>
      </c>
      <c r="FG286">
        <v>2</v>
      </c>
      <c r="FH286">
        <v>1</v>
      </c>
      <c r="FI286">
        <v>0</v>
      </c>
      <c r="FJ286">
        <v>1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1</v>
      </c>
      <c r="FV286">
        <v>0</v>
      </c>
      <c r="FW286">
        <v>0</v>
      </c>
      <c r="FX286">
        <v>9</v>
      </c>
      <c r="FY286">
        <v>3</v>
      </c>
      <c r="FZ286">
        <v>2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1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3</v>
      </c>
      <c r="GS286">
        <v>2</v>
      </c>
      <c r="GT286">
        <v>1</v>
      </c>
      <c r="GU286">
        <v>0</v>
      </c>
      <c r="GV286">
        <v>0</v>
      </c>
      <c r="GW286">
        <v>0</v>
      </c>
      <c r="GX286">
        <v>1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2</v>
      </c>
    </row>
    <row r="287" spans="1:220">
      <c r="A287" t="s">
        <v>542</v>
      </c>
      <c r="B287" t="s">
        <v>525</v>
      </c>
      <c r="C287" t="str">
        <f>"142505"</f>
        <v>142505</v>
      </c>
      <c r="D287" t="s">
        <v>541</v>
      </c>
      <c r="E287">
        <v>1</v>
      </c>
      <c r="F287">
        <v>1656</v>
      </c>
      <c r="G287">
        <v>1260</v>
      </c>
      <c r="H287">
        <v>360</v>
      </c>
      <c r="I287">
        <v>900</v>
      </c>
      <c r="J287">
        <v>7</v>
      </c>
      <c r="K287">
        <v>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900</v>
      </c>
      <c r="T287">
        <v>0</v>
      </c>
      <c r="U287">
        <v>0</v>
      </c>
      <c r="V287">
        <v>900</v>
      </c>
      <c r="W287">
        <v>28</v>
      </c>
      <c r="X287">
        <v>16</v>
      </c>
      <c r="Y287">
        <v>2</v>
      </c>
      <c r="Z287">
        <v>0</v>
      </c>
      <c r="AA287">
        <v>872</v>
      </c>
      <c r="AB287">
        <v>463</v>
      </c>
      <c r="AC287">
        <v>83</v>
      </c>
      <c r="AD287">
        <v>23</v>
      </c>
      <c r="AE287">
        <v>52</v>
      </c>
      <c r="AF287">
        <v>23</v>
      </c>
      <c r="AG287">
        <v>175</v>
      </c>
      <c r="AH287">
        <v>18</v>
      </c>
      <c r="AI287">
        <v>8</v>
      </c>
      <c r="AJ287">
        <v>54</v>
      </c>
      <c r="AK287">
        <v>2</v>
      </c>
      <c r="AL287">
        <v>4</v>
      </c>
      <c r="AM287">
        <v>0</v>
      </c>
      <c r="AN287">
        <v>1</v>
      </c>
      <c r="AO287">
        <v>1</v>
      </c>
      <c r="AP287">
        <v>0</v>
      </c>
      <c r="AQ287">
        <v>0</v>
      </c>
      <c r="AR287">
        <v>1</v>
      </c>
      <c r="AS287">
        <v>1</v>
      </c>
      <c r="AT287">
        <v>17</v>
      </c>
      <c r="AU287">
        <v>463</v>
      </c>
      <c r="AV287">
        <v>136</v>
      </c>
      <c r="AW287">
        <v>45</v>
      </c>
      <c r="AX287">
        <v>10</v>
      </c>
      <c r="AY287">
        <v>35</v>
      </c>
      <c r="AZ287">
        <v>5</v>
      </c>
      <c r="BA287">
        <v>4</v>
      </c>
      <c r="BB287">
        <v>1</v>
      </c>
      <c r="BC287">
        <v>5</v>
      </c>
      <c r="BD287">
        <v>0</v>
      </c>
      <c r="BE287">
        <v>0</v>
      </c>
      <c r="BF287">
        <v>6</v>
      </c>
      <c r="BG287">
        <v>3</v>
      </c>
      <c r="BH287">
        <v>2</v>
      </c>
      <c r="BI287">
        <v>2</v>
      </c>
      <c r="BJ287">
        <v>0</v>
      </c>
      <c r="BK287">
        <v>7</v>
      </c>
      <c r="BL287">
        <v>0</v>
      </c>
      <c r="BM287">
        <v>1</v>
      </c>
      <c r="BN287">
        <v>10</v>
      </c>
      <c r="BO287">
        <v>136</v>
      </c>
      <c r="BP287">
        <v>24</v>
      </c>
      <c r="BQ287">
        <v>8</v>
      </c>
      <c r="BR287">
        <v>3</v>
      </c>
      <c r="BS287">
        <v>2</v>
      </c>
      <c r="BT287">
        <v>1</v>
      </c>
      <c r="BU287">
        <v>1</v>
      </c>
      <c r="BV287">
        <v>1</v>
      </c>
      <c r="BW287">
        <v>2</v>
      </c>
      <c r="BX287">
        <v>1</v>
      </c>
      <c r="BY287">
        <v>1</v>
      </c>
      <c r="BZ287">
        <v>1</v>
      </c>
      <c r="CA287">
        <v>3</v>
      </c>
      <c r="CB287">
        <v>24</v>
      </c>
      <c r="CC287">
        <v>32</v>
      </c>
      <c r="CD287">
        <v>19</v>
      </c>
      <c r="CE287">
        <v>2</v>
      </c>
      <c r="CF287">
        <v>0</v>
      </c>
      <c r="CG287">
        <v>2</v>
      </c>
      <c r="CH287">
        <v>1</v>
      </c>
      <c r="CI287">
        <v>0</v>
      </c>
      <c r="CJ287">
        <v>2</v>
      </c>
      <c r="CK287">
        <v>0</v>
      </c>
      <c r="CL287">
        <v>1</v>
      </c>
      <c r="CM287">
        <v>1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1</v>
      </c>
      <c r="CT287">
        <v>3</v>
      </c>
      <c r="CU287">
        <v>0</v>
      </c>
      <c r="CV287">
        <v>32</v>
      </c>
      <c r="CW287">
        <v>52</v>
      </c>
      <c r="CX287">
        <v>6</v>
      </c>
      <c r="CY287">
        <v>3</v>
      </c>
      <c r="CZ287">
        <v>4</v>
      </c>
      <c r="DA287">
        <v>2</v>
      </c>
      <c r="DB287">
        <v>0</v>
      </c>
      <c r="DC287">
        <v>1</v>
      </c>
      <c r="DD287">
        <v>4</v>
      </c>
      <c r="DE287">
        <v>29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1</v>
      </c>
      <c r="DO287">
        <v>2</v>
      </c>
      <c r="DP287">
        <v>52</v>
      </c>
      <c r="DQ287">
        <v>45</v>
      </c>
      <c r="DR287">
        <v>10</v>
      </c>
      <c r="DS287">
        <v>15</v>
      </c>
      <c r="DT287">
        <v>6</v>
      </c>
      <c r="DU287">
        <v>0</v>
      </c>
      <c r="DV287">
        <v>0</v>
      </c>
      <c r="DW287">
        <v>0</v>
      </c>
      <c r="DX287">
        <v>5</v>
      </c>
      <c r="DY287">
        <v>2</v>
      </c>
      <c r="DZ287">
        <v>4</v>
      </c>
      <c r="EA287">
        <v>0</v>
      </c>
      <c r="EB287">
        <v>0</v>
      </c>
      <c r="EC287">
        <v>0</v>
      </c>
      <c r="ED287">
        <v>1</v>
      </c>
      <c r="EE287">
        <v>0</v>
      </c>
      <c r="EF287">
        <v>0</v>
      </c>
      <c r="EG287">
        <v>0</v>
      </c>
      <c r="EH287">
        <v>1</v>
      </c>
      <c r="EI287">
        <v>1</v>
      </c>
      <c r="EJ287">
        <v>45</v>
      </c>
      <c r="EK287">
        <v>77</v>
      </c>
      <c r="EL287">
        <v>42</v>
      </c>
      <c r="EM287">
        <v>1</v>
      </c>
      <c r="EN287">
        <v>5</v>
      </c>
      <c r="EO287">
        <v>1</v>
      </c>
      <c r="EP287">
        <v>0</v>
      </c>
      <c r="EQ287">
        <v>11</v>
      </c>
      <c r="ER287">
        <v>4</v>
      </c>
      <c r="ES287">
        <v>2</v>
      </c>
      <c r="ET287">
        <v>0</v>
      </c>
      <c r="EU287">
        <v>1</v>
      </c>
      <c r="EV287">
        <v>1</v>
      </c>
      <c r="EW287">
        <v>4</v>
      </c>
      <c r="EX287">
        <v>0</v>
      </c>
      <c r="EY287">
        <v>3</v>
      </c>
      <c r="EZ287">
        <v>2</v>
      </c>
      <c r="FA287">
        <v>0</v>
      </c>
      <c r="FB287">
        <v>0</v>
      </c>
      <c r="FC287">
        <v>0</v>
      </c>
      <c r="FD287">
        <v>77</v>
      </c>
      <c r="FE287">
        <v>24</v>
      </c>
      <c r="FF287">
        <v>14</v>
      </c>
      <c r="FG287">
        <v>6</v>
      </c>
      <c r="FH287">
        <v>0</v>
      </c>
      <c r="FI287">
        <v>1</v>
      </c>
      <c r="FJ287">
        <v>1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1</v>
      </c>
      <c r="FS287">
        <v>0</v>
      </c>
      <c r="FT287">
        <v>0</v>
      </c>
      <c r="FU287">
        <v>1</v>
      </c>
      <c r="FV287">
        <v>0</v>
      </c>
      <c r="FW287">
        <v>0</v>
      </c>
      <c r="FX287">
        <v>24</v>
      </c>
      <c r="FY287">
        <v>17</v>
      </c>
      <c r="FZ287">
        <v>7</v>
      </c>
      <c r="GA287">
        <v>4</v>
      </c>
      <c r="GB287">
        <v>2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2</v>
      </c>
      <c r="GI287">
        <v>0</v>
      </c>
      <c r="GJ287">
        <v>0</v>
      </c>
      <c r="GK287">
        <v>0</v>
      </c>
      <c r="GL287">
        <v>0</v>
      </c>
      <c r="GM287">
        <v>1</v>
      </c>
      <c r="GN287">
        <v>0</v>
      </c>
      <c r="GO287">
        <v>1</v>
      </c>
      <c r="GP287">
        <v>0</v>
      </c>
      <c r="GQ287">
        <v>0</v>
      </c>
      <c r="GR287">
        <v>17</v>
      </c>
      <c r="GS287">
        <v>2</v>
      </c>
      <c r="GT287">
        <v>0</v>
      </c>
      <c r="GU287">
        <v>0</v>
      </c>
      <c r="GV287">
        <v>1</v>
      </c>
      <c r="GW287">
        <v>0</v>
      </c>
      <c r="GX287">
        <v>0</v>
      </c>
      <c r="GY287">
        <v>0</v>
      </c>
      <c r="GZ287">
        <v>0</v>
      </c>
      <c r="HA287">
        <v>1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2</v>
      </c>
    </row>
    <row r="288" spans="1:220">
      <c r="A288" t="s">
        <v>540</v>
      </c>
      <c r="B288" t="s">
        <v>525</v>
      </c>
      <c r="C288" t="str">
        <f>"142505"</f>
        <v>142505</v>
      </c>
      <c r="D288" t="s">
        <v>539</v>
      </c>
      <c r="E288">
        <v>2</v>
      </c>
      <c r="F288">
        <v>922</v>
      </c>
      <c r="G288">
        <v>700</v>
      </c>
      <c r="H288">
        <v>294</v>
      </c>
      <c r="I288">
        <v>406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406</v>
      </c>
      <c r="T288">
        <v>0</v>
      </c>
      <c r="U288">
        <v>0</v>
      </c>
      <c r="V288">
        <v>406</v>
      </c>
      <c r="W288">
        <v>8</v>
      </c>
      <c r="X288">
        <v>8</v>
      </c>
      <c r="Y288">
        <v>0</v>
      </c>
      <c r="Z288">
        <v>0</v>
      </c>
      <c r="AA288">
        <v>398</v>
      </c>
      <c r="AB288">
        <v>270</v>
      </c>
      <c r="AC288">
        <v>61</v>
      </c>
      <c r="AD288">
        <v>8</v>
      </c>
      <c r="AE288">
        <v>27</v>
      </c>
      <c r="AF288">
        <v>25</v>
      </c>
      <c r="AG288">
        <v>110</v>
      </c>
      <c r="AH288">
        <v>11</v>
      </c>
      <c r="AI288">
        <v>2</v>
      </c>
      <c r="AJ288">
        <v>6</v>
      </c>
      <c r="AK288">
        <v>3</v>
      </c>
      <c r="AL288">
        <v>2</v>
      </c>
      <c r="AM288">
        <v>2</v>
      </c>
      <c r="AN288">
        <v>1</v>
      </c>
      <c r="AO288">
        <v>2</v>
      </c>
      <c r="AP288">
        <v>0</v>
      </c>
      <c r="AQ288">
        <v>0</v>
      </c>
      <c r="AR288">
        <v>4</v>
      </c>
      <c r="AS288">
        <v>2</v>
      </c>
      <c r="AT288">
        <v>4</v>
      </c>
      <c r="AU288">
        <v>270</v>
      </c>
      <c r="AV288">
        <v>22</v>
      </c>
      <c r="AW288">
        <v>9</v>
      </c>
      <c r="AX288">
        <v>3</v>
      </c>
      <c r="AY288">
        <v>6</v>
      </c>
      <c r="AZ288">
        <v>2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1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1</v>
      </c>
      <c r="BO288">
        <v>22</v>
      </c>
      <c r="BP288">
        <v>6</v>
      </c>
      <c r="BQ288">
        <v>1</v>
      </c>
      <c r="BR288">
        <v>1</v>
      </c>
      <c r="BS288">
        <v>0</v>
      </c>
      <c r="BT288">
        <v>0</v>
      </c>
      <c r="BU288">
        <v>1</v>
      </c>
      <c r="BV288">
        <v>0</v>
      </c>
      <c r="BW288">
        <v>1</v>
      </c>
      <c r="BX288">
        <v>1</v>
      </c>
      <c r="BY288">
        <v>0</v>
      </c>
      <c r="BZ288">
        <v>0</v>
      </c>
      <c r="CA288">
        <v>1</v>
      </c>
      <c r="CB288">
        <v>6</v>
      </c>
      <c r="CC288">
        <v>8</v>
      </c>
      <c r="CD288">
        <v>3</v>
      </c>
      <c r="CE288">
        <v>0</v>
      </c>
      <c r="CF288">
        <v>0</v>
      </c>
      <c r="CG288">
        <v>1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1</v>
      </c>
      <c r="CT288">
        <v>3</v>
      </c>
      <c r="CU288">
        <v>0</v>
      </c>
      <c r="CV288">
        <v>8</v>
      </c>
      <c r="CW288">
        <v>64</v>
      </c>
      <c r="CX288">
        <v>18</v>
      </c>
      <c r="CY288">
        <v>7</v>
      </c>
      <c r="CZ288">
        <v>4</v>
      </c>
      <c r="DA288">
        <v>2</v>
      </c>
      <c r="DB288">
        <v>0</v>
      </c>
      <c r="DC288">
        <v>0</v>
      </c>
      <c r="DD288">
        <v>12</v>
      </c>
      <c r="DE288">
        <v>14</v>
      </c>
      <c r="DF288">
        <v>0</v>
      </c>
      <c r="DG288">
        <v>0</v>
      </c>
      <c r="DH288">
        <v>1</v>
      </c>
      <c r="DI288">
        <v>1</v>
      </c>
      <c r="DJ288">
        <v>0</v>
      </c>
      <c r="DK288">
        <v>0</v>
      </c>
      <c r="DL288">
        <v>0</v>
      </c>
      <c r="DM288">
        <v>4</v>
      </c>
      <c r="DN288">
        <v>1</v>
      </c>
      <c r="DO288">
        <v>0</v>
      </c>
      <c r="DP288">
        <v>64</v>
      </c>
      <c r="DQ288">
        <v>2</v>
      </c>
      <c r="DR288">
        <v>0</v>
      </c>
      <c r="DS288">
        <v>0</v>
      </c>
      <c r="DT288">
        <v>0</v>
      </c>
      <c r="DU288">
        <v>0</v>
      </c>
      <c r="DV288">
        <v>1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1</v>
      </c>
      <c r="EJ288">
        <v>2</v>
      </c>
      <c r="EK288">
        <v>17</v>
      </c>
      <c r="EL288">
        <v>7</v>
      </c>
      <c r="EM288">
        <v>0</v>
      </c>
      <c r="EN288">
        <v>2</v>
      </c>
      <c r="EO288">
        <v>1</v>
      </c>
      <c r="EP288">
        <v>1</v>
      </c>
      <c r="EQ288">
        <v>3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2</v>
      </c>
      <c r="EX288">
        <v>1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17</v>
      </c>
      <c r="FE288">
        <v>7</v>
      </c>
      <c r="FF288">
        <v>3</v>
      </c>
      <c r="FG288">
        <v>0</v>
      </c>
      <c r="FH288">
        <v>2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2</v>
      </c>
      <c r="FU288">
        <v>0</v>
      </c>
      <c r="FV288">
        <v>0</v>
      </c>
      <c r="FW288">
        <v>0</v>
      </c>
      <c r="FX288">
        <v>7</v>
      </c>
      <c r="FY288">
        <v>2</v>
      </c>
      <c r="FZ288">
        <v>0</v>
      </c>
      <c r="GA288">
        <v>0</v>
      </c>
      <c r="GB288">
        <v>0</v>
      </c>
      <c r="GC288">
        <v>0</v>
      </c>
      <c r="GD288">
        <v>1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1</v>
      </c>
      <c r="GR288">
        <v>2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</row>
    <row r="289" spans="1:220">
      <c r="A289" t="s">
        <v>538</v>
      </c>
      <c r="B289" t="s">
        <v>525</v>
      </c>
      <c r="C289" t="str">
        <f>"142505"</f>
        <v>142505</v>
      </c>
      <c r="D289" t="s">
        <v>537</v>
      </c>
      <c r="E289">
        <v>3</v>
      </c>
      <c r="F289">
        <v>949</v>
      </c>
      <c r="G289">
        <v>719</v>
      </c>
      <c r="H289">
        <v>327</v>
      </c>
      <c r="I289">
        <v>392</v>
      </c>
      <c r="J289">
        <v>0</v>
      </c>
      <c r="K289">
        <v>0</v>
      </c>
      <c r="L289">
        <v>1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393</v>
      </c>
      <c r="T289">
        <v>1</v>
      </c>
      <c r="U289">
        <v>0</v>
      </c>
      <c r="V289">
        <v>393</v>
      </c>
      <c r="W289">
        <v>26</v>
      </c>
      <c r="X289">
        <v>26</v>
      </c>
      <c r="Y289">
        <v>0</v>
      </c>
      <c r="Z289">
        <v>0</v>
      </c>
      <c r="AA289">
        <v>367</v>
      </c>
      <c r="AB289">
        <v>229</v>
      </c>
      <c r="AC289">
        <v>53</v>
      </c>
      <c r="AD289">
        <v>3</v>
      </c>
      <c r="AE289">
        <v>24</v>
      </c>
      <c r="AF289">
        <v>14</v>
      </c>
      <c r="AG289">
        <v>72</v>
      </c>
      <c r="AH289">
        <v>3</v>
      </c>
      <c r="AI289">
        <v>42</v>
      </c>
      <c r="AJ289">
        <v>14</v>
      </c>
      <c r="AK289">
        <v>0</v>
      </c>
      <c r="AL289">
        <v>2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1</v>
      </c>
      <c r="AS289">
        <v>0</v>
      </c>
      <c r="AT289">
        <v>1</v>
      </c>
      <c r="AU289">
        <v>229</v>
      </c>
      <c r="AV289">
        <v>32</v>
      </c>
      <c r="AW289">
        <v>9</v>
      </c>
      <c r="AX289">
        <v>4</v>
      </c>
      <c r="AY289">
        <v>6</v>
      </c>
      <c r="AZ289">
        <v>2</v>
      </c>
      <c r="BA289">
        <v>1</v>
      </c>
      <c r="BB289">
        <v>1</v>
      </c>
      <c r="BC289">
        <v>0</v>
      </c>
      <c r="BD289">
        <v>0</v>
      </c>
      <c r="BE289">
        <v>2</v>
      </c>
      <c r="BF289">
        <v>1</v>
      </c>
      <c r="BG289">
        <v>1</v>
      </c>
      <c r="BH289">
        <v>0</v>
      </c>
      <c r="BI289">
        <v>0</v>
      </c>
      <c r="BJ289">
        <v>1</v>
      </c>
      <c r="BK289">
        <v>1</v>
      </c>
      <c r="BL289">
        <v>0</v>
      </c>
      <c r="BM289">
        <v>1</v>
      </c>
      <c r="BN289">
        <v>2</v>
      </c>
      <c r="BO289">
        <v>32</v>
      </c>
      <c r="BP289">
        <v>3</v>
      </c>
      <c r="BQ289">
        <v>2</v>
      </c>
      <c r="BR289">
        <v>1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3</v>
      </c>
      <c r="CC289">
        <v>9</v>
      </c>
      <c r="CD289">
        <v>4</v>
      </c>
      <c r="CE289">
        <v>0</v>
      </c>
      <c r="CF289">
        <v>0</v>
      </c>
      <c r="CG289">
        <v>1</v>
      </c>
      <c r="CH289">
        <v>0</v>
      </c>
      <c r="CI289">
        <v>1</v>
      </c>
      <c r="CJ289">
        <v>1</v>
      </c>
      <c r="CK289">
        <v>0</v>
      </c>
      <c r="CL289">
        <v>0</v>
      </c>
      <c r="CM289">
        <v>0</v>
      </c>
      <c r="CN289">
        <v>1</v>
      </c>
      <c r="CO289">
        <v>0</v>
      </c>
      <c r="CP289">
        <v>0</v>
      </c>
      <c r="CQ289">
        <v>0</v>
      </c>
      <c r="CR289">
        <v>0</v>
      </c>
      <c r="CS289">
        <v>1</v>
      </c>
      <c r="CT289">
        <v>0</v>
      </c>
      <c r="CU289">
        <v>0</v>
      </c>
      <c r="CV289">
        <v>9</v>
      </c>
      <c r="CW289">
        <v>43</v>
      </c>
      <c r="CX289">
        <v>9</v>
      </c>
      <c r="CY289">
        <v>1</v>
      </c>
      <c r="CZ289">
        <v>2</v>
      </c>
      <c r="DA289">
        <v>0</v>
      </c>
      <c r="DB289">
        <v>1</v>
      </c>
      <c r="DC289">
        <v>1</v>
      </c>
      <c r="DD289">
        <v>2</v>
      </c>
      <c r="DE289">
        <v>25</v>
      </c>
      <c r="DF289">
        <v>0</v>
      </c>
      <c r="DG289">
        <v>0</v>
      </c>
      <c r="DH289">
        <v>0</v>
      </c>
      <c r="DI289">
        <v>0</v>
      </c>
      <c r="DJ289">
        <v>1</v>
      </c>
      <c r="DK289">
        <v>0</v>
      </c>
      <c r="DL289">
        <v>0</v>
      </c>
      <c r="DM289">
        <v>1</v>
      </c>
      <c r="DN289">
        <v>0</v>
      </c>
      <c r="DO289">
        <v>0</v>
      </c>
      <c r="DP289">
        <v>43</v>
      </c>
      <c r="DQ289">
        <v>8</v>
      </c>
      <c r="DR289">
        <v>4</v>
      </c>
      <c r="DS289">
        <v>1</v>
      </c>
      <c r="DT289">
        <v>0</v>
      </c>
      <c r="DU289">
        <v>1</v>
      </c>
      <c r="DV289">
        <v>0</v>
      </c>
      <c r="DW289">
        <v>0</v>
      </c>
      <c r="DX289">
        <v>0</v>
      </c>
      <c r="DY289">
        <v>0</v>
      </c>
      <c r="DZ289">
        <v>1</v>
      </c>
      <c r="EA289">
        <v>1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8</v>
      </c>
      <c r="EK289">
        <v>21</v>
      </c>
      <c r="EL289">
        <v>9</v>
      </c>
      <c r="EM289">
        <v>1</v>
      </c>
      <c r="EN289">
        <v>2</v>
      </c>
      <c r="EO289">
        <v>0</v>
      </c>
      <c r="EP289">
        <v>0</v>
      </c>
      <c r="EQ289">
        <v>5</v>
      </c>
      <c r="ER289">
        <v>0</v>
      </c>
      <c r="ES289">
        <v>0</v>
      </c>
      <c r="ET289">
        <v>1</v>
      </c>
      <c r="EU289">
        <v>0</v>
      </c>
      <c r="EV289">
        <v>1</v>
      </c>
      <c r="EW289">
        <v>0</v>
      </c>
      <c r="EX289">
        <v>1</v>
      </c>
      <c r="EY289">
        <v>1</v>
      </c>
      <c r="EZ289">
        <v>0</v>
      </c>
      <c r="FA289">
        <v>0</v>
      </c>
      <c r="FB289">
        <v>0</v>
      </c>
      <c r="FC289">
        <v>0</v>
      </c>
      <c r="FD289">
        <v>21</v>
      </c>
      <c r="FE289">
        <v>12</v>
      </c>
      <c r="FF289">
        <v>8</v>
      </c>
      <c r="FG289">
        <v>0</v>
      </c>
      <c r="FH289">
        <v>1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2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1</v>
      </c>
      <c r="FW289">
        <v>0</v>
      </c>
      <c r="FX289">
        <v>12</v>
      </c>
      <c r="FY289">
        <v>8</v>
      </c>
      <c r="FZ289">
        <v>6</v>
      </c>
      <c r="GA289">
        <v>1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1</v>
      </c>
      <c r="GP289">
        <v>0</v>
      </c>
      <c r="GQ289">
        <v>0</v>
      </c>
      <c r="GR289">
        <v>8</v>
      </c>
      <c r="GS289">
        <v>2</v>
      </c>
      <c r="GT289">
        <v>0</v>
      </c>
      <c r="GU289">
        <v>1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1</v>
      </c>
      <c r="HL289">
        <v>2</v>
      </c>
    </row>
    <row r="290" spans="1:220">
      <c r="A290" t="s">
        <v>536</v>
      </c>
      <c r="B290" t="s">
        <v>525</v>
      </c>
      <c r="C290" t="str">
        <f>"142505"</f>
        <v>142505</v>
      </c>
      <c r="D290" t="s">
        <v>535</v>
      </c>
      <c r="E290">
        <v>4</v>
      </c>
      <c r="F290">
        <v>1280</v>
      </c>
      <c r="G290">
        <v>980</v>
      </c>
      <c r="H290">
        <v>359</v>
      </c>
      <c r="I290">
        <v>621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621</v>
      </c>
      <c r="T290">
        <v>0</v>
      </c>
      <c r="U290">
        <v>0</v>
      </c>
      <c r="V290">
        <v>621</v>
      </c>
      <c r="W290">
        <v>17</v>
      </c>
      <c r="X290">
        <v>14</v>
      </c>
      <c r="Y290">
        <v>3</v>
      </c>
      <c r="Z290">
        <v>0</v>
      </c>
      <c r="AA290">
        <v>604</v>
      </c>
      <c r="AB290">
        <v>380</v>
      </c>
      <c r="AC290">
        <v>91</v>
      </c>
      <c r="AD290">
        <v>3</v>
      </c>
      <c r="AE290">
        <v>64</v>
      </c>
      <c r="AF290">
        <v>39</v>
      </c>
      <c r="AG290">
        <v>132</v>
      </c>
      <c r="AH290">
        <v>9</v>
      </c>
      <c r="AI290">
        <v>14</v>
      </c>
      <c r="AJ290">
        <v>8</v>
      </c>
      <c r="AK290">
        <v>1</v>
      </c>
      <c r="AL290">
        <v>2</v>
      </c>
      <c r="AM290">
        <v>0</v>
      </c>
      <c r="AN290">
        <v>5</v>
      </c>
      <c r="AO290">
        <v>1</v>
      </c>
      <c r="AP290">
        <v>0</v>
      </c>
      <c r="AQ290">
        <v>0</v>
      </c>
      <c r="AR290">
        <v>3</v>
      </c>
      <c r="AS290">
        <v>0</v>
      </c>
      <c r="AT290">
        <v>8</v>
      </c>
      <c r="AU290">
        <v>380</v>
      </c>
      <c r="AV290">
        <v>50</v>
      </c>
      <c r="AW290">
        <v>11</v>
      </c>
      <c r="AX290">
        <v>9</v>
      </c>
      <c r="AY290">
        <v>7</v>
      </c>
      <c r="AZ290">
        <v>0</v>
      </c>
      <c r="BA290">
        <v>5</v>
      </c>
      <c r="BB290">
        <v>1</v>
      </c>
      <c r="BC290">
        <v>1</v>
      </c>
      <c r="BD290">
        <v>1</v>
      </c>
      <c r="BE290">
        <v>0</v>
      </c>
      <c r="BF290">
        <v>3</v>
      </c>
      <c r="BG290">
        <v>3</v>
      </c>
      <c r="BH290">
        <v>0</v>
      </c>
      <c r="BI290">
        <v>0</v>
      </c>
      <c r="BJ290">
        <v>1</v>
      </c>
      <c r="BK290">
        <v>1</v>
      </c>
      <c r="BL290">
        <v>0</v>
      </c>
      <c r="BM290">
        <v>2</v>
      </c>
      <c r="BN290">
        <v>5</v>
      </c>
      <c r="BO290">
        <v>50</v>
      </c>
      <c r="BP290">
        <v>12</v>
      </c>
      <c r="BQ290">
        <v>2</v>
      </c>
      <c r="BR290">
        <v>3</v>
      </c>
      <c r="BS290">
        <v>0</v>
      </c>
      <c r="BT290">
        <v>0</v>
      </c>
      <c r="BU290">
        <v>1</v>
      </c>
      <c r="BV290">
        <v>0</v>
      </c>
      <c r="BW290">
        <v>2</v>
      </c>
      <c r="BX290">
        <v>1</v>
      </c>
      <c r="BY290">
        <v>2</v>
      </c>
      <c r="BZ290">
        <v>1</v>
      </c>
      <c r="CA290">
        <v>0</v>
      </c>
      <c r="CB290">
        <v>12</v>
      </c>
      <c r="CC290">
        <v>21</v>
      </c>
      <c r="CD290">
        <v>5</v>
      </c>
      <c r="CE290">
        <v>5</v>
      </c>
      <c r="CF290">
        <v>0</v>
      </c>
      <c r="CG290">
        <v>0</v>
      </c>
      <c r="CH290">
        <v>0</v>
      </c>
      <c r="CI290">
        <v>0</v>
      </c>
      <c r="CJ290">
        <v>1</v>
      </c>
      <c r="CK290">
        <v>0</v>
      </c>
      <c r="CL290">
        <v>0</v>
      </c>
      <c r="CM290">
        <v>1</v>
      </c>
      <c r="CN290">
        <v>0</v>
      </c>
      <c r="CO290">
        <v>0</v>
      </c>
      <c r="CP290">
        <v>0</v>
      </c>
      <c r="CQ290">
        <v>1</v>
      </c>
      <c r="CR290">
        <v>0</v>
      </c>
      <c r="CS290">
        <v>3</v>
      </c>
      <c r="CT290">
        <v>5</v>
      </c>
      <c r="CU290">
        <v>0</v>
      </c>
      <c r="CV290">
        <v>21</v>
      </c>
      <c r="CW290">
        <v>56</v>
      </c>
      <c r="CX290">
        <v>14</v>
      </c>
      <c r="CY290">
        <v>0</v>
      </c>
      <c r="CZ290">
        <v>4</v>
      </c>
      <c r="DA290">
        <v>0</v>
      </c>
      <c r="DB290">
        <v>1</v>
      </c>
      <c r="DC290">
        <v>1</v>
      </c>
      <c r="DD290">
        <v>2</v>
      </c>
      <c r="DE290">
        <v>5</v>
      </c>
      <c r="DF290">
        <v>2</v>
      </c>
      <c r="DG290">
        <v>0</v>
      </c>
      <c r="DH290">
        <v>1</v>
      </c>
      <c r="DI290">
        <v>0</v>
      </c>
      <c r="DJ290">
        <v>0</v>
      </c>
      <c r="DK290">
        <v>3</v>
      </c>
      <c r="DL290">
        <v>0</v>
      </c>
      <c r="DM290">
        <v>14</v>
      </c>
      <c r="DN290">
        <v>0</v>
      </c>
      <c r="DO290">
        <v>9</v>
      </c>
      <c r="DP290">
        <v>56</v>
      </c>
      <c r="DQ290">
        <v>11</v>
      </c>
      <c r="DR290">
        <v>1</v>
      </c>
      <c r="DS290">
        <v>0</v>
      </c>
      <c r="DT290">
        <v>3</v>
      </c>
      <c r="DU290">
        <v>3</v>
      </c>
      <c r="DV290">
        <v>0</v>
      </c>
      <c r="DW290">
        <v>0</v>
      </c>
      <c r="DX290">
        <v>1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1</v>
      </c>
      <c r="EI290">
        <v>2</v>
      </c>
      <c r="EJ290">
        <v>11</v>
      </c>
      <c r="EK290">
        <v>59</v>
      </c>
      <c r="EL290">
        <v>20</v>
      </c>
      <c r="EM290">
        <v>3</v>
      </c>
      <c r="EN290">
        <v>6</v>
      </c>
      <c r="EO290">
        <v>1</v>
      </c>
      <c r="EP290">
        <v>4</v>
      </c>
      <c r="EQ290">
        <v>7</v>
      </c>
      <c r="ER290">
        <v>1</v>
      </c>
      <c r="ES290">
        <v>0</v>
      </c>
      <c r="ET290">
        <v>4</v>
      </c>
      <c r="EU290">
        <v>2</v>
      </c>
      <c r="EV290">
        <v>2</v>
      </c>
      <c r="EW290">
        <v>4</v>
      </c>
      <c r="EX290">
        <v>1</v>
      </c>
      <c r="EY290">
        <v>3</v>
      </c>
      <c r="EZ290">
        <v>0</v>
      </c>
      <c r="FA290">
        <v>0</v>
      </c>
      <c r="FB290">
        <v>0</v>
      </c>
      <c r="FC290">
        <v>1</v>
      </c>
      <c r="FD290">
        <v>59</v>
      </c>
      <c r="FE290">
        <v>12</v>
      </c>
      <c r="FF290">
        <v>5</v>
      </c>
      <c r="FG290">
        <v>0</v>
      </c>
      <c r="FH290">
        <v>3</v>
      </c>
      <c r="FI290">
        <v>0</v>
      </c>
      <c r="FJ290">
        <v>1</v>
      </c>
      <c r="FK290">
        <v>0</v>
      </c>
      <c r="FL290">
        <v>1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1</v>
      </c>
      <c r="FS290">
        <v>0</v>
      </c>
      <c r="FT290">
        <v>0</v>
      </c>
      <c r="FU290">
        <v>1</v>
      </c>
      <c r="FV290">
        <v>0</v>
      </c>
      <c r="FW290">
        <v>0</v>
      </c>
      <c r="FX290">
        <v>12</v>
      </c>
      <c r="FY290">
        <v>2</v>
      </c>
      <c r="FZ290">
        <v>1</v>
      </c>
      <c r="GA290">
        <v>1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2</v>
      </c>
      <c r="GS290">
        <v>1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1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1</v>
      </c>
    </row>
    <row r="291" spans="1:220">
      <c r="A291" t="s">
        <v>534</v>
      </c>
      <c r="B291" t="s">
        <v>525</v>
      </c>
      <c r="C291" t="str">
        <f>"142505"</f>
        <v>142505</v>
      </c>
      <c r="D291" t="s">
        <v>533</v>
      </c>
      <c r="E291">
        <v>5</v>
      </c>
      <c r="F291">
        <v>1790</v>
      </c>
      <c r="G291">
        <v>1348</v>
      </c>
      <c r="H291">
        <v>559</v>
      </c>
      <c r="I291">
        <v>789</v>
      </c>
      <c r="J291">
        <v>0</v>
      </c>
      <c r="K291">
        <v>3</v>
      </c>
      <c r="L291">
        <v>2</v>
      </c>
      <c r="M291">
        <v>2</v>
      </c>
      <c r="N291">
        <v>0</v>
      </c>
      <c r="O291">
        <v>0</v>
      </c>
      <c r="P291">
        <v>0</v>
      </c>
      <c r="Q291">
        <v>0</v>
      </c>
      <c r="R291">
        <v>2</v>
      </c>
      <c r="S291">
        <v>791</v>
      </c>
      <c r="T291">
        <v>2</v>
      </c>
      <c r="U291">
        <v>0</v>
      </c>
      <c r="V291">
        <v>791</v>
      </c>
      <c r="W291">
        <v>31</v>
      </c>
      <c r="X291">
        <v>22</v>
      </c>
      <c r="Y291">
        <v>9</v>
      </c>
      <c r="Z291">
        <v>0</v>
      </c>
      <c r="AA291">
        <v>760</v>
      </c>
      <c r="AB291">
        <v>416</v>
      </c>
      <c r="AC291">
        <v>135</v>
      </c>
      <c r="AD291">
        <v>20</v>
      </c>
      <c r="AE291">
        <v>68</v>
      </c>
      <c r="AF291">
        <v>15</v>
      </c>
      <c r="AG291">
        <v>96</v>
      </c>
      <c r="AH291">
        <v>21</v>
      </c>
      <c r="AI291">
        <v>20</v>
      </c>
      <c r="AJ291">
        <v>11</v>
      </c>
      <c r="AK291">
        <v>5</v>
      </c>
      <c r="AL291">
        <v>2</v>
      </c>
      <c r="AM291">
        <v>3</v>
      </c>
      <c r="AN291">
        <v>2</v>
      </c>
      <c r="AO291">
        <v>4</v>
      </c>
      <c r="AP291">
        <v>0</v>
      </c>
      <c r="AQ291">
        <v>1</v>
      </c>
      <c r="AR291">
        <v>2</v>
      </c>
      <c r="AS291">
        <v>2</v>
      </c>
      <c r="AT291">
        <v>9</v>
      </c>
      <c r="AU291">
        <v>416</v>
      </c>
      <c r="AV291">
        <v>119</v>
      </c>
      <c r="AW291">
        <v>37</v>
      </c>
      <c r="AX291">
        <v>12</v>
      </c>
      <c r="AY291">
        <v>18</v>
      </c>
      <c r="AZ291">
        <v>1</v>
      </c>
      <c r="BA291">
        <v>2</v>
      </c>
      <c r="BB291">
        <v>1</v>
      </c>
      <c r="BC291">
        <v>3</v>
      </c>
      <c r="BD291">
        <v>0</v>
      </c>
      <c r="BE291">
        <v>0</v>
      </c>
      <c r="BF291">
        <v>12</v>
      </c>
      <c r="BG291">
        <v>0</v>
      </c>
      <c r="BH291">
        <v>3</v>
      </c>
      <c r="BI291">
        <v>1</v>
      </c>
      <c r="BJ291">
        <v>0</v>
      </c>
      <c r="BK291">
        <v>3</v>
      </c>
      <c r="BL291">
        <v>0</v>
      </c>
      <c r="BM291">
        <v>1</v>
      </c>
      <c r="BN291">
        <v>25</v>
      </c>
      <c r="BO291">
        <v>119</v>
      </c>
      <c r="BP291">
        <v>14</v>
      </c>
      <c r="BQ291">
        <v>2</v>
      </c>
      <c r="BR291">
        <v>1</v>
      </c>
      <c r="BS291">
        <v>2</v>
      </c>
      <c r="BT291">
        <v>1</v>
      </c>
      <c r="BU291">
        <v>0</v>
      </c>
      <c r="BV291">
        <v>1</v>
      </c>
      <c r="BW291">
        <v>1</v>
      </c>
      <c r="BX291">
        <v>3</v>
      </c>
      <c r="BY291">
        <v>1</v>
      </c>
      <c r="BZ291">
        <v>0</v>
      </c>
      <c r="CA291">
        <v>2</v>
      </c>
      <c r="CB291">
        <v>14</v>
      </c>
      <c r="CC291">
        <v>28</v>
      </c>
      <c r="CD291">
        <v>15</v>
      </c>
      <c r="CE291">
        <v>1</v>
      </c>
      <c r="CF291">
        <v>0</v>
      </c>
      <c r="CG291">
        <v>1</v>
      </c>
      <c r="CH291">
        <v>0</v>
      </c>
      <c r="CI291">
        <v>1</v>
      </c>
      <c r="CJ291">
        <v>0</v>
      </c>
      <c r="CK291">
        <v>0</v>
      </c>
      <c r="CL291">
        <v>0</v>
      </c>
      <c r="CM291">
        <v>1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6</v>
      </c>
      <c r="CU291">
        <v>3</v>
      </c>
      <c r="CV291">
        <v>28</v>
      </c>
      <c r="CW291">
        <v>42</v>
      </c>
      <c r="CX291">
        <v>3</v>
      </c>
      <c r="CY291">
        <v>16</v>
      </c>
      <c r="CZ291">
        <v>5</v>
      </c>
      <c r="DA291">
        <v>0</v>
      </c>
      <c r="DB291">
        <v>0</v>
      </c>
      <c r="DC291">
        <v>1</v>
      </c>
      <c r="DD291">
        <v>3</v>
      </c>
      <c r="DE291">
        <v>7</v>
      </c>
      <c r="DF291">
        <v>0</v>
      </c>
      <c r="DG291">
        <v>2</v>
      </c>
      <c r="DH291">
        <v>0</v>
      </c>
      <c r="DI291">
        <v>1</v>
      </c>
      <c r="DJ291">
        <v>2</v>
      </c>
      <c r="DK291">
        <v>1</v>
      </c>
      <c r="DL291">
        <v>0</v>
      </c>
      <c r="DM291">
        <v>0</v>
      </c>
      <c r="DN291">
        <v>1</v>
      </c>
      <c r="DO291">
        <v>0</v>
      </c>
      <c r="DP291">
        <v>42</v>
      </c>
      <c r="DQ291">
        <v>37</v>
      </c>
      <c r="DR291">
        <v>7</v>
      </c>
      <c r="DS291">
        <v>16</v>
      </c>
      <c r="DT291">
        <v>5</v>
      </c>
      <c r="DU291">
        <v>1</v>
      </c>
      <c r="DV291">
        <v>1</v>
      </c>
      <c r="DW291">
        <v>1</v>
      </c>
      <c r="DX291">
        <v>1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1</v>
      </c>
      <c r="EE291">
        <v>0</v>
      </c>
      <c r="EF291">
        <v>0</v>
      </c>
      <c r="EG291">
        <v>0</v>
      </c>
      <c r="EH291">
        <v>1</v>
      </c>
      <c r="EI291">
        <v>3</v>
      </c>
      <c r="EJ291">
        <v>37</v>
      </c>
      <c r="EK291">
        <v>68</v>
      </c>
      <c r="EL291">
        <v>26</v>
      </c>
      <c r="EM291">
        <v>7</v>
      </c>
      <c r="EN291">
        <v>8</v>
      </c>
      <c r="EO291">
        <v>0</v>
      </c>
      <c r="EP291">
        <v>2</v>
      </c>
      <c r="EQ291">
        <v>7</v>
      </c>
      <c r="ER291">
        <v>4</v>
      </c>
      <c r="ES291">
        <v>1</v>
      </c>
      <c r="ET291">
        <v>4</v>
      </c>
      <c r="EU291">
        <v>1</v>
      </c>
      <c r="EV291">
        <v>1</v>
      </c>
      <c r="EW291">
        <v>1</v>
      </c>
      <c r="EX291">
        <v>1</v>
      </c>
      <c r="EY291">
        <v>2</v>
      </c>
      <c r="EZ291">
        <v>0</v>
      </c>
      <c r="FA291">
        <v>0</v>
      </c>
      <c r="FB291">
        <v>0</v>
      </c>
      <c r="FC291">
        <v>3</v>
      </c>
      <c r="FD291">
        <v>68</v>
      </c>
      <c r="FE291">
        <v>31</v>
      </c>
      <c r="FF291">
        <v>18</v>
      </c>
      <c r="FG291">
        <v>5</v>
      </c>
      <c r="FH291">
        <v>1</v>
      </c>
      <c r="FI291">
        <v>1</v>
      </c>
      <c r="FJ291">
        <v>0</v>
      </c>
      <c r="FK291">
        <v>1</v>
      </c>
      <c r="FL291">
        <v>0</v>
      </c>
      <c r="FM291">
        <v>0</v>
      </c>
      <c r="FN291">
        <v>1</v>
      </c>
      <c r="FO291">
        <v>1</v>
      </c>
      <c r="FP291">
        <v>0</v>
      </c>
      <c r="FQ291">
        <v>0</v>
      </c>
      <c r="FR291">
        <v>1</v>
      </c>
      <c r="FS291">
        <v>0</v>
      </c>
      <c r="FT291">
        <v>0</v>
      </c>
      <c r="FU291">
        <v>1</v>
      </c>
      <c r="FV291">
        <v>0</v>
      </c>
      <c r="FW291">
        <v>1</v>
      </c>
      <c r="FX291">
        <v>31</v>
      </c>
      <c r="FY291">
        <v>3</v>
      </c>
      <c r="FZ291">
        <v>1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1</v>
      </c>
      <c r="GG291">
        <v>0</v>
      </c>
      <c r="GH291">
        <v>1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3</v>
      </c>
      <c r="GS291">
        <v>2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1</v>
      </c>
      <c r="HJ291">
        <v>1</v>
      </c>
      <c r="HK291">
        <v>0</v>
      </c>
      <c r="HL291">
        <v>2</v>
      </c>
    </row>
    <row r="292" spans="1:220">
      <c r="A292" t="s">
        <v>532</v>
      </c>
      <c r="B292" t="s">
        <v>525</v>
      </c>
      <c r="C292" t="str">
        <f>"142505"</f>
        <v>142505</v>
      </c>
      <c r="D292" t="s">
        <v>531</v>
      </c>
      <c r="E292">
        <v>6</v>
      </c>
      <c r="F292">
        <v>746</v>
      </c>
      <c r="G292">
        <v>560</v>
      </c>
      <c r="H292">
        <v>255</v>
      </c>
      <c r="I292">
        <v>305</v>
      </c>
      <c r="J292">
        <v>0</v>
      </c>
      <c r="K292">
        <v>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305</v>
      </c>
      <c r="T292">
        <v>0</v>
      </c>
      <c r="U292">
        <v>0</v>
      </c>
      <c r="V292">
        <v>305</v>
      </c>
      <c r="W292">
        <v>7</v>
      </c>
      <c r="X292">
        <v>5</v>
      </c>
      <c r="Y292">
        <v>2</v>
      </c>
      <c r="Z292">
        <v>0</v>
      </c>
      <c r="AA292">
        <v>298</v>
      </c>
      <c r="AB292">
        <v>207</v>
      </c>
      <c r="AC292">
        <v>30</v>
      </c>
      <c r="AD292">
        <v>4</v>
      </c>
      <c r="AE292">
        <v>50</v>
      </c>
      <c r="AF292">
        <v>15</v>
      </c>
      <c r="AG292">
        <v>66</v>
      </c>
      <c r="AH292">
        <v>8</v>
      </c>
      <c r="AI292">
        <v>11</v>
      </c>
      <c r="AJ292">
        <v>18</v>
      </c>
      <c r="AK292">
        <v>0</v>
      </c>
      <c r="AL292">
        <v>0</v>
      </c>
      <c r="AM292">
        <v>0</v>
      </c>
      <c r="AN292">
        <v>0</v>
      </c>
      <c r="AO292">
        <v>1</v>
      </c>
      <c r="AP292">
        <v>1</v>
      </c>
      <c r="AQ292">
        <v>0</v>
      </c>
      <c r="AR292">
        <v>0</v>
      </c>
      <c r="AS292">
        <v>2</v>
      </c>
      <c r="AT292">
        <v>1</v>
      </c>
      <c r="AU292">
        <v>207</v>
      </c>
      <c r="AV292">
        <v>11</v>
      </c>
      <c r="AW292">
        <v>0</v>
      </c>
      <c r="AX292">
        <v>2</v>
      </c>
      <c r="AY292">
        <v>1</v>
      </c>
      <c r="AZ292">
        <v>0</v>
      </c>
      <c r="BA292">
        <v>1</v>
      </c>
      <c r="BB292">
        <v>0</v>
      </c>
      <c r="BC292">
        <v>4</v>
      </c>
      <c r="BD292">
        <v>0</v>
      </c>
      <c r="BE292">
        <v>1</v>
      </c>
      <c r="BF292">
        <v>0</v>
      </c>
      <c r="BG292">
        <v>0</v>
      </c>
      <c r="BH292">
        <v>0</v>
      </c>
      <c r="BI292">
        <v>0</v>
      </c>
      <c r="BJ292">
        <v>1</v>
      </c>
      <c r="BK292">
        <v>0</v>
      </c>
      <c r="BL292">
        <v>0</v>
      </c>
      <c r="BM292">
        <v>0</v>
      </c>
      <c r="BN292">
        <v>1</v>
      </c>
      <c r="BO292">
        <v>11</v>
      </c>
      <c r="BP292">
        <v>6</v>
      </c>
      <c r="BQ292">
        <v>1</v>
      </c>
      <c r="BR292">
        <v>1</v>
      </c>
      <c r="BS292">
        <v>1</v>
      </c>
      <c r="BT292">
        <v>1</v>
      </c>
      <c r="BU292">
        <v>0</v>
      </c>
      <c r="BV292">
        <v>1</v>
      </c>
      <c r="BW292">
        <v>0</v>
      </c>
      <c r="BX292">
        <v>0</v>
      </c>
      <c r="BY292">
        <v>1</v>
      </c>
      <c r="BZ292">
        <v>0</v>
      </c>
      <c r="CA292">
        <v>0</v>
      </c>
      <c r="CB292">
        <v>6</v>
      </c>
      <c r="CC292">
        <v>14</v>
      </c>
      <c r="CD292">
        <v>6</v>
      </c>
      <c r="CE292">
        <v>2</v>
      </c>
      <c r="CF292">
        <v>1</v>
      </c>
      <c r="CG292">
        <v>1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3</v>
      </c>
      <c r="CU292">
        <v>1</v>
      </c>
      <c r="CV292">
        <v>14</v>
      </c>
      <c r="CW292">
        <v>27</v>
      </c>
      <c r="CX292">
        <v>3</v>
      </c>
      <c r="CY292">
        <v>3</v>
      </c>
      <c r="CZ292">
        <v>2</v>
      </c>
      <c r="DA292">
        <v>0</v>
      </c>
      <c r="DB292">
        <v>0</v>
      </c>
      <c r="DC292">
        <v>0</v>
      </c>
      <c r="DD292">
        <v>0</v>
      </c>
      <c r="DE292">
        <v>14</v>
      </c>
      <c r="DF292">
        <v>0</v>
      </c>
      <c r="DG292">
        <v>0</v>
      </c>
      <c r="DH292">
        <v>0</v>
      </c>
      <c r="DI292">
        <v>0</v>
      </c>
      <c r="DJ292">
        <v>5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27</v>
      </c>
      <c r="DQ292">
        <v>8</v>
      </c>
      <c r="DR292">
        <v>0</v>
      </c>
      <c r="DS292">
        <v>1</v>
      </c>
      <c r="DT292">
        <v>0</v>
      </c>
      <c r="DU292">
        <v>0</v>
      </c>
      <c r="DV292">
        <v>0</v>
      </c>
      <c r="DW292">
        <v>0</v>
      </c>
      <c r="DX292">
        <v>1</v>
      </c>
      <c r="DY292">
        <v>0</v>
      </c>
      <c r="DZ292">
        <v>0</v>
      </c>
      <c r="EA292">
        <v>0</v>
      </c>
      <c r="EB292">
        <v>1</v>
      </c>
      <c r="EC292">
        <v>2</v>
      </c>
      <c r="ED292">
        <v>0</v>
      </c>
      <c r="EE292">
        <v>0</v>
      </c>
      <c r="EF292">
        <v>0</v>
      </c>
      <c r="EG292">
        <v>0</v>
      </c>
      <c r="EH292">
        <v>3</v>
      </c>
      <c r="EI292">
        <v>0</v>
      </c>
      <c r="EJ292">
        <v>8</v>
      </c>
      <c r="EK292">
        <v>11</v>
      </c>
      <c r="EL292">
        <v>6</v>
      </c>
      <c r="EM292">
        <v>1</v>
      </c>
      <c r="EN292">
        <v>2</v>
      </c>
      <c r="EO292">
        <v>1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1</v>
      </c>
      <c r="FC292">
        <v>0</v>
      </c>
      <c r="FD292">
        <v>11</v>
      </c>
      <c r="FE292">
        <v>6</v>
      </c>
      <c r="FF292">
        <v>2</v>
      </c>
      <c r="FG292">
        <v>1</v>
      </c>
      <c r="FH292">
        <v>0</v>
      </c>
      <c r="FI292">
        <v>0</v>
      </c>
      <c r="FJ292">
        <v>2</v>
      </c>
      <c r="FK292">
        <v>1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6</v>
      </c>
      <c r="FY292">
        <v>6</v>
      </c>
      <c r="FZ292">
        <v>1</v>
      </c>
      <c r="GA292">
        <v>0</v>
      </c>
      <c r="GB292">
        <v>5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6</v>
      </c>
      <c r="GS292">
        <v>2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1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1</v>
      </c>
      <c r="HL292">
        <v>2</v>
      </c>
    </row>
    <row r="293" spans="1:220">
      <c r="A293" t="s">
        <v>530</v>
      </c>
      <c r="B293" t="s">
        <v>525</v>
      </c>
      <c r="C293" t="str">
        <f>"142505"</f>
        <v>142505</v>
      </c>
      <c r="D293" t="s">
        <v>529</v>
      </c>
      <c r="E293">
        <v>7</v>
      </c>
      <c r="F293">
        <v>739</v>
      </c>
      <c r="G293">
        <v>560</v>
      </c>
      <c r="H293">
        <v>287</v>
      </c>
      <c r="I293">
        <v>273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273</v>
      </c>
      <c r="T293">
        <v>0</v>
      </c>
      <c r="U293">
        <v>0</v>
      </c>
      <c r="V293">
        <v>273</v>
      </c>
      <c r="W293">
        <v>20</v>
      </c>
      <c r="X293">
        <v>15</v>
      </c>
      <c r="Y293">
        <v>5</v>
      </c>
      <c r="Z293">
        <v>0</v>
      </c>
      <c r="AA293">
        <v>253</v>
      </c>
      <c r="AB293">
        <v>145</v>
      </c>
      <c r="AC293">
        <v>38</v>
      </c>
      <c r="AD293">
        <v>3</v>
      </c>
      <c r="AE293">
        <v>23</v>
      </c>
      <c r="AF293">
        <v>11</v>
      </c>
      <c r="AG293">
        <v>46</v>
      </c>
      <c r="AH293">
        <v>7</v>
      </c>
      <c r="AI293">
        <v>5</v>
      </c>
      <c r="AJ293">
        <v>0</v>
      </c>
      <c r="AK293">
        <v>6</v>
      </c>
      <c r="AL293">
        <v>2</v>
      </c>
      <c r="AM293">
        <v>1</v>
      </c>
      <c r="AN293">
        <v>1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1</v>
      </c>
      <c r="AU293">
        <v>145</v>
      </c>
      <c r="AV293">
        <v>21</v>
      </c>
      <c r="AW293">
        <v>8</v>
      </c>
      <c r="AX293">
        <v>0</v>
      </c>
      <c r="AY293">
        <v>3</v>
      </c>
      <c r="AZ293">
        <v>2</v>
      </c>
      <c r="BA293">
        <v>1</v>
      </c>
      <c r="BB293">
        <v>0</v>
      </c>
      <c r="BC293">
        <v>0</v>
      </c>
      <c r="BD293">
        <v>1</v>
      </c>
      <c r="BE293">
        <v>1</v>
      </c>
      <c r="BF293">
        <v>0</v>
      </c>
      <c r="BG293">
        <v>0</v>
      </c>
      <c r="BH293">
        <v>0</v>
      </c>
      <c r="BI293">
        <v>1</v>
      </c>
      <c r="BJ293">
        <v>1</v>
      </c>
      <c r="BK293">
        <v>0</v>
      </c>
      <c r="BL293">
        <v>0</v>
      </c>
      <c r="BM293">
        <v>0</v>
      </c>
      <c r="BN293">
        <v>3</v>
      </c>
      <c r="BO293">
        <v>21</v>
      </c>
      <c r="BP293">
        <v>5</v>
      </c>
      <c r="BQ293">
        <v>0</v>
      </c>
      <c r="BR293">
        <v>1</v>
      </c>
      <c r="BS293">
        <v>0</v>
      </c>
      <c r="BT293">
        <v>1</v>
      </c>
      <c r="BU293">
        <v>0</v>
      </c>
      <c r="BV293">
        <v>0</v>
      </c>
      <c r="BW293">
        <v>1</v>
      </c>
      <c r="BX293">
        <v>0</v>
      </c>
      <c r="BY293">
        <v>0</v>
      </c>
      <c r="BZ293">
        <v>1</v>
      </c>
      <c r="CA293">
        <v>1</v>
      </c>
      <c r="CB293">
        <v>5</v>
      </c>
      <c r="CC293">
        <v>9</v>
      </c>
      <c r="CD293">
        <v>1</v>
      </c>
      <c r="CE293">
        <v>0</v>
      </c>
      <c r="CF293">
        <v>0</v>
      </c>
      <c r="CG293">
        <v>0</v>
      </c>
      <c r="CH293">
        <v>1</v>
      </c>
      <c r="CI293">
        <v>0</v>
      </c>
      <c r="CJ293">
        <v>0</v>
      </c>
      <c r="CK293">
        <v>0</v>
      </c>
      <c r="CL293">
        <v>0</v>
      </c>
      <c r="CM293">
        <v>2</v>
      </c>
      <c r="CN293">
        <v>0</v>
      </c>
      <c r="CO293">
        <v>0</v>
      </c>
      <c r="CP293">
        <v>1</v>
      </c>
      <c r="CQ293">
        <v>0</v>
      </c>
      <c r="CR293">
        <v>0</v>
      </c>
      <c r="CS293">
        <v>0</v>
      </c>
      <c r="CT293">
        <v>3</v>
      </c>
      <c r="CU293">
        <v>1</v>
      </c>
      <c r="CV293">
        <v>9</v>
      </c>
      <c r="CW293">
        <v>37</v>
      </c>
      <c r="CX293">
        <v>2</v>
      </c>
      <c r="CY293">
        <v>1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1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32</v>
      </c>
      <c r="DN293">
        <v>0</v>
      </c>
      <c r="DO293">
        <v>1</v>
      </c>
      <c r="DP293">
        <v>37</v>
      </c>
      <c r="DQ293">
        <v>1</v>
      </c>
      <c r="DR293">
        <v>1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1</v>
      </c>
      <c r="EK293">
        <v>30</v>
      </c>
      <c r="EL293">
        <v>9</v>
      </c>
      <c r="EM293">
        <v>2</v>
      </c>
      <c r="EN293">
        <v>5</v>
      </c>
      <c r="EO293">
        <v>1</v>
      </c>
      <c r="EP293">
        <v>0</v>
      </c>
      <c r="EQ293">
        <v>3</v>
      </c>
      <c r="ER293">
        <v>4</v>
      </c>
      <c r="ES293">
        <v>0</v>
      </c>
      <c r="ET293">
        <v>0</v>
      </c>
      <c r="EU293">
        <v>1</v>
      </c>
      <c r="EV293">
        <v>1</v>
      </c>
      <c r="EW293">
        <v>1</v>
      </c>
      <c r="EX293">
        <v>1</v>
      </c>
      <c r="EY293">
        <v>2</v>
      </c>
      <c r="EZ293">
        <v>0</v>
      </c>
      <c r="FA293">
        <v>0</v>
      </c>
      <c r="FB293">
        <v>0</v>
      </c>
      <c r="FC293">
        <v>0</v>
      </c>
      <c r="FD293">
        <v>30</v>
      </c>
      <c r="FE293">
        <v>2</v>
      </c>
      <c r="FF293">
        <v>1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1</v>
      </c>
      <c r="FW293">
        <v>0</v>
      </c>
      <c r="FX293">
        <v>2</v>
      </c>
      <c r="FY293">
        <v>3</v>
      </c>
      <c r="FZ293">
        <v>2</v>
      </c>
      <c r="GA293">
        <v>1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3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</row>
    <row r="294" spans="1:220">
      <c r="A294" t="s">
        <v>528</v>
      </c>
      <c r="B294" t="s">
        <v>525</v>
      </c>
      <c r="C294" t="str">
        <f>"142505"</f>
        <v>142505</v>
      </c>
      <c r="D294" t="s">
        <v>527</v>
      </c>
      <c r="E294">
        <v>8</v>
      </c>
      <c r="F294">
        <v>1908</v>
      </c>
      <c r="G294">
        <v>1440</v>
      </c>
      <c r="H294">
        <v>530</v>
      </c>
      <c r="I294">
        <v>910</v>
      </c>
      <c r="J294">
        <v>0</v>
      </c>
      <c r="K294">
        <v>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910</v>
      </c>
      <c r="T294">
        <v>0</v>
      </c>
      <c r="U294">
        <v>0</v>
      </c>
      <c r="V294">
        <v>910</v>
      </c>
      <c r="W294">
        <v>44</v>
      </c>
      <c r="X294">
        <v>16</v>
      </c>
      <c r="Y294">
        <v>28</v>
      </c>
      <c r="Z294">
        <v>0</v>
      </c>
      <c r="AA294">
        <v>866</v>
      </c>
      <c r="AB294">
        <v>509</v>
      </c>
      <c r="AC294">
        <v>121</v>
      </c>
      <c r="AD294">
        <v>40</v>
      </c>
      <c r="AE294">
        <v>156</v>
      </c>
      <c r="AF294">
        <v>28</v>
      </c>
      <c r="AG294">
        <v>83</v>
      </c>
      <c r="AH294">
        <v>29</v>
      </c>
      <c r="AI294">
        <v>15</v>
      </c>
      <c r="AJ294">
        <v>10</v>
      </c>
      <c r="AK294">
        <v>4</v>
      </c>
      <c r="AL294">
        <v>4</v>
      </c>
      <c r="AM294">
        <v>1</v>
      </c>
      <c r="AN294">
        <v>1</v>
      </c>
      <c r="AO294">
        <v>2</v>
      </c>
      <c r="AP294">
        <v>1</v>
      </c>
      <c r="AQ294">
        <v>0</v>
      </c>
      <c r="AR294">
        <v>0</v>
      </c>
      <c r="AS294">
        <v>2</v>
      </c>
      <c r="AT294">
        <v>12</v>
      </c>
      <c r="AU294">
        <v>509</v>
      </c>
      <c r="AV294">
        <v>125</v>
      </c>
      <c r="AW294">
        <v>28</v>
      </c>
      <c r="AX294">
        <v>13</v>
      </c>
      <c r="AY294">
        <v>26</v>
      </c>
      <c r="AZ294">
        <v>3</v>
      </c>
      <c r="BA294">
        <v>3</v>
      </c>
      <c r="BB294">
        <v>1</v>
      </c>
      <c r="BC294">
        <v>2</v>
      </c>
      <c r="BD294">
        <v>0</v>
      </c>
      <c r="BE294">
        <v>2</v>
      </c>
      <c r="BF294">
        <v>15</v>
      </c>
      <c r="BG294">
        <v>5</v>
      </c>
      <c r="BH294">
        <v>0</v>
      </c>
      <c r="BI294">
        <v>3</v>
      </c>
      <c r="BJ294">
        <v>2</v>
      </c>
      <c r="BK294">
        <v>2</v>
      </c>
      <c r="BL294">
        <v>1</v>
      </c>
      <c r="BM294">
        <v>0</v>
      </c>
      <c r="BN294">
        <v>19</v>
      </c>
      <c r="BO294">
        <v>125</v>
      </c>
      <c r="BP294">
        <v>27</v>
      </c>
      <c r="BQ294">
        <v>11</v>
      </c>
      <c r="BR294">
        <v>0</v>
      </c>
      <c r="BS294">
        <v>7</v>
      </c>
      <c r="BT294">
        <v>1</v>
      </c>
      <c r="BU294">
        <v>2</v>
      </c>
      <c r="BV294">
        <v>0</v>
      </c>
      <c r="BW294">
        <v>0</v>
      </c>
      <c r="BX294">
        <v>1</v>
      </c>
      <c r="BY294">
        <v>2</v>
      </c>
      <c r="BZ294">
        <v>3</v>
      </c>
      <c r="CA294">
        <v>0</v>
      </c>
      <c r="CB294">
        <v>27</v>
      </c>
      <c r="CC294">
        <v>25</v>
      </c>
      <c r="CD294">
        <v>10</v>
      </c>
      <c r="CE294">
        <v>1</v>
      </c>
      <c r="CF294">
        <v>2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1</v>
      </c>
      <c r="CP294">
        <v>0</v>
      </c>
      <c r="CQ294">
        <v>0</v>
      </c>
      <c r="CR294">
        <v>0</v>
      </c>
      <c r="CS294">
        <v>0</v>
      </c>
      <c r="CT294">
        <v>10</v>
      </c>
      <c r="CU294">
        <v>1</v>
      </c>
      <c r="CV294">
        <v>25</v>
      </c>
      <c r="CW294">
        <v>32</v>
      </c>
      <c r="CX294">
        <v>0</v>
      </c>
      <c r="CY294">
        <v>6</v>
      </c>
      <c r="CZ294">
        <v>3</v>
      </c>
      <c r="DA294">
        <v>2</v>
      </c>
      <c r="DB294">
        <v>1</v>
      </c>
      <c r="DC294">
        <v>5</v>
      </c>
      <c r="DD294">
        <v>2</v>
      </c>
      <c r="DE294">
        <v>9</v>
      </c>
      <c r="DF294">
        <v>0</v>
      </c>
      <c r="DG294">
        <v>2</v>
      </c>
      <c r="DH294">
        <v>1</v>
      </c>
      <c r="DI294">
        <v>0</v>
      </c>
      <c r="DJ294">
        <v>1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32</v>
      </c>
      <c r="DQ294">
        <v>17</v>
      </c>
      <c r="DR294">
        <v>6</v>
      </c>
      <c r="DS294">
        <v>5</v>
      </c>
      <c r="DT294">
        <v>3</v>
      </c>
      <c r="DU294">
        <v>1</v>
      </c>
      <c r="DV294">
        <v>1</v>
      </c>
      <c r="DW294">
        <v>0</v>
      </c>
      <c r="DX294">
        <v>1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17</v>
      </c>
      <c r="EK294">
        <v>82</v>
      </c>
      <c r="EL294">
        <v>29</v>
      </c>
      <c r="EM294">
        <v>3</v>
      </c>
      <c r="EN294">
        <v>11</v>
      </c>
      <c r="EO294">
        <v>2</v>
      </c>
      <c r="EP294">
        <v>3</v>
      </c>
      <c r="EQ294">
        <v>12</v>
      </c>
      <c r="ER294">
        <v>5</v>
      </c>
      <c r="ES294">
        <v>0</v>
      </c>
      <c r="ET294">
        <v>1</v>
      </c>
      <c r="EU294">
        <v>1</v>
      </c>
      <c r="EV294">
        <v>1</v>
      </c>
      <c r="EW294">
        <v>5</v>
      </c>
      <c r="EX294">
        <v>4</v>
      </c>
      <c r="EY294">
        <v>0</v>
      </c>
      <c r="EZ294">
        <v>0</v>
      </c>
      <c r="FA294">
        <v>4</v>
      </c>
      <c r="FB294">
        <v>0</v>
      </c>
      <c r="FC294">
        <v>1</v>
      </c>
      <c r="FD294">
        <v>82</v>
      </c>
      <c r="FE294">
        <v>36</v>
      </c>
      <c r="FF294">
        <v>23</v>
      </c>
      <c r="FG294">
        <v>8</v>
      </c>
      <c r="FH294">
        <v>0</v>
      </c>
      <c r="FI294">
        <v>0</v>
      </c>
      <c r="FJ294">
        <v>0</v>
      </c>
      <c r="FK294">
        <v>1</v>
      </c>
      <c r="FL294">
        <v>0</v>
      </c>
      <c r="FM294">
        <v>0</v>
      </c>
      <c r="FN294">
        <v>1</v>
      </c>
      <c r="FO294">
        <v>0</v>
      </c>
      <c r="FP294">
        <v>0</v>
      </c>
      <c r="FQ294">
        <v>0</v>
      </c>
      <c r="FR294">
        <v>0</v>
      </c>
      <c r="FS294">
        <v>1</v>
      </c>
      <c r="FT294">
        <v>1</v>
      </c>
      <c r="FU294">
        <v>0</v>
      </c>
      <c r="FV294">
        <v>0</v>
      </c>
      <c r="FW294">
        <v>1</v>
      </c>
      <c r="FX294">
        <v>36</v>
      </c>
      <c r="FY294">
        <v>9</v>
      </c>
      <c r="FZ294">
        <v>3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1</v>
      </c>
      <c r="GG294">
        <v>1</v>
      </c>
      <c r="GH294">
        <v>2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1</v>
      </c>
      <c r="GQ294">
        <v>1</v>
      </c>
      <c r="GR294">
        <v>9</v>
      </c>
      <c r="GS294">
        <v>4</v>
      </c>
      <c r="GT294">
        <v>0</v>
      </c>
      <c r="GU294">
        <v>1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1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1</v>
      </c>
      <c r="HK294">
        <v>1</v>
      </c>
      <c r="HL294">
        <v>4</v>
      </c>
    </row>
    <row r="295" spans="1:220">
      <c r="A295" t="s">
        <v>526</v>
      </c>
      <c r="B295" t="s">
        <v>525</v>
      </c>
      <c r="C295" t="str">
        <f>"142505"</f>
        <v>142505</v>
      </c>
      <c r="D295" t="s">
        <v>524</v>
      </c>
      <c r="E295">
        <v>9</v>
      </c>
      <c r="F295">
        <v>846</v>
      </c>
      <c r="G295">
        <v>640</v>
      </c>
      <c r="H295">
        <v>233</v>
      </c>
      <c r="I295">
        <v>407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407</v>
      </c>
      <c r="T295">
        <v>0</v>
      </c>
      <c r="U295">
        <v>0</v>
      </c>
      <c r="V295">
        <v>407</v>
      </c>
      <c r="W295">
        <v>16</v>
      </c>
      <c r="X295">
        <v>10</v>
      </c>
      <c r="Y295">
        <v>6</v>
      </c>
      <c r="Z295">
        <v>0</v>
      </c>
      <c r="AA295">
        <v>391</v>
      </c>
      <c r="AB295">
        <v>192</v>
      </c>
      <c r="AC295">
        <v>35</v>
      </c>
      <c r="AD295">
        <v>3</v>
      </c>
      <c r="AE295">
        <v>23</v>
      </c>
      <c r="AF295">
        <v>19</v>
      </c>
      <c r="AG295">
        <v>76</v>
      </c>
      <c r="AH295">
        <v>12</v>
      </c>
      <c r="AI295">
        <v>5</v>
      </c>
      <c r="AJ295">
        <v>13</v>
      </c>
      <c r="AK295">
        <v>1</v>
      </c>
      <c r="AL295">
        <v>0</v>
      </c>
      <c r="AM295">
        <v>0</v>
      </c>
      <c r="AN295">
        <v>2</v>
      </c>
      <c r="AO295">
        <v>1</v>
      </c>
      <c r="AP295">
        <v>0</v>
      </c>
      <c r="AQ295">
        <v>1</v>
      </c>
      <c r="AR295">
        <v>0</v>
      </c>
      <c r="AS295">
        <v>0</v>
      </c>
      <c r="AT295">
        <v>1</v>
      </c>
      <c r="AU295">
        <v>192</v>
      </c>
      <c r="AV295">
        <v>48</v>
      </c>
      <c r="AW295">
        <v>14</v>
      </c>
      <c r="AX295">
        <v>4</v>
      </c>
      <c r="AY295">
        <v>8</v>
      </c>
      <c r="AZ295">
        <v>0</v>
      </c>
      <c r="BA295">
        <v>0</v>
      </c>
      <c r="BB295">
        <v>0</v>
      </c>
      <c r="BC295">
        <v>1</v>
      </c>
      <c r="BD295">
        <v>1</v>
      </c>
      <c r="BE295">
        <v>2</v>
      </c>
      <c r="BF295">
        <v>6</v>
      </c>
      <c r="BG295">
        <v>3</v>
      </c>
      <c r="BH295">
        <v>0</v>
      </c>
      <c r="BI295">
        <v>0</v>
      </c>
      <c r="BJ295">
        <v>0</v>
      </c>
      <c r="BK295">
        <v>2</v>
      </c>
      <c r="BL295">
        <v>0</v>
      </c>
      <c r="BM295">
        <v>1</v>
      </c>
      <c r="BN295">
        <v>6</v>
      </c>
      <c r="BO295">
        <v>48</v>
      </c>
      <c r="BP295">
        <v>13</v>
      </c>
      <c r="BQ295">
        <v>8</v>
      </c>
      <c r="BR295">
        <v>1</v>
      </c>
      <c r="BS295">
        <v>1</v>
      </c>
      <c r="BT295">
        <v>0</v>
      </c>
      <c r="BU295">
        <v>0</v>
      </c>
      <c r="BV295">
        <v>1</v>
      </c>
      <c r="BW295">
        <v>0</v>
      </c>
      <c r="BX295">
        <v>1</v>
      </c>
      <c r="BY295">
        <v>0</v>
      </c>
      <c r="BZ295">
        <v>1</v>
      </c>
      <c r="CA295">
        <v>0</v>
      </c>
      <c r="CB295">
        <v>13</v>
      </c>
      <c r="CC295">
        <v>10</v>
      </c>
      <c r="CD295">
        <v>2</v>
      </c>
      <c r="CE295">
        <v>0</v>
      </c>
      <c r="CF295">
        <v>1</v>
      </c>
      <c r="CG295">
        <v>0</v>
      </c>
      <c r="CH295">
        <v>0</v>
      </c>
      <c r="CI295">
        <v>1</v>
      </c>
      <c r="CJ295">
        <v>1</v>
      </c>
      <c r="CK295">
        <v>0</v>
      </c>
      <c r="CL295">
        <v>0</v>
      </c>
      <c r="CM295">
        <v>0</v>
      </c>
      <c r="CN295">
        <v>0</v>
      </c>
      <c r="CO295">
        <v>1</v>
      </c>
      <c r="CP295">
        <v>0</v>
      </c>
      <c r="CQ295">
        <v>0</v>
      </c>
      <c r="CR295">
        <v>0</v>
      </c>
      <c r="CS295">
        <v>0</v>
      </c>
      <c r="CT295">
        <v>4</v>
      </c>
      <c r="CU295">
        <v>0</v>
      </c>
      <c r="CV295">
        <v>10</v>
      </c>
      <c r="CW295">
        <v>47</v>
      </c>
      <c r="CX295">
        <v>10</v>
      </c>
      <c r="CY295">
        <v>2</v>
      </c>
      <c r="CZ295">
        <v>2</v>
      </c>
      <c r="DA295">
        <v>0</v>
      </c>
      <c r="DB295">
        <v>2</v>
      </c>
      <c r="DC295">
        <v>6</v>
      </c>
      <c r="DD295">
        <v>11</v>
      </c>
      <c r="DE295">
        <v>10</v>
      </c>
      <c r="DF295">
        <v>0</v>
      </c>
      <c r="DG295">
        <v>0</v>
      </c>
      <c r="DH295">
        <v>0</v>
      </c>
      <c r="DI295">
        <v>0</v>
      </c>
      <c r="DJ295">
        <v>1</v>
      </c>
      <c r="DK295">
        <v>0</v>
      </c>
      <c r="DL295">
        <v>0</v>
      </c>
      <c r="DM295">
        <v>2</v>
      </c>
      <c r="DN295">
        <v>0</v>
      </c>
      <c r="DO295">
        <v>1</v>
      </c>
      <c r="DP295">
        <v>47</v>
      </c>
      <c r="DQ295">
        <v>17</v>
      </c>
      <c r="DR295">
        <v>3</v>
      </c>
      <c r="DS295">
        <v>5</v>
      </c>
      <c r="DT295">
        <v>0</v>
      </c>
      <c r="DU295">
        <v>2</v>
      </c>
      <c r="DV295">
        <v>4</v>
      </c>
      <c r="DW295">
        <v>0</v>
      </c>
      <c r="DX295">
        <v>2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1</v>
      </c>
      <c r="EI295">
        <v>0</v>
      </c>
      <c r="EJ295">
        <v>17</v>
      </c>
      <c r="EK295">
        <v>33</v>
      </c>
      <c r="EL295">
        <v>14</v>
      </c>
      <c r="EM295">
        <v>1</v>
      </c>
      <c r="EN295">
        <v>5</v>
      </c>
      <c r="EO295">
        <v>1</v>
      </c>
      <c r="EP295">
        <v>1</v>
      </c>
      <c r="EQ295">
        <v>0</v>
      </c>
      <c r="ER295">
        <v>2</v>
      </c>
      <c r="ES295">
        <v>1</v>
      </c>
      <c r="ET295">
        <v>0</v>
      </c>
      <c r="EU295">
        <v>0</v>
      </c>
      <c r="EV295">
        <v>0</v>
      </c>
      <c r="EW295">
        <v>0</v>
      </c>
      <c r="EX295">
        <v>4</v>
      </c>
      <c r="EY295">
        <v>2</v>
      </c>
      <c r="EZ295">
        <v>0</v>
      </c>
      <c r="FA295">
        <v>0</v>
      </c>
      <c r="FB295">
        <v>0</v>
      </c>
      <c r="FC295">
        <v>2</v>
      </c>
      <c r="FD295">
        <v>33</v>
      </c>
      <c r="FE295">
        <v>22</v>
      </c>
      <c r="FF295">
        <v>12</v>
      </c>
      <c r="FG295">
        <v>5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2</v>
      </c>
      <c r="FO295">
        <v>1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2</v>
      </c>
      <c r="FX295">
        <v>22</v>
      </c>
      <c r="FY295">
        <v>6</v>
      </c>
      <c r="FZ295">
        <v>1</v>
      </c>
      <c r="GA295">
        <v>1</v>
      </c>
      <c r="GB295">
        <v>0</v>
      </c>
      <c r="GC295">
        <v>0</v>
      </c>
      <c r="GD295">
        <v>1</v>
      </c>
      <c r="GE295">
        <v>0</v>
      </c>
      <c r="GF295">
        <v>0</v>
      </c>
      <c r="GG295">
        <v>1</v>
      </c>
      <c r="GH295">
        <v>1</v>
      </c>
      <c r="GI295">
        <v>0</v>
      </c>
      <c r="GJ295">
        <v>0</v>
      </c>
      <c r="GK295">
        <v>0</v>
      </c>
      <c r="GL295">
        <v>0</v>
      </c>
      <c r="GM295">
        <v>1</v>
      </c>
      <c r="GN295">
        <v>0</v>
      </c>
      <c r="GO295">
        <v>0</v>
      </c>
      <c r="GP295">
        <v>0</v>
      </c>
      <c r="GQ295">
        <v>0</v>
      </c>
      <c r="GR295">
        <v>6</v>
      </c>
      <c r="GS295">
        <v>3</v>
      </c>
      <c r="GT295">
        <v>1</v>
      </c>
      <c r="GU295">
        <v>1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1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3</v>
      </c>
    </row>
    <row r="296" spans="1:220">
      <c r="A296" t="s">
        <v>523</v>
      </c>
      <c r="B296" t="s">
        <v>510</v>
      </c>
      <c r="C296" t="str">
        <f>"142506"</f>
        <v>142506</v>
      </c>
      <c r="D296" t="s">
        <v>522</v>
      </c>
      <c r="E296">
        <v>1</v>
      </c>
      <c r="F296">
        <v>1887</v>
      </c>
      <c r="G296">
        <v>1440</v>
      </c>
      <c r="H296">
        <v>481</v>
      </c>
      <c r="I296">
        <v>959</v>
      </c>
      <c r="J296">
        <v>0</v>
      </c>
      <c r="K296">
        <v>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959</v>
      </c>
      <c r="T296">
        <v>0</v>
      </c>
      <c r="U296">
        <v>0</v>
      </c>
      <c r="V296">
        <v>959</v>
      </c>
      <c r="W296">
        <v>29</v>
      </c>
      <c r="X296">
        <v>19</v>
      </c>
      <c r="Y296">
        <v>7</v>
      </c>
      <c r="Z296">
        <v>0</v>
      </c>
      <c r="AA296">
        <v>930</v>
      </c>
      <c r="AB296">
        <v>487</v>
      </c>
      <c r="AC296">
        <v>163</v>
      </c>
      <c r="AD296">
        <v>16</v>
      </c>
      <c r="AE296">
        <v>117</v>
      </c>
      <c r="AF296">
        <v>31</v>
      </c>
      <c r="AG296">
        <v>14</v>
      </c>
      <c r="AH296">
        <v>56</v>
      </c>
      <c r="AI296">
        <v>22</v>
      </c>
      <c r="AJ296">
        <v>23</v>
      </c>
      <c r="AK296">
        <v>5</v>
      </c>
      <c r="AL296">
        <v>3</v>
      </c>
      <c r="AM296">
        <v>1</v>
      </c>
      <c r="AN296">
        <v>1</v>
      </c>
      <c r="AO296">
        <v>1</v>
      </c>
      <c r="AP296">
        <v>2</v>
      </c>
      <c r="AQ296">
        <v>1</v>
      </c>
      <c r="AR296">
        <v>4</v>
      </c>
      <c r="AS296">
        <v>5</v>
      </c>
      <c r="AT296">
        <v>22</v>
      </c>
      <c r="AU296">
        <v>487</v>
      </c>
      <c r="AV296">
        <v>142</v>
      </c>
      <c r="AW296">
        <v>74</v>
      </c>
      <c r="AX296">
        <v>7</v>
      </c>
      <c r="AY296">
        <v>16</v>
      </c>
      <c r="AZ296">
        <v>5</v>
      </c>
      <c r="BA296">
        <v>5</v>
      </c>
      <c r="BB296">
        <v>1</v>
      </c>
      <c r="BC296">
        <v>0</v>
      </c>
      <c r="BD296">
        <v>4</v>
      </c>
      <c r="BE296">
        <v>1</v>
      </c>
      <c r="BF296">
        <v>14</v>
      </c>
      <c r="BG296">
        <v>1</v>
      </c>
      <c r="BH296">
        <v>0</v>
      </c>
      <c r="BI296">
        <v>2</v>
      </c>
      <c r="BJ296">
        <v>2</v>
      </c>
      <c r="BK296">
        <v>1</v>
      </c>
      <c r="BL296">
        <v>0</v>
      </c>
      <c r="BM296">
        <v>2</v>
      </c>
      <c r="BN296">
        <v>7</v>
      </c>
      <c r="BO296">
        <v>142</v>
      </c>
      <c r="BP296">
        <v>34</v>
      </c>
      <c r="BQ296">
        <v>12</v>
      </c>
      <c r="BR296">
        <v>1</v>
      </c>
      <c r="BS296">
        <v>9</v>
      </c>
      <c r="BT296">
        <v>4</v>
      </c>
      <c r="BU296">
        <v>4</v>
      </c>
      <c r="BV296">
        <v>0</v>
      </c>
      <c r="BW296">
        <v>3</v>
      </c>
      <c r="BX296">
        <v>0</v>
      </c>
      <c r="BY296">
        <v>0</v>
      </c>
      <c r="BZ296">
        <v>1</v>
      </c>
      <c r="CA296">
        <v>0</v>
      </c>
      <c r="CB296">
        <v>34</v>
      </c>
      <c r="CC296">
        <v>42</v>
      </c>
      <c r="CD296">
        <v>17</v>
      </c>
      <c r="CE296">
        <v>1</v>
      </c>
      <c r="CF296">
        <v>2</v>
      </c>
      <c r="CG296">
        <v>1</v>
      </c>
      <c r="CH296">
        <v>0</v>
      </c>
      <c r="CI296">
        <v>0</v>
      </c>
      <c r="CJ296">
        <v>1</v>
      </c>
      <c r="CK296">
        <v>0</v>
      </c>
      <c r="CL296">
        <v>2</v>
      </c>
      <c r="CM296">
        <v>1</v>
      </c>
      <c r="CN296">
        <v>1</v>
      </c>
      <c r="CO296">
        <v>0</v>
      </c>
      <c r="CP296">
        <v>1</v>
      </c>
      <c r="CQ296">
        <v>0</v>
      </c>
      <c r="CR296">
        <v>0</v>
      </c>
      <c r="CS296">
        <v>1</v>
      </c>
      <c r="CT296">
        <v>12</v>
      </c>
      <c r="CU296">
        <v>2</v>
      </c>
      <c r="CV296">
        <v>42</v>
      </c>
      <c r="CW296">
        <v>30</v>
      </c>
      <c r="CX296">
        <v>2</v>
      </c>
      <c r="CY296">
        <v>16</v>
      </c>
      <c r="CZ296">
        <v>3</v>
      </c>
      <c r="DA296">
        <v>0</v>
      </c>
      <c r="DB296">
        <v>0</v>
      </c>
      <c r="DC296">
        <v>0</v>
      </c>
      <c r="DD296">
        <v>3</v>
      </c>
      <c r="DE296">
        <v>2</v>
      </c>
      <c r="DF296">
        <v>0</v>
      </c>
      <c r="DG296">
        <v>0</v>
      </c>
      <c r="DH296">
        <v>0</v>
      </c>
      <c r="DI296">
        <v>1</v>
      </c>
      <c r="DJ296">
        <v>1</v>
      </c>
      <c r="DK296">
        <v>0</v>
      </c>
      <c r="DL296">
        <v>0</v>
      </c>
      <c r="DM296">
        <v>0</v>
      </c>
      <c r="DN296">
        <v>1</v>
      </c>
      <c r="DO296">
        <v>1</v>
      </c>
      <c r="DP296">
        <v>30</v>
      </c>
      <c r="DQ296">
        <v>27</v>
      </c>
      <c r="DR296">
        <v>12</v>
      </c>
      <c r="DS296">
        <v>2</v>
      </c>
      <c r="DT296">
        <v>1</v>
      </c>
      <c r="DU296">
        <v>2</v>
      </c>
      <c r="DV296">
        <v>0</v>
      </c>
      <c r="DW296">
        <v>1</v>
      </c>
      <c r="DX296">
        <v>2</v>
      </c>
      <c r="DY296">
        <v>1</v>
      </c>
      <c r="DZ296">
        <v>0</v>
      </c>
      <c r="EA296">
        <v>0</v>
      </c>
      <c r="EB296">
        <v>0</v>
      </c>
      <c r="EC296">
        <v>3</v>
      </c>
      <c r="ED296">
        <v>0</v>
      </c>
      <c r="EE296">
        <v>1</v>
      </c>
      <c r="EF296">
        <v>1</v>
      </c>
      <c r="EG296">
        <v>0</v>
      </c>
      <c r="EH296">
        <v>1</v>
      </c>
      <c r="EI296">
        <v>0</v>
      </c>
      <c r="EJ296">
        <v>27</v>
      </c>
      <c r="EK296">
        <v>105</v>
      </c>
      <c r="EL296">
        <v>27</v>
      </c>
      <c r="EM296">
        <v>1</v>
      </c>
      <c r="EN296">
        <v>10</v>
      </c>
      <c r="EO296">
        <v>33</v>
      </c>
      <c r="EP296">
        <v>2</v>
      </c>
      <c r="EQ296">
        <v>6</v>
      </c>
      <c r="ER296">
        <v>6</v>
      </c>
      <c r="ES296">
        <v>0</v>
      </c>
      <c r="ET296">
        <v>2</v>
      </c>
      <c r="EU296">
        <v>3</v>
      </c>
      <c r="EV296">
        <v>3</v>
      </c>
      <c r="EW296">
        <v>3</v>
      </c>
      <c r="EX296">
        <v>0</v>
      </c>
      <c r="EY296">
        <v>4</v>
      </c>
      <c r="EZ296">
        <v>2</v>
      </c>
      <c r="FA296">
        <v>0</v>
      </c>
      <c r="FB296">
        <v>2</v>
      </c>
      <c r="FC296">
        <v>1</v>
      </c>
      <c r="FD296">
        <v>105</v>
      </c>
      <c r="FE296">
        <v>54</v>
      </c>
      <c r="FF296">
        <v>18</v>
      </c>
      <c r="FG296">
        <v>34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1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1</v>
      </c>
      <c r="FX296">
        <v>54</v>
      </c>
      <c r="FY296">
        <v>8</v>
      </c>
      <c r="FZ296">
        <v>5</v>
      </c>
      <c r="GA296">
        <v>0</v>
      </c>
      <c r="GB296">
        <v>0</v>
      </c>
      <c r="GC296">
        <v>0</v>
      </c>
      <c r="GD296">
        <v>0</v>
      </c>
      <c r="GE296">
        <v>1</v>
      </c>
      <c r="GF296">
        <v>0</v>
      </c>
      <c r="GG296">
        <v>0</v>
      </c>
      <c r="GH296">
        <v>2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8</v>
      </c>
      <c r="GS296">
        <v>1</v>
      </c>
      <c r="GT296">
        <v>1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1</v>
      </c>
    </row>
    <row r="297" spans="1:220">
      <c r="A297" t="s">
        <v>521</v>
      </c>
      <c r="B297" t="s">
        <v>510</v>
      </c>
      <c r="C297" t="str">
        <f>"142506"</f>
        <v>142506</v>
      </c>
      <c r="D297" t="s">
        <v>520</v>
      </c>
      <c r="E297">
        <v>2</v>
      </c>
      <c r="F297">
        <v>794</v>
      </c>
      <c r="G297">
        <v>600</v>
      </c>
      <c r="H297">
        <v>279</v>
      </c>
      <c r="I297">
        <v>321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321</v>
      </c>
      <c r="T297">
        <v>0</v>
      </c>
      <c r="U297">
        <v>0</v>
      </c>
      <c r="V297">
        <v>321</v>
      </c>
      <c r="W297">
        <v>14</v>
      </c>
      <c r="X297">
        <v>9</v>
      </c>
      <c r="Y297">
        <v>5</v>
      </c>
      <c r="Z297">
        <v>0</v>
      </c>
      <c r="AA297">
        <v>307</v>
      </c>
      <c r="AB297">
        <v>176</v>
      </c>
      <c r="AC297">
        <v>54</v>
      </c>
      <c r="AD297">
        <v>11</v>
      </c>
      <c r="AE297">
        <v>48</v>
      </c>
      <c r="AF297">
        <v>19</v>
      </c>
      <c r="AG297">
        <v>9</v>
      </c>
      <c r="AH297">
        <v>10</v>
      </c>
      <c r="AI297">
        <v>2</v>
      </c>
      <c r="AJ297">
        <v>5</v>
      </c>
      <c r="AK297">
        <v>0</v>
      </c>
      <c r="AL297">
        <v>2</v>
      </c>
      <c r="AM297">
        <v>0</v>
      </c>
      <c r="AN297">
        <v>1</v>
      </c>
      <c r="AO297">
        <v>4</v>
      </c>
      <c r="AP297">
        <v>0</v>
      </c>
      <c r="AQ297">
        <v>1</v>
      </c>
      <c r="AR297">
        <v>0</v>
      </c>
      <c r="AS297">
        <v>3</v>
      </c>
      <c r="AT297">
        <v>7</v>
      </c>
      <c r="AU297">
        <v>176</v>
      </c>
      <c r="AV297">
        <v>32</v>
      </c>
      <c r="AW297">
        <v>15</v>
      </c>
      <c r="AX297">
        <v>0</v>
      </c>
      <c r="AY297">
        <v>5</v>
      </c>
      <c r="AZ297">
        <v>3</v>
      </c>
      <c r="BA297">
        <v>0</v>
      </c>
      <c r="BB297">
        <v>1</v>
      </c>
      <c r="BC297">
        <v>0</v>
      </c>
      <c r="BD297">
        <v>1</v>
      </c>
      <c r="BE297">
        <v>0</v>
      </c>
      <c r="BF297">
        <v>0</v>
      </c>
      <c r="BG297">
        <v>1</v>
      </c>
      <c r="BH297">
        <v>1</v>
      </c>
      <c r="BI297">
        <v>2</v>
      </c>
      <c r="BJ297">
        <v>0</v>
      </c>
      <c r="BK297">
        <v>2</v>
      </c>
      <c r="BL297">
        <v>0</v>
      </c>
      <c r="BM297">
        <v>0</v>
      </c>
      <c r="BN297">
        <v>1</v>
      </c>
      <c r="BO297">
        <v>32</v>
      </c>
      <c r="BP297">
        <v>12</v>
      </c>
      <c r="BQ297">
        <v>3</v>
      </c>
      <c r="BR297">
        <v>0</v>
      </c>
      <c r="BS297">
        <v>0</v>
      </c>
      <c r="BT297">
        <v>0</v>
      </c>
      <c r="BU297">
        <v>3</v>
      </c>
      <c r="BV297">
        <v>2</v>
      </c>
      <c r="BW297">
        <v>2</v>
      </c>
      <c r="BX297">
        <v>1</v>
      </c>
      <c r="BY297">
        <v>0</v>
      </c>
      <c r="BZ297">
        <v>1</v>
      </c>
      <c r="CA297">
        <v>0</v>
      </c>
      <c r="CB297">
        <v>12</v>
      </c>
      <c r="CC297">
        <v>12</v>
      </c>
      <c r="CD297">
        <v>5</v>
      </c>
      <c r="CE297">
        <v>1</v>
      </c>
      <c r="CF297">
        <v>0</v>
      </c>
      <c r="CG297">
        <v>1</v>
      </c>
      <c r="CH297">
        <v>0</v>
      </c>
      <c r="CI297">
        <v>0</v>
      </c>
      <c r="CJ297">
        <v>0</v>
      </c>
      <c r="CK297">
        <v>0</v>
      </c>
      <c r="CL297">
        <v>1</v>
      </c>
      <c r="CM297">
        <v>1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3</v>
      </c>
      <c r="CU297">
        <v>0</v>
      </c>
      <c r="CV297">
        <v>12</v>
      </c>
      <c r="CW297">
        <v>26</v>
      </c>
      <c r="CX297">
        <v>7</v>
      </c>
      <c r="CY297">
        <v>1</v>
      </c>
      <c r="CZ297">
        <v>1</v>
      </c>
      <c r="DA297">
        <v>0</v>
      </c>
      <c r="DB297">
        <v>0</v>
      </c>
      <c r="DC297">
        <v>12</v>
      </c>
      <c r="DD297">
        <v>0</v>
      </c>
      <c r="DE297">
        <v>3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2</v>
      </c>
      <c r="DP297">
        <v>26</v>
      </c>
      <c r="DQ297">
        <v>10</v>
      </c>
      <c r="DR297">
        <v>6</v>
      </c>
      <c r="DS297">
        <v>0</v>
      </c>
      <c r="DT297">
        <v>1</v>
      </c>
      <c r="DU297">
        <v>0</v>
      </c>
      <c r="DV297">
        <v>0</v>
      </c>
      <c r="DW297">
        <v>0</v>
      </c>
      <c r="DX297">
        <v>1</v>
      </c>
      <c r="DY297">
        <v>0</v>
      </c>
      <c r="DZ297">
        <v>0</v>
      </c>
      <c r="EA297">
        <v>0</v>
      </c>
      <c r="EB297">
        <v>1</v>
      </c>
      <c r="EC297">
        <v>0</v>
      </c>
      <c r="ED297">
        <v>1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10</v>
      </c>
      <c r="EK297">
        <v>22</v>
      </c>
      <c r="EL297">
        <v>6</v>
      </c>
      <c r="EM297">
        <v>2</v>
      </c>
      <c r="EN297">
        <v>3</v>
      </c>
      <c r="EO297">
        <v>5</v>
      </c>
      <c r="EP297">
        <v>0</v>
      </c>
      <c r="EQ297">
        <v>1</v>
      </c>
      <c r="ER297">
        <v>1</v>
      </c>
      <c r="ES297">
        <v>0</v>
      </c>
      <c r="ET297">
        <v>2</v>
      </c>
      <c r="EU297">
        <v>0</v>
      </c>
      <c r="EV297">
        <v>0</v>
      </c>
      <c r="EW297">
        <v>0</v>
      </c>
      <c r="EX297">
        <v>0</v>
      </c>
      <c r="EY297">
        <v>1</v>
      </c>
      <c r="EZ297">
        <v>1</v>
      </c>
      <c r="FA297">
        <v>0</v>
      </c>
      <c r="FB297">
        <v>0</v>
      </c>
      <c r="FC297">
        <v>0</v>
      </c>
      <c r="FD297">
        <v>22</v>
      </c>
      <c r="FE297">
        <v>11</v>
      </c>
      <c r="FF297">
        <v>1</v>
      </c>
      <c r="FG297">
        <v>1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7</v>
      </c>
      <c r="FT297">
        <v>1</v>
      </c>
      <c r="FU297">
        <v>1</v>
      </c>
      <c r="FV297">
        <v>0</v>
      </c>
      <c r="FW297">
        <v>0</v>
      </c>
      <c r="FX297">
        <v>11</v>
      </c>
      <c r="FY297">
        <v>5</v>
      </c>
      <c r="FZ297">
        <v>3</v>
      </c>
      <c r="GA297">
        <v>0</v>
      </c>
      <c r="GB297">
        <v>0</v>
      </c>
      <c r="GC297">
        <v>1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1</v>
      </c>
      <c r="GQ297">
        <v>0</v>
      </c>
      <c r="GR297">
        <v>5</v>
      </c>
      <c r="GS297">
        <v>1</v>
      </c>
      <c r="GT297">
        <v>1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1</v>
      </c>
    </row>
    <row r="298" spans="1:220">
      <c r="A298" t="s">
        <v>519</v>
      </c>
      <c r="B298" t="s">
        <v>510</v>
      </c>
      <c r="C298" t="str">
        <f>"142506"</f>
        <v>142506</v>
      </c>
      <c r="D298" t="s">
        <v>518</v>
      </c>
      <c r="E298">
        <v>3</v>
      </c>
      <c r="F298">
        <v>1652</v>
      </c>
      <c r="G298">
        <v>1260</v>
      </c>
      <c r="H298">
        <v>312</v>
      </c>
      <c r="I298">
        <v>948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948</v>
      </c>
      <c r="T298">
        <v>0</v>
      </c>
      <c r="U298">
        <v>0</v>
      </c>
      <c r="V298">
        <v>948</v>
      </c>
      <c r="W298">
        <v>18</v>
      </c>
      <c r="X298">
        <v>12</v>
      </c>
      <c r="Y298">
        <v>6</v>
      </c>
      <c r="Z298">
        <v>0</v>
      </c>
      <c r="AA298">
        <v>930</v>
      </c>
      <c r="AB298">
        <v>532</v>
      </c>
      <c r="AC298">
        <v>98</v>
      </c>
      <c r="AD298">
        <v>95</v>
      </c>
      <c r="AE298">
        <v>132</v>
      </c>
      <c r="AF298">
        <v>24</v>
      </c>
      <c r="AG298">
        <v>34</v>
      </c>
      <c r="AH298">
        <v>33</v>
      </c>
      <c r="AI298">
        <v>37</v>
      </c>
      <c r="AJ298">
        <v>34</v>
      </c>
      <c r="AK298">
        <v>6</v>
      </c>
      <c r="AL298">
        <v>5</v>
      </c>
      <c r="AM298">
        <v>3</v>
      </c>
      <c r="AN298">
        <v>7</v>
      </c>
      <c r="AO298">
        <v>4</v>
      </c>
      <c r="AP298">
        <v>2</v>
      </c>
      <c r="AQ298">
        <v>2</v>
      </c>
      <c r="AR298">
        <v>2</v>
      </c>
      <c r="AS298">
        <v>1</v>
      </c>
      <c r="AT298">
        <v>13</v>
      </c>
      <c r="AU298">
        <v>532</v>
      </c>
      <c r="AV298">
        <v>152</v>
      </c>
      <c r="AW298">
        <v>53</v>
      </c>
      <c r="AX298">
        <v>15</v>
      </c>
      <c r="AY298">
        <v>22</v>
      </c>
      <c r="AZ298">
        <v>3</v>
      </c>
      <c r="BA298">
        <v>1</v>
      </c>
      <c r="BB298">
        <v>0</v>
      </c>
      <c r="BC298">
        <v>3</v>
      </c>
      <c r="BD298">
        <v>1</v>
      </c>
      <c r="BE298">
        <v>1</v>
      </c>
      <c r="BF298">
        <v>21</v>
      </c>
      <c r="BG298">
        <v>3</v>
      </c>
      <c r="BH298">
        <v>0</v>
      </c>
      <c r="BI298">
        <v>1</v>
      </c>
      <c r="BJ298">
        <v>1</v>
      </c>
      <c r="BK298">
        <v>3</v>
      </c>
      <c r="BL298">
        <v>1</v>
      </c>
      <c r="BM298">
        <v>0</v>
      </c>
      <c r="BN298">
        <v>23</v>
      </c>
      <c r="BO298">
        <v>152</v>
      </c>
      <c r="BP298">
        <v>22</v>
      </c>
      <c r="BQ298">
        <v>8</v>
      </c>
      <c r="BR298">
        <v>2</v>
      </c>
      <c r="BS298">
        <v>2</v>
      </c>
      <c r="BT298">
        <v>0</v>
      </c>
      <c r="BU298">
        <v>2</v>
      </c>
      <c r="BV298">
        <v>1</v>
      </c>
      <c r="BW298">
        <v>3</v>
      </c>
      <c r="BX298">
        <v>0</v>
      </c>
      <c r="BY298">
        <v>1</v>
      </c>
      <c r="BZ298">
        <v>0</v>
      </c>
      <c r="CA298">
        <v>3</v>
      </c>
      <c r="CB298">
        <v>22</v>
      </c>
      <c r="CC298">
        <v>29</v>
      </c>
      <c r="CD298">
        <v>16</v>
      </c>
      <c r="CE298">
        <v>3</v>
      </c>
      <c r="CF298">
        <v>0</v>
      </c>
      <c r="CG298">
        <v>1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1</v>
      </c>
      <c r="CN298">
        <v>0</v>
      </c>
      <c r="CO298">
        <v>0</v>
      </c>
      <c r="CP298">
        <v>1</v>
      </c>
      <c r="CQ298">
        <v>0</v>
      </c>
      <c r="CR298">
        <v>0</v>
      </c>
      <c r="CS298">
        <v>0</v>
      </c>
      <c r="CT298">
        <v>6</v>
      </c>
      <c r="CU298">
        <v>1</v>
      </c>
      <c r="CV298">
        <v>29</v>
      </c>
      <c r="CW298">
        <v>30</v>
      </c>
      <c r="CX298">
        <v>9</v>
      </c>
      <c r="CY298">
        <v>4</v>
      </c>
      <c r="CZ298">
        <v>0</v>
      </c>
      <c r="DA298">
        <v>0</v>
      </c>
      <c r="DB298">
        <v>0</v>
      </c>
      <c r="DC298">
        <v>0</v>
      </c>
      <c r="DD298">
        <v>6</v>
      </c>
      <c r="DE298">
        <v>2</v>
      </c>
      <c r="DF298">
        <v>0</v>
      </c>
      <c r="DG298">
        <v>0</v>
      </c>
      <c r="DH298">
        <v>0</v>
      </c>
      <c r="DI298">
        <v>0</v>
      </c>
      <c r="DJ298">
        <v>1</v>
      </c>
      <c r="DK298">
        <v>0</v>
      </c>
      <c r="DL298">
        <v>0</v>
      </c>
      <c r="DM298">
        <v>0</v>
      </c>
      <c r="DN298">
        <v>3</v>
      </c>
      <c r="DO298">
        <v>5</v>
      </c>
      <c r="DP298">
        <v>30</v>
      </c>
      <c r="DQ298">
        <v>37</v>
      </c>
      <c r="DR298">
        <v>10</v>
      </c>
      <c r="DS298">
        <v>8</v>
      </c>
      <c r="DT298">
        <v>0</v>
      </c>
      <c r="DU298">
        <v>2</v>
      </c>
      <c r="DV298">
        <v>0</v>
      </c>
      <c r="DW298">
        <v>0</v>
      </c>
      <c r="DX298">
        <v>10</v>
      </c>
      <c r="DY298">
        <v>0</v>
      </c>
      <c r="DZ298">
        <v>0</v>
      </c>
      <c r="EA298">
        <v>0</v>
      </c>
      <c r="EB298">
        <v>0</v>
      </c>
      <c r="EC298">
        <v>1</v>
      </c>
      <c r="ED298">
        <v>1</v>
      </c>
      <c r="EE298">
        <v>1</v>
      </c>
      <c r="EF298">
        <v>2</v>
      </c>
      <c r="EG298">
        <v>0</v>
      </c>
      <c r="EH298">
        <v>2</v>
      </c>
      <c r="EI298">
        <v>0</v>
      </c>
      <c r="EJ298">
        <v>37</v>
      </c>
      <c r="EK298">
        <v>73</v>
      </c>
      <c r="EL298">
        <v>24</v>
      </c>
      <c r="EM298">
        <v>3</v>
      </c>
      <c r="EN298">
        <v>12</v>
      </c>
      <c r="EO298">
        <v>3</v>
      </c>
      <c r="EP298">
        <v>2</v>
      </c>
      <c r="EQ298">
        <v>9</v>
      </c>
      <c r="ER298">
        <v>1</v>
      </c>
      <c r="ES298">
        <v>0</v>
      </c>
      <c r="ET298">
        <v>3</v>
      </c>
      <c r="EU298">
        <v>2</v>
      </c>
      <c r="EV298">
        <v>2</v>
      </c>
      <c r="EW298">
        <v>3</v>
      </c>
      <c r="EX298">
        <v>1</v>
      </c>
      <c r="EY298">
        <v>2</v>
      </c>
      <c r="EZ298">
        <v>2</v>
      </c>
      <c r="FA298">
        <v>1</v>
      </c>
      <c r="FB298">
        <v>0</v>
      </c>
      <c r="FC298">
        <v>3</v>
      </c>
      <c r="FD298">
        <v>73</v>
      </c>
      <c r="FE298">
        <v>46</v>
      </c>
      <c r="FF298">
        <v>13</v>
      </c>
      <c r="FG298">
        <v>26</v>
      </c>
      <c r="FH298">
        <v>1</v>
      </c>
      <c r="FI298">
        <v>1</v>
      </c>
      <c r="FJ298">
        <v>0</v>
      </c>
      <c r="FK298">
        <v>1</v>
      </c>
      <c r="FL298">
        <v>1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3</v>
      </c>
      <c r="FX298">
        <v>46</v>
      </c>
      <c r="FY298">
        <v>8</v>
      </c>
      <c r="FZ298">
        <v>4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2</v>
      </c>
      <c r="GK298">
        <v>0</v>
      </c>
      <c r="GL298">
        <v>0</v>
      </c>
      <c r="GM298">
        <v>0</v>
      </c>
      <c r="GN298">
        <v>1</v>
      </c>
      <c r="GO298">
        <v>0</v>
      </c>
      <c r="GP298">
        <v>0</v>
      </c>
      <c r="GQ298">
        <v>1</v>
      </c>
      <c r="GR298">
        <v>8</v>
      </c>
      <c r="GS298">
        <v>1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1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1</v>
      </c>
    </row>
    <row r="299" spans="1:220">
      <c r="A299" t="s">
        <v>517</v>
      </c>
      <c r="B299" t="s">
        <v>510</v>
      </c>
      <c r="C299" t="str">
        <f>"142506"</f>
        <v>142506</v>
      </c>
      <c r="D299" t="s">
        <v>516</v>
      </c>
      <c r="E299">
        <v>4</v>
      </c>
      <c r="F299">
        <v>1210</v>
      </c>
      <c r="G299">
        <v>930</v>
      </c>
      <c r="H299">
        <v>282</v>
      </c>
      <c r="I299">
        <v>648</v>
      </c>
      <c r="J299">
        <v>0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648</v>
      </c>
      <c r="T299">
        <v>0</v>
      </c>
      <c r="U299">
        <v>0</v>
      </c>
      <c r="V299">
        <v>648</v>
      </c>
      <c r="W299">
        <v>12</v>
      </c>
      <c r="X299">
        <v>8</v>
      </c>
      <c r="Y299">
        <v>4</v>
      </c>
      <c r="Z299">
        <v>0</v>
      </c>
      <c r="AA299">
        <v>636</v>
      </c>
      <c r="AB299">
        <v>291</v>
      </c>
      <c r="AC299">
        <v>73</v>
      </c>
      <c r="AD299">
        <v>17</v>
      </c>
      <c r="AE299">
        <v>92</v>
      </c>
      <c r="AF299">
        <v>17</v>
      </c>
      <c r="AG299">
        <v>15</v>
      </c>
      <c r="AH299">
        <v>29</v>
      </c>
      <c r="AI299">
        <v>0</v>
      </c>
      <c r="AJ299">
        <v>23</v>
      </c>
      <c r="AK299">
        <v>6</v>
      </c>
      <c r="AL299">
        <v>1</v>
      </c>
      <c r="AM299">
        <v>2</v>
      </c>
      <c r="AN299">
        <v>0</v>
      </c>
      <c r="AO299">
        <v>1</v>
      </c>
      <c r="AP299">
        <v>2</v>
      </c>
      <c r="AQ299">
        <v>0</v>
      </c>
      <c r="AR299">
        <v>1</v>
      </c>
      <c r="AS299">
        <v>0</v>
      </c>
      <c r="AT299">
        <v>12</v>
      </c>
      <c r="AU299">
        <v>291</v>
      </c>
      <c r="AV299">
        <v>137</v>
      </c>
      <c r="AW299">
        <v>59</v>
      </c>
      <c r="AX299">
        <v>15</v>
      </c>
      <c r="AY299">
        <v>21</v>
      </c>
      <c r="AZ299">
        <v>3</v>
      </c>
      <c r="BA299">
        <v>0</v>
      </c>
      <c r="BB299">
        <v>0</v>
      </c>
      <c r="BC299">
        <v>2</v>
      </c>
      <c r="BD299">
        <v>0</v>
      </c>
      <c r="BE299">
        <v>1</v>
      </c>
      <c r="BF299">
        <v>9</v>
      </c>
      <c r="BG299">
        <v>0</v>
      </c>
      <c r="BH299">
        <v>3</v>
      </c>
      <c r="BI299">
        <v>2</v>
      </c>
      <c r="BJ299">
        <v>0</v>
      </c>
      <c r="BK299">
        <v>3</v>
      </c>
      <c r="BL299">
        <v>8</v>
      </c>
      <c r="BM299">
        <v>1</v>
      </c>
      <c r="BN299">
        <v>10</v>
      </c>
      <c r="BO299">
        <v>137</v>
      </c>
      <c r="BP299">
        <v>19</v>
      </c>
      <c r="BQ299">
        <v>6</v>
      </c>
      <c r="BR299">
        <v>0</v>
      </c>
      <c r="BS299">
        <v>4</v>
      </c>
      <c r="BT299">
        <v>0</v>
      </c>
      <c r="BU299">
        <v>0</v>
      </c>
      <c r="BV299">
        <v>0</v>
      </c>
      <c r="BW299">
        <v>3</v>
      </c>
      <c r="BX299">
        <v>0</v>
      </c>
      <c r="BY299">
        <v>0</v>
      </c>
      <c r="BZ299">
        <v>2</v>
      </c>
      <c r="CA299">
        <v>4</v>
      </c>
      <c r="CB299">
        <v>19</v>
      </c>
      <c r="CC299">
        <v>38</v>
      </c>
      <c r="CD299">
        <v>14</v>
      </c>
      <c r="CE299">
        <v>7</v>
      </c>
      <c r="CF299">
        <v>0</v>
      </c>
      <c r="CG299">
        <v>4</v>
      </c>
      <c r="CH299">
        <v>2</v>
      </c>
      <c r="CI299">
        <v>0</v>
      </c>
      <c r="CJ299">
        <v>0</v>
      </c>
      <c r="CK299">
        <v>0</v>
      </c>
      <c r="CL299">
        <v>1</v>
      </c>
      <c r="CM299">
        <v>1</v>
      </c>
      <c r="CN299">
        <v>0</v>
      </c>
      <c r="CO299">
        <v>1</v>
      </c>
      <c r="CP299">
        <v>0</v>
      </c>
      <c r="CQ299">
        <v>0</v>
      </c>
      <c r="CR299">
        <v>0</v>
      </c>
      <c r="CS299">
        <v>0</v>
      </c>
      <c r="CT299">
        <v>7</v>
      </c>
      <c r="CU299">
        <v>1</v>
      </c>
      <c r="CV299">
        <v>38</v>
      </c>
      <c r="CW299">
        <v>12</v>
      </c>
      <c r="CX299">
        <v>5</v>
      </c>
      <c r="CY299">
        <v>2</v>
      </c>
      <c r="CZ299">
        <v>3</v>
      </c>
      <c r="DA299">
        <v>0</v>
      </c>
      <c r="DB299">
        <v>0</v>
      </c>
      <c r="DC299">
        <v>0</v>
      </c>
      <c r="DD299">
        <v>1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1</v>
      </c>
      <c r="DP299">
        <v>12</v>
      </c>
      <c r="DQ299">
        <v>29</v>
      </c>
      <c r="DR299">
        <v>11</v>
      </c>
      <c r="DS299">
        <v>8</v>
      </c>
      <c r="DT299">
        <v>2</v>
      </c>
      <c r="DU299">
        <v>3</v>
      </c>
      <c r="DV299">
        <v>1</v>
      </c>
      <c r="DW299">
        <v>0</v>
      </c>
      <c r="DX299">
        <v>2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2</v>
      </c>
      <c r="EG299">
        <v>0</v>
      </c>
      <c r="EH299">
        <v>0</v>
      </c>
      <c r="EI299">
        <v>0</v>
      </c>
      <c r="EJ299">
        <v>29</v>
      </c>
      <c r="EK299">
        <v>52</v>
      </c>
      <c r="EL299">
        <v>21</v>
      </c>
      <c r="EM299">
        <v>2</v>
      </c>
      <c r="EN299">
        <v>3</v>
      </c>
      <c r="EO299">
        <v>5</v>
      </c>
      <c r="EP299">
        <v>1</v>
      </c>
      <c r="EQ299">
        <v>9</v>
      </c>
      <c r="ER299">
        <v>1</v>
      </c>
      <c r="ES299">
        <v>1</v>
      </c>
      <c r="ET299">
        <v>2</v>
      </c>
      <c r="EU299">
        <v>0</v>
      </c>
      <c r="EV299">
        <v>2</v>
      </c>
      <c r="EW299">
        <v>1</v>
      </c>
      <c r="EX299">
        <v>0</v>
      </c>
      <c r="EY299">
        <v>0</v>
      </c>
      <c r="EZ299">
        <v>1</v>
      </c>
      <c r="FA299">
        <v>0</v>
      </c>
      <c r="FB299">
        <v>3</v>
      </c>
      <c r="FC299">
        <v>0</v>
      </c>
      <c r="FD299">
        <v>52</v>
      </c>
      <c r="FE299">
        <v>55</v>
      </c>
      <c r="FF299">
        <v>13</v>
      </c>
      <c r="FG299">
        <v>37</v>
      </c>
      <c r="FH299">
        <v>2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1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1</v>
      </c>
      <c r="FV299">
        <v>0</v>
      </c>
      <c r="FW299">
        <v>1</v>
      </c>
      <c r="FX299">
        <v>55</v>
      </c>
      <c r="FY299">
        <v>1</v>
      </c>
      <c r="FZ299">
        <v>0</v>
      </c>
      <c r="GA299">
        <v>0</v>
      </c>
      <c r="GB299">
        <v>0</v>
      </c>
      <c r="GC299">
        <v>0</v>
      </c>
      <c r="GD299">
        <v>1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1</v>
      </c>
      <c r="GS299">
        <v>2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1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1</v>
      </c>
      <c r="HL299">
        <v>2</v>
      </c>
    </row>
    <row r="300" spans="1:220">
      <c r="A300" t="s">
        <v>515</v>
      </c>
      <c r="B300" t="s">
        <v>510</v>
      </c>
      <c r="C300" t="str">
        <f>"142506"</f>
        <v>142506</v>
      </c>
      <c r="D300" t="s">
        <v>514</v>
      </c>
      <c r="E300">
        <v>5</v>
      </c>
      <c r="F300">
        <v>1901</v>
      </c>
      <c r="G300">
        <v>1440</v>
      </c>
      <c r="H300">
        <v>475</v>
      </c>
      <c r="I300">
        <v>965</v>
      </c>
      <c r="J300">
        <v>0</v>
      </c>
      <c r="K300">
        <v>9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965</v>
      </c>
      <c r="T300">
        <v>0</v>
      </c>
      <c r="U300">
        <v>0</v>
      </c>
      <c r="V300">
        <v>965</v>
      </c>
      <c r="W300">
        <v>20</v>
      </c>
      <c r="X300">
        <v>16</v>
      </c>
      <c r="Y300">
        <v>4</v>
      </c>
      <c r="Z300">
        <v>0</v>
      </c>
      <c r="AA300">
        <v>945</v>
      </c>
      <c r="AB300">
        <v>583</v>
      </c>
      <c r="AC300">
        <v>187</v>
      </c>
      <c r="AD300">
        <v>53</v>
      </c>
      <c r="AE300">
        <v>180</v>
      </c>
      <c r="AF300">
        <v>23</v>
      </c>
      <c r="AG300">
        <v>32</v>
      </c>
      <c r="AH300">
        <v>55</v>
      </c>
      <c r="AI300">
        <v>2</v>
      </c>
      <c r="AJ300">
        <v>22</v>
      </c>
      <c r="AK300">
        <v>3</v>
      </c>
      <c r="AL300">
        <v>7</v>
      </c>
      <c r="AM300">
        <v>2</v>
      </c>
      <c r="AN300">
        <v>1</v>
      </c>
      <c r="AO300">
        <v>3</v>
      </c>
      <c r="AP300">
        <v>2</v>
      </c>
      <c r="AQ300">
        <v>0</v>
      </c>
      <c r="AR300">
        <v>0</v>
      </c>
      <c r="AS300">
        <v>0</v>
      </c>
      <c r="AT300">
        <v>11</v>
      </c>
      <c r="AU300">
        <v>583</v>
      </c>
      <c r="AV300">
        <v>104</v>
      </c>
      <c r="AW300">
        <v>32</v>
      </c>
      <c r="AX300">
        <v>11</v>
      </c>
      <c r="AY300">
        <v>20</v>
      </c>
      <c r="AZ300">
        <v>0</v>
      </c>
      <c r="BA300">
        <v>2</v>
      </c>
      <c r="BB300">
        <v>2</v>
      </c>
      <c r="BC300">
        <v>0</v>
      </c>
      <c r="BD300">
        <v>1</v>
      </c>
      <c r="BE300">
        <v>0</v>
      </c>
      <c r="BF300">
        <v>8</v>
      </c>
      <c r="BG300">
        <v>2</v>
      </c>
      <c r="BH300">
        <v>2</v>
      </c>
      <c r="BI300">
        <v>0</v>
      </c>
      <c r="BJ300">
        <v>0</v>
      </c>
      <c r="BK300">
        <v>1</v>
      </c>
      <c r="BL300">
        <v>11</v>
      </c>
      <c r="BM300">
        <v>0</v>
      </c>
      <c r="BN300">
        <v>12</v>
      </c>
      <c r="BO300">
        <v>104</v>
      </c>
      <c r="BP300">
        <v>14</v>
      </c>
      <c r="BQ300">
        <v>7</v>
      </c>
      <c r="BR300">
        <v>1</v>
      </c>
      <c r="BS300">
        <v>0</v>
      </c>
      <c r="BT300">
        <v>0</v>
      </c>
      <c r="BU300">
        <v>0</v>
      </c>
      <c r="BV300">
        <v>0</v>
      </c>
      <c r="BW300">
        <v>2</v>
      </c>
      <c r="BX300">
        <v>2</v>
      </c>
      <c r="BY300">
        <v>0</v>
      </c>
      <c r="BZ300">
        <v>0</v>
      </c>
      <c r="CA300">
        <v>2</v>
      </c>
      <c r="CB300">
        <v>14</v>
      </c>
      <c r="CC300">
        <v>28</v>
      </c>
      <c r="CD300">
        <v>18</v>
      </c>
      <c r="CE300">
        <v>0</v>
      </c>
      <c r="CF300">
        <v>1</v>
      </c>
      <c r="CG300">
        <v>0</v>
      </c>
      <c r="CH300">
        <v>1</v>
      </c>
      <c r="CI300">
        <v>1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6</v>
      </c>
      <c r="CU300">
        <v>1</v>
      </c>
      <c r="CV300">
        <v>28</v>
      </c>
      <c r="CW300">
        <v>19</v>
      </c>
      <c r="CX300">
        <v>3</v>
      </c>
      <c r="CY300">
        <v>11</v>
      </c>
      <c r="CZ300">
        <v>0</v>
      </c>
      <c r="DA300">
        <v>1</v>
      </c>
      <c r="DB300">
        <v>0</v>
      </c>
      <c r="DC300">
        <v>1</v>
      </c>
      <c r="DD300">
        <v>0</v>
      </c>
      <c r="DE300">
        <v>1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2</v>
      </c>
      <c r="DP300">
        <v>19</v>
      </c>
      <c r="DQ300">
        <v>25</v>
      </c>
      <c r="DR300">
        <v>4</v>
      </c>
      <c r="DS300">
        <v>10</v>
      </c>
      <c r="DT300">
        <v>1</v>
      </c>
      <c r="DU300">
        <v>0</v>
      </c>
      <c r="DV300">
        <v>1</v>
      </c>
      <c r="DW300">
        <v>3</v>
      </c>
      <c r="DX300">
        <v>3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2</v>
      </c>
      <c r="EG300">
        <v>0</v>
      </c>
      <c r="EH300">
        <v>0</v>
      </c>
      <c r="EI300">
        <v>1</v>
      </c>
      <c r="EJ300">
        <v>25</v>
      </c>
      <c r="EK300">
        <v>77</v>
      </c>
      <c r="EL300">
        <v>33</v>
      </c>
      <c r="EM300">
        <v>5</v>
      </c>
      <c r="EN300">
        <v>8</v>
      </c>
      <c r="EO300">
        <v>2</v>
      </c>
      <c r="EP300">
        <v>2</v>
      </c>
      <c r="EQ300">
        <v>7</v>
      </c>
      <c r="ER300">
        <v>2</v>
      </c>
      <c r="ES300">
        <v>2</v>
      </c>
      <c r="ET300">
        <v>4</v>
      </c>
      <c r="EU300">
        <v>0</v>
      </c>
      <c r="EV300">
        <v>1</v>
      </c>
      <c r="EW300">
        <v>2</v>
      </c>
      <c r="EX300">
        <v>1</v>
      </c>
      <c r="EY300">
        <v>4</v>
      </c>
      <c r="EZ300">
        <v>0</v>
      </c>
      <c r="FA300">
        <v>0</v>
      </c>
      <c r="FB300">
        <v>0</v>
      </c>
      <c r="FC300">
        <v>4</v>
      </c>
      <c r="FD300">
        <v>77</v>
      </c>
      <c r="FE300">
        <v>89</v>
      </c>
      <c r="FF300">
        <v>13</v>
      </c>
      <c r="FG300">
        <v>70</v>
      </c>
      <c r="FH300">
        <v>1</v>
      </c>
      <c r="FI300">
        <v>0</v>
      </c>
      <c r="FJ300">
        <v>1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1</v>
      </c>
      <c r="FV300">
        <v>2</v>
      </c>
      <c r="FW300">
        <v>1</v>
      </c>
      <c r="FX300">
        <v>89</v>
      </c>
      <c r="FY300">
        <v>3</v>
      </c>
      <c r="FZ300">
        <v>2</v>
      </c>
      <c r="GA300">
        <v>1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3</v>
      </c>
      <c r="GS300">
        <v>3</v>
      </c>
      <c r="GT300">
        <v>0</v>
      </c>
      <c r="GU300">
        <v>0</v>
      </c>
      <c r="GV300">
        <v>1</v>
      </c>
      <c r="GW300">
        <v>0</v>
      </c>
      <c r="GX300">
        <v>0</v>
      </c>
      <c r="GY300">
        <v>0</v>
      </c>
      <c r="GZ300">
        <v>1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1</v>
      </c>
      <c r="HI300">
        <v>0</v>
      </c>
      <c r="HJ300">
        <v>0</v>
      </c>
      <c r="HK300">
        <v>0</v>
      </c>
      <c r="HL300">
        <v>3</v>
      </c>
    </row>
    <row r="301" spans="1:220">
      <c r="A301" t="s">
        <v>513</v>
      </c>
      <c r="B301" t="s">
        <v>510</v>
      </c>
      <c r="C301" t="str">
        <f>"142506"</f>
        <v>142506</v>
      </c>
      <c r="D301" t="s">
        <v>512</v>
      </c>
      <c r="E301">
        <v>6</v>
      </c>
      <c r="F301">
        <v>432</v>
      </c>
      <c r="G301">
        <v>330</v>
      </c>
      <c r="H301">
        <v>143</v>
      </c>
      <c r="I301">
        <v>187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187</v>
      </c>
      <c r="T301">
        <v>0</v>
      </c>
      <c r="U301">
        <v>0</v>
      </c>
      <c r="V301">
        <v>187</v>
      </c>
      <c r="W301">
        <v>13</v>
      </c>
      <c r="X301">
        <v>10</v>
      </c>
      <c r="Y301">
        <v>3</v>
      </c>
      <c r="Z301">
        <v>0</v>
      </c>
      <c r="AA301">
        <v>174</v>
      </c>
      <c r="AB301">
        <v>132</v>
      </c>
      <c r="AC301">
        <v>49</v>
      </c>
      <c r="AD301">
        <v>5</v>
      </c>
      <c r="AE301">
        <v>31</v>
      </c>
      <c r="AF301">
        <v>5</v>
      </c>
      <c r="AG301">
        <v>4</v>
      </c>
      <c r="AH301">
        <v>10</v>
      </c>
      <c r="AI301">
        <v>2</v>
      </c>
      <c r="AJ301">
        <v>10</v>
      </c>
      <c r="AK301">
        <v>6</v>
      </c>
      <c r="AL301">
        <v>1</v>
      </c>
      <c r="AM301">
        <v>0</v>
      </c>
      <c r="AN301">
        <v>0</v>
      </c>
      <c r="AO301">
        <v>1</v>
      </c>
      <c r="AP301">
        <v>0</v>
      </c>
      <c r="AQ301">
        <v>0</v>
      </c>
      <c r="AR301">
        <v>0</v>
      </c>
      <c r="AS301">
        <v>4</v>
      </c>
      <c r="AT301">
        <v>4</v>
      </c>
      <c r="AU301">
        <v>132</v>
      </c>
      <c r="AV301">
        <v>10</v>
      </c>
      <c r="AW301">
        <v>0</v>
      </c>
      <c r="AX301">
        <v>2</v>
      </c>
      <c r="AY301">
        <v>2</v>
      </c>
      <c r="AZ301">
        <v>0</v>
      </c>
      <c r="BA301">
        <v>1</v>
      </c>
      <c r="BB301">
        <v>0</v>
      </c>
      <c r="BC301">
        <v>0</v>
      </c>
      <c r="BD301">
        <v>1</v>
      </c>
      <c r="BE301">
        <v>0</v>
      </c>
      <c r="BF301">
        <v>2</v>
      </c>
      <c r="BG301">
        <v>1</v>
      </c>
      <c r="BH301">
        <v>1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10</v>
      </c>
      <c r="BP301">
        <v>2</v>
      </c>
      <c r="BQ301">
        <v>1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1</v>
      </c>
      <c r="BY301">
        <v>0</v>
      </c>
      <c r="BZ301">
        <v>0</v>
      </c>
      <c r="CA301">
        <v>0</v>
      </c>
      <c r="CB301">
        <v>2</v>
      </c>
      <c r="CC301">
        <v>1</v>
      </c>
      <c r="CD301">
        <v>1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1</v>
      </c>
      <c r="CW301">
        <v>6</v>
      </c>
      <c r="CX301">
        <v>4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1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1</v>
      </c>
      <c r="DP301">
        <v>6</v>
      </c>
      <c r="DQ301">
        <v>3</v>
      </c>
      <c r="DR301">
        <v>0</v>
      </c>
      <c r="DS301">
        <v>1</v>
      </c>
      <c r="DT301">
        <v>1</v>
      </c>
      <c r="DU301">
        <v>0</v>
      </c>
      <c r="DV301">
        <v>1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3</v>
      </c>
      <c r="EK301">
        <v>11</v>
      </c>
      <c r="EL301">
        <v>4</v>
      </c>
      <c r="EM301">
        <v>1</v>
      </c>
      <c r="EN301">
        <v>3</v>
      </c>
      <c r="EO301">
        <v>0</v>
      </c>
      <c r="EP301">
        <v>0</v>
      </c>
      <c r="EQ301">
        <v>2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1</v>
      </c>
      <c r="EZ301">
        <v>0</v>
      </c>
      <c r="FA301">
        <v>0</v>
      </c>
      <c r="FB301">
        <v>0</v>
      </c>
      <c r="FC301">
        <v>0</v>
      </c>
      <c r="FD301">
        <v>11</v>
      </c>
      <c r="FE301">
        <v>7</v>
      </c>
      <c r="FF301">
        <v>2</v>
      </c>
      <c r="FG301">
        <v>4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1</v>
      </c>
      <c r="FV301">
        <v>0</v>
      </c>
      <c r="FW301">
        <v>0</v>
      </c>
      <c r="FX301">
        <v>7</v>
      </c>
      <c r="FY301">
        <v>2</v>
      </c>
      <c r="FZ301">
        <v>1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1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2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</row>
    <row r="302" spans="1:220">
      <c r="A302" t="s">
        <v>511</v>
      </c>
      <c r="B302" t="s">
        <v>510</v>
      </c>
      <c r="C302" t="str">
        <f>"142506"</f>
        <v>142506</v>
      </c>
      <c r="D302" t="s">
        <v>509</v>
      </c>
      <c r="E302">
        <v>7</v>
      </c>
      <c r="F302">
        <v>2054</v>
      </c>
      <c r="G302">
        <v>1560</v>
      </c>
      <c r="H302">
        <v>381</v>
      </c>
      <c r="I302">
        <v>1179</v>
      </c>
      <c r="J302">
        <v>1</v>
      </c>
      <c r="K302">
        <v>9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1177</v>
      </c>
      <c r="T302">
        <v>0</v>
      </c>
      <c r="U302">
        <v>0</v>
      </c>
      <c r="V302">
        <v>1177</v>
      </c>
      <c r="W302">
        <v>23</v>
      </c>
      <c r="X302">
        <v>16</v>
      </c>
      <c r="Y302">
        <v>7</v>
      </c>
      <c r="Z302">
        <v>0</v>
      </c>
      <c r="AA302">
        <v>1154</v>
      </c>
      <c r="AB302">
        <v>527</v>
      </c>
      <c r="AC302">
        <v>164</v>
      </c>
      <c r="AD302">
        <v>61</v>
      </c>
      <c r="AE302">
        <v>118</v>
      </c>
      <c r="AF302">
        <v>21</v>
      </c>
      <c r="AG302">
        <v>22</v>
      </c>
      <c r="AH302">
        <v>62</v>
      </c>
      <c r="AI302">
        <v>6</v>
      </c>
      <c r="AJ302">
        <v>30</v>
      </c>
      <c r="AK302">
        <v>3</v>
      </c>
      <c r="AL302">
        <v>2</v>
      </c>
      <c r="AM302">
        <v>0</v>
      </c>
      <c r="AN302">
        <v>0</v>
      </c>
      <c r="AO302">
        <v>7</v>
      </c>
      <c r="AP302">
        <v>1</v>
      </c>
      <c r="AQ302">
        <v>1</v>
      </c>
      <c r="AR302">
        <v>1</v>
      </c>
      <c r="AS302">
        <v>1</v>
      </c>
      <c r="AT302">
        <v>27</v>
      </c>
      <c r="AU302">
        <v>527</v>
      </c>
      <c r="AV302">
        <v>216</v>
      </c>
      <c r="AW302">
        <v>103</v>
      </c>
      <c r="AX302">
        <v>16</v>
      </c>
      <c r="AY302">
        <v>26</v>
      </c>
      <c r="AZ302">
        <v>8</v>
      </c>
      <c r="BA302">
        <v>5</v>
      </c>
      <c r="BB302">
        <v>3</v>
      </c>
      <c r="BC302">
        <v>0</v>
      </c>
      <c r="BD302">
        <v>1</v>
      </c>
      <c r="BE302">
        <v>1</v>
      </c>
      <c r="BF302">
        <v>18</v>
      </c>
      <c r="BG302">
        <v>1</v>
      </c>
      <c r="BH302">
        <v>0</v>
      </c>
      <c r="BI302">
        <v>2</v>
      </c>
      <c r="BJ302">
        <v>1</v>
      </c>
      <c r="BK302">
        <v>8</v>
      </c>
      <c r="BL302">
        <v>4</v>
      </c>
      <c r="BM302">
        <v>0</v>
      </c>
      <c r="BN302">
        <v>19</v>
      </c>
      <c r="BO302">
        <v>216</v>
      </c>
      <c r="BP302">
        <v>36</v>
      </c>
      <c r="BQ302">
        <v>13</v>
      </c>
      <c r="BR302">
        <v>2</v>
      </c>
      <c r="BS302">
        <v>9</v>
      </c>
      <c r="BT302">
        <v>0</v>
      </c>
      <c r="BU302">
        <v>0</v>
      </c>
      <c r="BV302">
        <v>1</v>
      </c>
      <c r="BW302">
        <v>2</v>
      </c>
      <c r="BX302">
        <v>1</v>
      </c>
      <c r="BY302">
        <v>3</v>
      </c>
      <c r="BZ302">
        <v>0</v>
      </c>
      <c r="CA302">
        <v>5</v>
      </c>
      <c r="CB302">
        <v>36</v>
      </c>
      <c r="CC302">
        <v>46</v>
      </c>
      <c r="CD302">
        <v>15</v>
      </c>
      <c r="CE302">
        <v>6</v>
      </c>
      <c r="CF302">
        <v>1</v>
      </c>
      <c r="CG302">
        <v>3</v>
      </c>
      <c r="CH302">
        <v>1</v>
      </c>
      <c r="CI302">
        <v>0</v>
      </c>
      <c r="CJ302">
        <v>2</v>
      </c>
      <c r="CK302">
        <v>1</v>
      </c>
      <c r="CL302">
        <v>2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1</v>
      </c>
      <c r="CS302">
        <v>2</v>
      </c>
      <c r="CT302">
        <v>12</v>
      </c>
      <c r="CU302">
        <v>0</v>
      </c>
      <c r="CV302">
        <v>46</v>
      </c>
      <c r="CW302">
        <v>37</v>
      </c>
      <c r="CX302">
        <v>0</v>
      </c>
      <c r="CY302">
        <v>6</v>
      </c>
      <c r="CZ302">
        <v>1</v>
      </c>
      <c r="DA302">
        <v>1</v>
      </c>
      <c r="DB302">
        <v>4</v>
      </c>
      <c r="DC302">
        <v>0</v>
      </c>
      <c r="DD302">
        <v>11</v>
      </c>
      <c r="DE302">
        <v>5</v>
      </c>
      <c r="DF302">
        <v>0</v>
      </c>
      <c r="DG302">
        <v>0</v>
      </c>
      <c r="DH302">
        <v>0</v>
      </c>
      <c r="DI302">
        <v>1</v>
      </c>
      <c r="DJ302">
        <v>3</v>
      </c>
      <c r="DK302">
        <v>1</v>
      </c>
      <c r="DL302">
        <v>0</v>
      </c>
      <c r="DM302">
        <v>0</v>
      </c>
      <c r="DN302">
        <v>0</v>
      </c>
      <c r="DO302">
        <v>4</v>
      </c>
      <c r="DP302">
        <v>37</v>
      </c>
      <c r="DQ302">
        <v>77</v>
      </c>
      <c r="DR302">
        <v>15</v>
      </c>
      <c r="DS302">
        <v>29</v>
      </c>
      <c r="DT302">
        <v>10</v>
      </c>
      <c r="DU302">
        <v>4</v>
      </c>
      <c r="DV302">
        <v>1</v>
      </c>
      <c r="DW302">
        <v>0</v>
      </c>
      <c r="DX302">
        <v>7</v>
      </c>
      <c r="DY302">
        <v>1</v>
      </c>
      <c r="DZ302">
        <v>1</v>
      </c>
      <c r="EA302">
        <v>0</v>
      </c>
      <c r="EB302">
        <v>3</v>
      </c>
      <c r="EC302">
        <v>1</v>
      </c>
      <c r="ED302">
        <v>3</v>
      </c>
      <c r="EE302">
        <v>2</v>
      </c>
      <c r="EF302">
        <v>0</v>
      </c>
      <c r="EG302">
        <v>0</v>
      </c>
      <c r="EH302">
        <v>0</v>
      </c>
      <c r="EI302">
        <v>0</v>
      </c>
      <c r="EJ302">
        <v>77</v>
      </c>
      <c r="EK302">
        <v>104</v>
      </c>
      <c r="EL302">
        <v>42</v>
      </c>
      <c r="EM302">
        <v>6</v>
      </c>
      <c r="EN302">
        <v>13</v>
      </c>
      <c r="EO302">
        <v>19</v>
      </c>
      <c r="EP302">
        <v>2</v>
      </c>
      <c r="EQ302">
        <v>5</v>
      </c>
      <c r="ER302">
        <v>0</v>
      </c>
      <c r="ES302">
        <v>1</v>
      </c>
      <c r="ET302">
        <v>3</v>
      </c>
      <c r="EU302">
        <v>1</v>
      </c>
      <c r="EV302">
        <v>3</v>
      </c>
      <c r="EW302">
        <v>2</v>
      </c>
      <c r="EX302">
        <v>0</v>
      </c>
      <c r="EY302">
        <v>2</v>
      </c>
      <c r="EZ302">
        <v>0</v>
      </c>
      <c r="FA302">
        <v>0</v>
      </c>
      <c r="FB302">
        <v>4</v>
      </c>
      <c r="FC302">
        <v>1</v>
      </c>
      <c r="FD302">
        <v>104</v>
      </c>
      <c r="FE302">
        <v>100</v>
      </c>
      <c r="FF302">
        <v>37</v>
      </c>
      <c r="FG302">
        <v>50</v>
      </c>
      <c r="FH302">
        <v>3</v>
      </c>
      <c r="FI302">
        <v>2</v>
      </c>
      <c r="FJ302">
        <v>2</v>
      </c>
      <c r="FK302">
        <v>1</v>
      </c>
      <c r="FL302">
        <v>1</v>
      </c>
      <c r="FM302">
        <v>1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1</v>
      </c>
      <c r="FV302">
        <v>0</v>
      </c>
      <c r="FW302">
        <v>2</v>
      </c>
      <c r="FX302">
        <v>100</v>
      </c>
      <c r="FY302">
        <v>7</v>
      </c>
      <c r="FZ302">
        <v>3</v>
      </c>
      <c r="GA302">
        <v>0</v>
      </c>
      <c r="GB302">
        <v>0</v>
      </c>
      <c r="GC302">
        <v>0</v>
      </c>
      <c r="GD302">
        <v>1</v>
      </c>
      <c r="GE302">
        <v>1</v>
      </c>
      <c r="GF302">
        <v>1</v>
      </c>
      <c r="GG302">
        <v>0</v>
      </c>
      <c r="GH302">
        <v>1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7</v>
      </c>
      <c r="GS302">
        <v>4</v>
      </c>
      <c r="GT302">
        <v>1</v>
      </c>
      <c r="GU302">
        <v>0</v>
      </c>
      <c r="GV302">
        <v>1</v>
      </c>
      <c r="GW302">
        <v>1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1</v>
      </c>
      <c r="HJ302">
        <v>0</v>
      </c>
      <c r="HK302">
        <v>0</v>
      </c>
      <c r="HL302">
        <v>4</v>
      </c>
    </row>
    <row r="303" spans="1:220">
      <c r="A303" t="s">
        <v>508</v>
      </c>
      <c r="B303" t="s">
        <v>496</v>
      </c>
      <c r="C303" t="str">
        <f>"142507"</f>
        <v>142507</v>
      </c>
      <c r="D303" t="s">
        <v>498</v>
      </c>
      <c r="E303">
        <v>1</v>
      </c>
      <c r="F303">
        <v>1529</v>
      </c>
      <c r="G303">
        <v>1130</v>
      </c>
      <c r="H303">
        <v>288</v>
      </c>
      <c r="I303">
        <v>842</v>
      </c>
      <c r="J303">
        <v>0</v>
      </c>
      <c r="K303">
        <v>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842</v>
      </c>
      <c r="T303">
        <v>0</v>
      </c>
      <c r="U303">
        <v>0</v>
      </c>
      <c r="V303">
        <v>842</v>
      </c>
      <c r="W303">
        <v>26</v>
      </c>
      <c r="X303">
        <v>26</v>
      </c>
      <c r="Y303">
        <v>0</v>
      </c>
      <c r="Z303">
        <v>0</v>
      </c>
      <c r="AA303">
        <v>816</v>
      </c>
      <c r="AB303">
        <v>455</v>
      </c>
      <c r="AC303">
        <v>86</v>
      </c>
      <c r="AD303">
        <v>38</v>
      </c>
      <c r="AE303">
        <v>89</v>
      </c>
      <c r="AF303">
        <v>11</v>
      </c>
      <c r="AG303">
        <v>36</v>
      </c>
      <c r="AH303">
        <v>28</v>
      </c>
      <c r="AI303">
        <v>129</v>
      </c>
      <c r="AJ303">
        <v>13</v>
      </c>
      <c r="AK303">
        <v>3</v>
      </c>
      <c r="AL303">
        <v>2</v>
      </c>
      <c r="AM303">
        <v>1</v>
      </c>
      <c r="AN303">
        <v>0</v>
      </c>
      <c r="AO303">
        <v>4</v>
      </c>
      <c r="AP303">
        <v>0</v>
      </c>
      <c r="AQ303">
        <v>0</v>
      </c>
      <c r="AR303">
        <v>0</v>
      </c>
      <c r="AS303">
        <v>1</v>
      </c>
      <c r="AT303">
        <v>14</v>
      </c>
      <c r="AU303">
        <v>455</v>
      </c>
      <c r="AV303">
        <v>127</v>
      </c>
      <c r="AW303">
        <v>38</v>
      </c>
      <c r="AX303">
        <v>8</v>
      </c>
      <c r="AY303">
        <v>26</v>
      </c>
      <c r="AZ303">
        <v>3</v>
      </c>
      <c r="BA303">
        <v>6</v>
      </c>
      <c r="BB303">
        <v>2</v>
      </c>
      <c r="BC303">
        <v>1</v>
      </c>
      <c r="BD303">
        <v>0</v>
      </c>
      <c r="BE303">
        <v>0</v>
      </c>
      <c r="BF303">
        <v>20</v>
      </c>
      <c r="BG303">
        <v>5</v>
      </c>
      <c r="BH303">
        <v>0</v>
      </c>
      <c r="BI303">
        <v>0</v>
      </c>
      <c r="BJ303">
        <v>0</v>
      </c>
      <c r="BK303">
        <v>6</v>
      </c>
      <c r="BL303">
        <v>0</v>
      </c>
      <c r="BM303">
        <v>0</v>
      </c>
      <c r="BN303">
        <v>12</v>
      </c>
      <c r="BO303">
        <v>127</v>
      </c>
      <c r="BP303">
        <v>29</v>
      </c>
      <c r="BQ303">
        <v>8</v>
      </c>
      <c r="BR303">
        <v>5</v>
      </c>
      <c r="BS303">
        <v>8</v>
      </c>
      <c r="BT303">
        <v>0</v>
      </c>
      <c r="BU303">
        <v>0</v>
      </c>
      <c r="BV303">
        <v>3</v>
      </c>
      <c r="BW303">
        <v>0</v>
      </c>
      <c r="BX303">
        <v>1</v>
      </c>
      <c r="BY303">
        <v>0</v>
      </c>
      <c r="BZ303">
        <v>4</v>
      </c>
      <c r="CA303">
        <v>0</v>
      </c>
      <c r="CB303">
        <v>29</v>
      </c>
      <c r="CC303">
        <v>33</v>
      </c>
      <c r="CD303">
        <v>15</v>
      </c>
      <c r="CE303">
        <v>8</v>
      </c>
      <c r="CF303">
        <v>0</v>
      </c>
      <c r="CG303">
        <v>0</v>
      </c>
      <c r="CH303">
        <v>0</v>
      </c>
      <c r="CI303">
        <v>2</v>
      </c>
      <c r="CJ303">
        <v>0</v>
      </c>
      <c r="CK303">
        <v>1</v>
      </c>
      <c r="CL303">
        <v>0</v>
      </c>
      <c r="CM303">
        <v>0</v>
      </c>
      <c r="CN303">
        <v>0</v>
      </c>
      <c r="CO303">
        <v>1</v>
      </c>
      <c r="CP303">
        <v>0</v>
      </c>
      <c r="CQ303">
        <v>0</v>
      </c>
      <c r="CR303">
        <v>0</v>
      </c>
      <c r="CS303">
        <v>0</v>
      </c>
      <c r="CT303">
        <v>5</v>
      </c>
      <c r="CU303">
        <v>1</v>
      </c>
      <c r="CV303">
        <v>33</v>
      </c>
      <c r="CW303">
        <v>37</v>
      </c>
      <c r="CX303">
        <v>4</v>
      </c>
      <c r="CY303">
        <v>13</v>
      </c>
      <c r="CZ303">
        <v>0</v>
      </c>
      <c r="DA303">
        <v>0</v>
      </c>
      <c r="DB303">
        <v>0</v>
      </c>
      <c r="DC303">
        <v>2</v>
      </c>
      <c r="DD303">
        <v>3</v>
      </c>
      <c r="DE303">
        <v>0</v>
      </c>
      <c r="DF303">
        <v>0</v>
      </c>
      <c r="DG303">
        <v>0</v>
      </c>
      <c r="DH303">
        <v>2</v>
      </c>
      <c r="DI303">
        <v>0</v>
      </c>
      <c r="DJ303">
        <v>3</v>
      </c>
      <c r="DK303">
        <v>3</v>
      </c>
      <c r="DL303">
        <v>0</v>
      </c>
      <c r="DM303">
        <v>2</v>
      </c>
      <c r="DN303">
        <v>1</v>
      </c>
      <c r="DO303">
        <v>4</v>
      </c>
      <c r="DP303">
        <v>37</v>
      </c>
      <c r="DQ303">
        <v>28</v>
      </c>
      <c r="DR303">
        <v>4</v>
      </c>
      <c r="DS303">
        <v>5</v>
      </c>
      <c r="DT303">
        <v>3</v>
      </c>
      <c r="DU303">
        <v>0</v>
      </c>
      <c r="DV303">
        <v>2</v>
      </c>
      <c r="DW303">
        <v>0</v>
      </c>
      <c r="DX303">
        <v>3</v>
      </c>
      <c r="DY303">
        <v>1</v>
      </c>
      <c r="DZ303">
        <v>0</v>
      </c>
      <c r="EA303">
        <v>0</v>
      </c>
      <c r="EB303">
        <v>0</v>
      </c>
      <c r="EC303">
        <v>0</v>
      </c>
      <c r="ED303">
        <v>9</v>
      </c>
      <c r="EE303">
        <v>0</v>
      </c>
      <c r="EF303">
        <v>1</v>
      </c>
      <c r="EG303">
        <v>0</v>
      </c>
      <c r="EH303">
        <v>0</v>
      </c>
      <c r="EI303">
        <v>0</v>
      </c>
      <c r="EJ303">
        <v>28</v>
      </c>
      <c r="EK303">
        <v>67</v>
      </c>
      <c r="EL303">
        <v>22</v>
      </c>
      <c r="EM303">
        <v>5</v>
      </c>
      <c r="EN303">
        <v>14</v>
      </c>
      <c r="EO303">
        <v>1</v>
      </c>
      <c r="EP303">
        <v>0</v>
      </c>
      <c r="EQ303">
        <v>5</v>
      </c>
      <c r="ER303">
        <v>2</v>
      </c>
      <c r="ES303">
        <v>0</v>
      </c>
      <c r="ET303">
        <v>0</v>
      </c>
      <c r="EU303">
        <v>0</v>
      </c>
      <c r="EV303">
        <v>3</v>
      </c>
      <c r="EW303">
        <v>7</v>
      </c>
      <c r="EX303">
        <v>1</v>
      </c>
      <c r="EY303">
        <v>3</v>
      </c>
      <c r="EZ303">
        <v>1</v>
      </c>
      <c r="FA303">
        <v>0</v>
      </c>
      <c r="FB303">
        <v>3</v>
      </c>
      <c r="FC303">
        <v>0</v>
      </c>
      <c r="FD303">
        <v>67</v>
      </c>
      <c r="FE303">
        <v>30</v>
      </c>
      <c r="FF303">
        <v>19</v>
      </c>
      <c r="FG303">
        <v>5</v>
      </c>
      <c r="FH303">
        <v>1</v>
      </c>
      <c r="FI303">
        <v>0</v>
      </c>
      <c r="FJ303">
        <v>1</v>
      </c>
      <c r="FK303">
        <v>0</v>
      </c>
      <c r="FL303">
        <v>0</v>
      </c>
      <c r="FM303">
        <v>0</v>
      </c>
      <c r="FN303">
        <v>1</v>
      </c>
      <c r="FO303">
        <v>0</v>
      </c>
      <c r="FP303">
        <v>0</v>
      </c>
      <c r="FQ303">
        <v>0</v>
      </c>
      <c r="FR303">
        <v>1</v>
      </c>
      <c r="FS303">
        <v>0</v>
      </c>
      <c r="FT303">
        <v>0</v>
      </c>
      <c r="FU303">
        <v>1</v>
      </c>
      <c r="FV303">
        <v>1</v>
      </c>
      <c r="FW303">
        <v>0</v>
      </c>
      <c r="FX303">
        <v>30</v>
      </c>
      <c r="FY303">
        <v>7</v>
      </c>
      <c r="FZ303">
        <v>2</v>
      </c>
      <c r="GA303">
        <v>1</v>
      </c>
      <c r="GB303">
        <v>0</v>
      </c>
      <c r="GC303">
        <v>0</v>
      </c>
      <c r="GD303">
        <v>0</v>
      </c>
      <c r="GE303">
        <v>1</v>
      </c>
      <c r="GF303">
        <v>1</v>
      </c>
      <c r="GG303">
        <v>0</v>
      </c>
      <c r="GH303">
        <v>0</v>
      </c>
      <c r="GI303">
        <v>0</v>
      </c>
      <c r="GJ303">
        <v>1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1</v>
      </c>
      <c r="GR303">
        <v>7</v>
      </c>
      <c r="GS303">
        <v>3</v>
      </c>
      <c r="GT303">
        <v>1</v>
      </c>
      <c r="GU303">
        <v>0</v>
      </c>
      <c r="GV303">
        <v>0</v>
      </c>
      <c r="GW303">
        <v>0</v>
      </c>
      <c r="GX303">
        <v>1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1</v>
      </c>
      <c r="HI303">
        <v>0</v>
      </c>
      <c r="HJ303">
        <v>0</v>
      </c>
      <c r="HK303">
        <v>0</v>
      </c>
      <c r="HL303">
        <v>3</v>
      </c>
    </row>
    <row r="304" spans="1:220">
      <c r="A304" t="s">
        <v>507</v>
      </c>
      <c r="B304" t="s">
        <v>496</v>
      </c>
      <c r="C304" t="str">
        <f>"142507"</f>
        <v>142507</v>
      </c>
      <c r="D304" t="s">
        <v>506</v>
      </c>
      <c r="E304">
        <v>2</v>
      </c>
      <c r="F304">
        <v>1266</v>
      </c>
      <c r="G304">
        <v>960</v>
      </c>
      <c r="H304">
        <v>236</v>
      </c>
      <c r="I304">
        <v>724</v>
      </c>
      <c r="J304">
        <v>2</v>
      </c>
      <c r="K304">
        <v>3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724</v>
      </c>
      <c r="T304">
        <v>0</v>
      </c>
      <c r="U304">
        <v>0</v>
      </c>
      <c r="V304">
        <v>724</v>
      </c>
      <c r="W304">
        <v>22</v>
      </c>
      <c r="X304">
        <v>16</v>
      </c>
      <c r="Y304">
        <v>6</v>
      </c>
      <c r="Z304">
        <v>0</v>
      </c>
      <c r="AA304">
        <v>702</v>
      </c>
      <c r="AB304">
        <v>404</v>
      </c>
      <c r="AC304">
        <v>100</v>
      </c>
      <c r="AD304">
        <v>42</v>
      </c>
      <c r="AE304">
        <v>94</v>
      </c>
      <c r="AF304">
        <v>8</v>
      </c>
      <c r="AG304">
        <v>16</v>
      </c>
      <c r="AH304">
        <v>31</v>
      </c>
      <c r="AI304">
        <v>69</v>
      </c>
      <c r="AJ304">
        <v>13</v>
      </c>
      <c r="AK304">
        <v>7</v>
      </c>
      <c r="AL304">
        <v>1</v>
      </c>
      <c r="AM304">
        <v>0</v>
      </c>
      <c r="AN304">
        <v>5</v>
      </c>
      <c r="AO304">
        <v>2</v>
      </c>
      <c r="AP304">
        <v>0</v>
      </c>
      <c r="AQ304">
        <v>0</v>
      </c>
      <c r="AR304">
        <v>4</v>
      </c>
      <c r="AS304">
        <v>1</v>
      </c>
      <c r="AT304">
        <v>11</v>
      </c>
      <c r="AU304">
        <v>404</v>
      </c>
      <c r="AV304">
        <v>81</v>
      </c>
      <c r="AW304">
        <v>30</v>
      </c>
      <c r="AX304">
        <v>11</v>
      </c>
      <c r="AY304">
        <v>14</v>
      </c>
      <c r="AZ304">
        <v>0</v>
      </c>
      <c r="BA304">
        <v>2</v>
      </c>
      <c r="BB304">
        <v>1</v>
      </c>
      <c r="BC304">
        <v>2</v>
      </c>
      <c r="BD304">
        <v>0</v>
      </c>
      <c r="BE304">
        <v>2</v>
      </c>
      <c r="BF304">
        <v>9</v>
      </c>
      <c r="BG304">
        <v>1</v>
      </c>
      <c r="BH304">
        <v>0</v>
      </c>
      <c r="BI304">
        <v>1</v>
      </c>
      <c r="BJ304">
        <v>0</v>
      </c>
      <c r="BK304">
        <v>0</v>
      </c>
      <c r="BL304">
        <v>0</v>
      </c>
      <c r="BM304">
        <v>0</v>
      </c>
      <c r="BN304">
        <v>8</v>
      </c>
      <c r="BO304">
        <v>81</v>
      </c>
      <c r="BP304">
        <v>18</v>
      </c>
      <c r="BQ304">
        <v>8</v>
      </c>
      <c r="BR304">
        <v>6</v>
      </c>
      <c r="BS304">
        <v>1</v>
      </c>
      <c r="BT304">
        <v>1</v>
      </c>
      <c r="BU304">
        <v>1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1</v>
      </c>
      <c r="CB304">
        <v>18</v>
      </c>
      <c r="CC304">
        <v>25</v>
      </c>
      <c r="CD304">
        <v>10</v>
      </c>
      <c r="CE304">
        <v>2</v>
      </c>
      <c r="CF304">
        <v>0</v>
      </c>
      <c r="CG304">
        <v>2</v>
      </c>
      <c r="CH304">
        <v>0</v>
      </c>
      <c r="CI304">
        <v>0</v>
      </c>
      <c r="CJ304">
        <v>3</v>
      </c>
      <c r="CK304">
        <v>0</v>
      </c>
      <c r="CL304">
        <v>0</v>
      </c>
      <c r="CM304">
        <v>0</v>
      </c>
      <c r="CN304">
        <v>1</v>
      </c>
      <c r="CO304">
        <v>1</v>
      </c>
      <c r="CP304">
        <v>0</v>
      </c>
      <c r="CQ304">
        <v>0</v>
      </c>
      <c r="CR304">
        <v>0</v>
      </c>
      <c r="CS304">
        <v>0</v>
      </c>
      <c r="CT304">
        <v>2</v>
      </c>
      <c r="CU304">
        <v>4</v>
      </c>
      <c r="CV304">
        <v>25</v>
      </c>
      <c r="CW304">
        <v>22</v>
      </c>
      <c r="CX304">
        <v>3</v>
      </c>
      <c r="CY304">
        <v>2</v>
      </c>
      <c r="CZ304">
        <v>2</v>
      </c>
      <c r="DA304">
        <v>1</v>
      </c>
      <c r="DB304">
        <v>1</v>
      </c>
      <c r="DC304">
        <v>0</v>
      </c>
      <c r="DD304">
        <v>3</v>
      </c>
      <c r="DE304">
        <v>1</v>
      </c>
      <c r="DF304">
        <v>0</v>
      </c>
      <c r="DG304">
        <v>0</v>
      </c>
      <c r="DH304">
        <v>5</v>
      </c>
      <c r="DI304">
        <v>0</v>
      </c>
      <c r="DJ304">
        <v>2</v>
      </c>
      <c r="DK304">
        <v>0</v>
      </c>
      <c r="DL304">
        <v>0</v>
      </c>
      <c r="DM304">
        <v>0</v>
      </c>
      <c r="DN304">
        <v>0</v>
      </c>
      <c r="DO304">
        <v>2</v>
      </c>
      <c r="DP304">
        <v>22</v>
      </c>
      <c r="DQ304">
        <v>16</v>
      </c>
      <c r="DR304">
        <v>4</v>
      </c>
      <c r="DS304">
        <v>5</v>
      </c>
      <c r="DT304">
        <v>0</v>
      </c>
      <c r="DU304">
        <v>2</v>
      </c>
      <c r="DV304">
        <v>0</v>
      </c>
      <c r="DW304">
        <v>1</v>
      </c>
      <c r="DX304">
        <v>0</v>
      </c>
      <c r="DY304">
        <v>0</v>
      </c>
      <c r="DZ304">
        <v>0</v>
      </c>
      <c r="EA304">
        <v>1</v>
      </c>
      <c r="EB304">
        <v>0</v>
      </c>
      <c r="EC304">
        <v>0</v>
      </c>
      <c r="ED304">
        <v>3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16</v>
      </c>
      <c r="EK304">
        <v>75</v>
      </c>
      <c r="EL304">
        <v>29</v>
      </c>
      <c r="EM304">
        <v>5</v>
      </c>
      <c r="EN304">
        <v>8</v>
      </c>
      <c r="EO304">
        <v>4</v>
      </c>
      <c r="EP304">
        <v>0</v>
      </c>
      <c r="EQ304">
        <v>9</v>
      </c>
      <c r="ER304">
        <v>6</v>
      </c>
      <c r="ES304">
        <v>2</v>
      </c>
      <c r="ET304">
        <v>1</v>
      </c>
      <c r="EU304">
        <v>3</v>
      </c>
      <c r="EV304">
        <v>2</v>
      </c>
      <c r="EW304">
        <v>4</v>
      </c>
      <c r="EX304">
        <v>0</v>
      </c>
      <c r="EY304">
        <v>0</v>
      </c>
      <c r="EZ304">
        <v>2</v>
      </c>
      <c r="FA304">
        <v>0</v>
      </c>
      <c r="FB304">
        <v>0</v>
      </c>
      <c r="FC304">
        <v>0</v>
      </c>
      <c r="FD304">
        <v>75</v>
      </c>
      <c r="FE304">
        <v>53</v>
      </c>
      <c r="FF304">
        <v>34</v>
      </c>
      <c r="FG304">
        <v>13</v>
      </c>
      <c r="FH304">
        <v>0</v>
      </c>
      <c r="FI304">
        <v>0</v>
      </c>
      <c r="FJ304">
        <v>0</v>
      </c>
      <c r="FK304">
        <v>2</v>
      </c>
      <c r="FL304">
        <v>1</v>
      </c>
      <c r="FM304">
        <v>1</v>
      </c>
      <c r="FN304">
        <v>0</v>
      </c>
      <c r="FO304">
        <v>0</v>
      </c>
      <c r="FP304">
        <v>0</v>
      </c>
      <c r="FQ304">
        <v>0</v>
      </c>
      <c r="FR304">
        <v>2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53</v>
      </c>
      <c r="FY304">
        <v>7</v>
      </c>
      <c r="FZ304">
        <v>3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1</v>
      </c>
      <c r="GI304">
        <v>2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1</v>
      </c>
      <c r="GQ304">
        <v>0</v>
      </c>
      <c r="GR304">
        <v>7</v>
      </c>
      <c r="GS304">
        <v>1</v>
      </c>
      <c r="GT304">
        <v>1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1</v>
      </c>
    </row>
    <row r="305" spans="1:220">
      <c r="A305" t="s">
        <v>505</v>
      </c>
      <c r="B305" t="s">
        <v>496</v>
      </c>
      <c r="C305" t="str">
        <f>"142507"</f>
        <v>142507</v>
      </c>
      <c r="D305" t="s">
        <v>504</v>
      </c>
      <c r="E305">
        <v>3</v>
      </c>
      <c r="F305">
        <v>1394</v>
      </c>
      <c r="G305">
        <v>1070</v>
      </c>
      <c r="H305">
        <v>288</v>
      </c>
      <c r="I305">
        <v>782</v>
      </c>
      <c r="J305">
        <v>0</v>
      </c>
      <c r="K305">
        <v>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782</v>
      </c>
      <c r="T305">
        <v>0</v>
      </c>
      <c r="U305">
        <v>0</v>
      </c>
      <c r="V305">
        <v>782</v>
      </c>
      <c r="W305">
        <v>22</v>
      </c>
      <c r="X305">
        <v>20</v>
      </c>
      <c r="Y305">
        <v>2</v>
      </c>
      <c r="Z305">
        <v>0</v>
      </c>
      <c r="AA305">
        <v>760</v>
      </c>
      <c r="AB305">
        <v>372</v>
      </c>
      <c r="AC305">
        <v>53</v>
      </c>
      <c r="AD305">
        <v>44</v>
      </c>
      <c r="AE305">
        <v>60</v>
      </c>
      <c r="AF305">
        <v>11</v>
      </c>
      <c r="AG305">
        <v>21</v>
      </c>
      <c r="AH305">
        <v>32</v>
      </c>
      <c r="AI305">
        <v>106</v>
      </c>
      <c r="AJ305">
        <v>22</v>
      </c>
      <c r="AK305">
        <v>3</v>
      </c>
      <c r="AL305">
        <v>1</v>
      </c>
      <c r="AM305">
        <v>3</v>
      </c>
      <c r="AN305">
        <v>2</v>
      </c>
      <c r="AO305">
        <v>3</v>
      </c>
      <c r="AP305">
        <v>0</v>
      </c>
      <c r="AQ305">
        <v>2</v>
      </c>
      <c r="AR305">
        <v>1</v>
      </c>
      <c r="AS305">
        <v>0</v>
      </c>
      <c r="AT305">
        <v>8</v>
      </c>
      <c r="AU305">
        <v>372</v>
      </c>
      <c r="AV305">
        <v>119</v>
      </c>
      <c r="AW305">
        <v>33</v>
      </c>
      <c r="AX305">
        <v>9</v>
      </c>
      <c r="AY305">
        <v>32</v>
      </c>
      <c r="AZ305">
        <v>0</v>
      </c>
      <c r="BA305">
        <v>3</v>
      </c>
      <c r="BB305">
        <v>2</v>
      </c>
      <c r="BC305">
        <v>1</v>
      </c>
      <c r="BD305">
        <v>1</v>
      </c>
      <c r="BE305">
        <v>0</v>
      </c>
      <c r="BF305">
        <v>18</v>
      </c>
      <c r="BG305">
        <v>0</v>
      </c>
      <c r="BH305">
        <v>0</v>
      </c>
      <c r="BI305">
        <v>2</v>
      </c>
      <c r="BJ305">
        <v>0</v>
      </c>
      <c r="BK305">
        <v>3</v>
      </c>
      <c r="BL305">
        <v>1</v>
      </c>
      <c r="BM305">
        <v>1</v>
      </c>
      <c r="BN305">
        <v>13</v>
      </c>
      <c r="BO305">
        <v>119</v>
      </c>
      <c r="BP305">
        <v>16</v>
      </c>
      <c r="BQ305">
        <v>6</v>
      </c>
      <c r="BR305">
        <v>2</v>
      </c>
      <c r="BS305">
        <v>0</v>
      </c>
      <c r="BT305">
        <v>0</v>
      </c>
      <c r="BU305">
        <v>2</v>
      </c>
      <c r="BV305">
        <v>1</v>
      </c>
      <c r="BW305">
        <v>2</v>
      </c>
      <c r="BX305">
        <v>0</v>
      </c>
      <c r="BY305">
        <v>0</v>
      </c>
      <c r="BZ305">
        <v>1</v>
      </c>
      <c r="CA305">
        <v>2</v>
      </c>
      <c r="CB305">
        <v>16</v>
      </c>
      <c r="CC305">
        <v>31</v>
      </c>
      <c r="CD305">
        <v>15</v>
      </c>
      <c r="CE305">
        <v>1</v>
      </c>
      <c r="CF305">
        <v>1</v>
      </c>
      <c r="CG305">
        <v>1</v>
      </c>
      <c r="CH305">
        <v>1</v>
      </c>
      <c r="CI305">
        <v>1</v>
      </c>
      <c r="CJ305">
        <v>1</v>
      </c>
      <c r="CK305">
        <v>0</v>
      </c>
      <c r="CL305">
        <v>2</v>
      </c>
      <c r="CM305">
        <v>0</v>
      </c>
      <c r="CN305">
        <v>0</v>
      </c>
      <c r="CO305">
        <v>1</v>
      </c>
      <c r="CP305">
        <v>0</v>
      </c>
      <c r="CQ305">
        <v>0</v>
      </c>
      <c r="CR305">
        <v>0</v>
      </c>
      <c r="CS305">
        <v>0</v>
      </c>
      <c r="CT305">
        <v>7</v>
      </c>
      <c r="CU305">
        <v>0</v>
      </c>
      <c r="CV305">
        <v>31</v>
      </c>
      <c r="CW305">
        <v>50</v>
      </c>
      <c r="CX305">
        <v>7</v>
      </c>
      <c r="CY305">
        <v>16</v>
      </c>
      <c r="CZ305">
        <v>11</v>
      </c>
      <c r="DA305">
        <v>1</v>
      </c>
      <c r="DB305">
        <v>1</v>
      </c>
      <c r="DC305">
        <v>4</v>
      </c>
      <c r="DD305">
        <v>4</v>
      </c>
      <c r="DE305">
        <v>3</v>
      </c>
      <c r="DF305">
        <v>0</v>
      </c>
      <c r="DG305">
        <v>0</v>
      </c>
      <c r="DH305">
        <v>0</v>
      </c>
      <c r="DI305">
        <v>0</v>
      </c>
      <c r="DJ305">
        <v>3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50</v>
      </c>
      <c r="DQ305">
        <v>18</v>
      </c>
      <c r="DR305">
        <v>4</v>
      </c>
      <c r="DS305">
        <v>7</v>
      </c>
      <c r="DT305">
        <v>4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2</v>
      </c>
      <c r="EC305">
        <v>0</v>
      </c>
      <c r="ED305">
        <v>0</v>
      </c>
      <c r="EE305">
        <v>0</v>
      </c>
      <c r="EF305">
        <v>0</v>
      </c>
      <c r="EG305">
        <v>1</v>
      </c>
      <c r="EH305">
        <v>0</v>
      </c>
      <c r="EI305">
        <v>0</v>
      </c>
      <c r="EJ305">
        <v>18</v>
      </c>
      <c r="EK305">
        <v>102</v>
      </c>
      <c r="EL305">
        <v>39</v>
      </c>
      <c r="EM305">
        <v>9</v>
      </c>
      <c r="EN305">
        <v>12</v>
      </c>
      <c r="EO305">
        <v>12</v>
      </c>
      <c r="EP305">
        <v>1</v>
      </c>
      <c r="EQ305">
        <v>6</v>
      </c>
      <c r="ER305">
        <v>3</v>
      </c>
      <c r="ES305">
        <v>3</v>
      </c>
      <c r="ET305">
        <v>2</v>
      </c>
      <c r="EU305">
        <v>3</v>
      </c>
      <c r="EV305">
        <v>4</v>
      </c>
      <c r="EW305">
        <v>2</v>
      </c>
      <c r="EX305">
        <v>1</v>
      </c>
      <c r="EY305">
        <v>4</v>
      </c>
      <c r="EZ305">
        <v>0</v>
      </c>
      <c r="FA305">
        <v>0</v>
      </c>
      <c r="FB305">
        <v>0</v>
      </c>
      <c r="FC305">
        <v>1</v>
      </c>
      <c r="FD305">
        <v>102</v>
      </c>
      <c r="FE305">
        <v>42</v>
      </c>
      <c r="FF305">
        <v>19</v>
      </c>
      <c r="FG305">
        <v>9</v>
      </c>
      <c r="FH305">
        <v>4</v>
      </c>
      <c r="FI305">
        <v>2</v>
      </c>
      <c r="FJ305">
        <v>1</v>
      </c>
      <c r="FK305">
        <v>3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1</v>
      </c>
      <c r="FS305">
        <v>0</v>
      </c>
      <c r="FT305">
        <v>1</v>
      </c>
      <c r="FU305">
        <v>1</v>
      </c>
      <c r="FV305">
        <v>0</v>
      </c>
      <c r="FW305">
        <v>1</v>
      </c>
      <c r="FX305">
        <v>42</v>
      </c>
      <c r="FY305">
        <v>5</v>
      </c>
      <c r="FZ305">
        <v>2</v>
      </c>
      <c r="GA305">
        <v>0</v>
      </c>
      <c r="GB305">
        <v>2</v>
      </c>
      <c r="GC305">
        <v>0</v>
      </c>
      <c r="GD305">
        <v>1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5</v>
      </c>
      <c r="GS305">
        <v>5</v>
      </c>
      <c r="GT305">
        <v>2</v>
      </c>
      <c r="GU305">
        <v>0</v>
      </c>
      <c r="GV305">
        <v>0</v>
      </c>
      <c r="GW305">
        <v>1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1</v>
      </c>
      <c r="HG305">
        <v>0</v>
      </c>
      <c r="HH305">
        <v>0</v>
      </c>
      <c r="HI305">
        <v>0</v>
      </c>
      <c r="HJ305">
        <v>1</v>
      </c>
      <c r="HK305">
        <v>0</v>
      </c>
      <c r="HL305">
        <v>5</v>
      </c>
    </row>
    <row r="306" spans="1:220">
      <c r="A306" t="s">
        <v>503</v>
      </c>
      <c r="B306" t="s">
        <v>496</v>
      </c>
      <c r="C306" t="str">
        <f>"142507"</f>
        <v>142507</v>
      </c>
      <c r="D306" t="s">
        <v>502</v>
      </c>
      <c r="E306">
        <v>4</v>
      </c>
      <c r="F306">
        <v>1267</v>
      </c>
      <c r="G306">
        <v>960</v>
      </c>
      <c r="H306">
        <v>332</v>
      </c>
      <c r="I306">
        <v>628</v>
      </c>
      <c r="J306">
        <v>0</v>
      </c>
      <c r="K306">
        <v>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628</v>
      </c>
      <c r="T306">
        <v>0</v>
      </c>
      <c r="U306">
        <v>0</v>
      </c>
      <c r="V306">
        <v>628</v>
      </c>
      <c r="W306">
        <v>32</v>
      </c>
      <c r="X306">
        <v>18</v>
      </c>
      <c r="Y306">
        <v>14</v>
      </c>
      <c r="Z306">
        <v>0</v>
      </c>
      <c r="AA306">
        <v>596</v>
      </c>
      <c r="AB306">
        <v>369</v>
      </c>
      <c r="AC306">
        <v>62</v>
      </c>
      <c r="AD306">
        <v>15</v>
      </c>
      <c r="AE306">
        <v>103</v>
      </c>
      <c r="AF306">
        <v>9</v>
      </c>
      <c r="AG306">
        <v>9</v>
      </c>
      <c r="AH306">
        <v>31</v>
      </c>
      <c r="AI306">
        <v>100</v>
      </c>
      <c r="AJ306">
        <v>18</v>
      </c>
      <c r="AK306">
        <v>6</v>
      </c>
      <c r="AL306">
        <v>1</v>
      </c>
      <c r="AM306">
        <v>0</v>
      </c>
      <c r="AN306">
        <v>2</v>
      </c>
      <c r="AO306">
        <v>3</v>
      </c>
      <c r="AP306">
        <v>0</v>
      </c>
      <c r="AQ306">
        <v>1</v>
      </c>
      <c r="AR306">
        <v>0</v>
      </c>
      <c r="AS306">
        <v>0</v>
      </c>
      <c r="AT306">
        <v>9</v>
      </c>
      <c r="AU306">
        <v>369</v>
      </c>
      <c r="AV306">
        <v>74</v>
      </c>
      <c r="AW306">
        <v>22</v>
      </c>
      <c r="AX306">
        <v>7</v>
      </c>
      <c r="AY306">
        <v>23</v>
      </c>
      <c r="AZ306">
        <v>2</v>
      </c>
      <c r="BA306">
        <v>1</v>
      </c>
      <c r="BB306">
        <v>0</v>
      </c>
      <c r="BC306">
        <v>0</v>
      </c>
      <c r="BD306">
        <v>0</v>
      </c>
      <c r="BE306">
        <v>1</v>
      </c>
      <c r="BF306">
        <v>7</v>
      </c>
      <c r="BG306">
        <v>2</v>
      </c>
      <c r="BH306">
        <v>0</v>
      </c>
      <c r="BI306">
        <v>0</v>
      </c>
      <c r="BJ306">
        <v>0</v>
      </c>
      <c r="BK306">
        <v>3</v>
      </c>
      <c r="BL306">
        <v>0</v>
      </c>
      <c r="BM306">
        <v>0</v>
      </c>
      <c r="BN306">
        <v>6</v>
      </c>
      <c r="BO306">
        <v>74</v>
      </c>
      <c r="BP306">
        <v>11</v>
      </c>
      <c r="BQ306">
        <v>4</v>
      </c>
      <c r="BR306">
        <v>1</v>
      </c>
      <c r="BS306">
        <v>0</v>
      </c>
      <c r="BT306">
        <v>0</v>
      </c>
      <c r="BU306">
        <v>0</v>
      </c>
      <c r="BV306">
        <v>3</v>
      </c>
      <c r="BW306">
        <v>0</v>
      </c>
      <c r="BX306">
        <v>0</v>
      </c>
      <c r="BY306">
        <v>0</v>
      </c>
      <c r="BZ306">
        <v>1</v>
      </c>
      <c r="CA306">
        <v>2</v>
      </c>
      <c r="CB306">
        <v>11</v>
      </c>
      <c r="CC306">
        <v>8</v>
      </c>
      <c r="CD306">
        <v>1</v>
      </c>
      <c r="CE306">
        <v>2</v>
      </c>
      <c r="CF306">
        <v>0</v>
      </c>
      <c r="CG306">
        <v>1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1</v>
      </c>
      <c r="CT306">
        <v>3</v>
      </c>
      <c r="CU306">
        <v>0</v>
      </c>
      <c r="CV306">
        <v>8</v>
      </c>
      <c r="CW306">
        <v>32</v>
      </c>
      <c r="CX306">
        <v>7</v>
      </c>
      <c r="CY306">
        <v>8</v>
      </c>
      <c r="CZ306">
        <v>5</v>
      </c>
      <c r="DA306">
        <v>1</v>
      </c>
      <c r="DB306">
        <v>0</v>
      </c>
      <c r="DC306">
        <v>1</v>
      </c>
      <c r="DD306">
        <v>2</v>
      </c>
      <c r="DE306">
        <v>0</v>
      </c>
      <c r="DF306">
        <v>0</v>
      </c>
      <c r="DG306">
        <v>0</v>
      </c>
      <c r="DH306">
        <v>1</v>
      </c>
      <c r="DI306">
        <v>0</v>
      </c>
      <c r="DJ306">
        <v>3</v>
      </c>
      <c r="DK306">
        <v>0</v>
      </c>
      <c r="DL306">
        <v>0</v>
      </c>
      <c r="DM306">
        <v>0</v>
      </c>
      <c r="DN306">
        <v>0</v>
      </c>
      <c r="DO306">
        <v>4</v>
      </c>
      <c r="DP306">
        <v>32</v>
      </c>
      <c r="DQ306">
        <v>30</v>
      </c>
      <c r="DR306">
        <v>10</v>
      </c>
      <c r="DS306">
        <v>6</v>
      </c>
      <c r="DT306">
        <v>4</v>
      </c>
      <c r="DU306">
        <v>2</v>
      </c>
      <c r="DV306">
        <v>0</v>
      </c>
      <c r="DW306">
        <v>0</v>
      </c>
      <c r="DX306">
        <v>2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4</v>
      </c>
      <c r="EE306">
        <v>1</v>
      </c>
      <c r="EF306">
        <v>0</v>
      </c>
      <c r="EG306">
        <v>0</v>
      </c>
      <c r="EH306">
        <v>0</v>
      </c>
      <c r="EI306">
        <v>1</v>
      </c>
      <c r="EJ306">
        <v>30</v>
      </c>
      <c r="EK306">
        <v>45</v>
      </c>
      <c r="EL306">
        <v>14</v>
      </c>
      <c r="EM306">
        <v>2</v>
      </c>
      <c r="EN306">
        <v>3</v>
      </c>
      <c r="EO306">
        <v>2</v>
      </c>
      <c r="EP306">
        <v>0</v>
      </c>
      <c r="EQ306">
        <v>8</v>
      </c>
      <c r="ER306">
        <v>5</v>
      </c>
      <c r="ES306">
        <v>0</v>
      </c>
      <c r="ET306">
        <v>4</v>
      </c>
      <c r="EU306">
        <v>1</v>
      </c>
      <c r="EV306">
        <v>0</v>
      </c>
      <c r="EW306">
        <v>1</v>
      </c>
      <c r="EX306">
        <v>0</v>
      </c>
      <c r="EY306">
        <v>1</v>
      </c>
      <c r="EZ306">
        <v>0</v>
      </c>
      <c r="FA306">
        <v>0</v>
      </c>
      <c r="FB306">
        <v>1</v>
      </c>
      <c r="FC306">
        <v>3</v>
      </c>
      <c r="FD306">
        <v>45</v>
      </c>
      <c r="FE306">
        <v>17</v>
      </c>
      <c r="FF306">
        <v>3</v>
      </c>
      <c r="FG306">
        <v>6</v>
      </c>
      <c r="FH306">
        <v>1</v>
      </c>
      <c r="FI306">
        <v>0</v>
      </c>
      <c r="FJ306">
        <v>0</v>
      </c>
      <c r="FK306">
        <v>0</v>
      </c>
      <c r="FL306">
        <v>2</v>
      </c>
      <c r="FM306">
        <v>2</v>
      </c>
      <c r="FN306">
        <v>0</v>
      </c>
      <c r="FO306">
        <v>0</v>
      </c>
      <c r="FP306">
        <v>2</v>
      </c>
      <c r="FQ306">
        <v>0</v>
      </c>
      <c r="FR306">
        <v>0</v>
      </c>
      <c r="FS306">
        <v>1</v>
      </c>
      <c r="FT306">
        <v>0</v>
      </c>
      <c r="FU306">
        <v>0</v>
      </c>
      <c r="FV306">
        <v>0</v>
      </c>
      <c r="FW306">
        <v>0</v>
      </c>
      <c r="FX306">
        <v>17</v>
      </c>
      <c r="FY306">
        <v>5</v>
      </c>
      <c r="FZ306">
        <v>1</v>
      </c>
      <c r="GA306">
        <v>0</v>
      </c>
      <c r="GB306">
        <v>0</v>
      </c>
      <c r="GC306">
        <v>0</v>
      </c>
      <c r="GD306">
        <v>0</v>
      </c>
      <c r="GE306">
        <v>1</v>
      </c>
      <c r="GF306">
        <v>1</v>
      </c>
      <c r="GG306">
        <v>0</v>
      </c>
      <c r="GH306">
        <v>1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1</v>
      </c>
      <c r="GP306">
        <v>0</v>
      </c>
      <c r="GQ306">
        <v>0</v>
      </c>
      <c r="GR306">
        <v>5</v>
      </c>
      <c r="GS306">
        <v>5</v>
      </c>
      <c r="GT306">
        <v>1</v>
      </c>
      <c r="GU306">
        <v>0</v>
      </c>
      <c r="GV306">
        <v>1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1</v>
      </c>
      <c r="HC306">
        <v>0</v>
      </c>
      <c r="HD306">
        <v>0</v>
      </c>
      <c r="HE306">
        <v>1</v>
      </c>
      <c r="HF306">
        <v>0</v>
      </c>
      <c r="HG306">
        <v>1</v>
      </c>
      <c r="HH306">
        <v>0</v>
      </c>
      <c r="HI306">
        <v>0</v>
      </c>
      <c r="HJ306">
        <v>0</v>
      </c>
      <c r="HK306">
        <v>0</v>
      </c>
      <c r="HL306">
        <v>5</v>
      </c>
    </row>
    <row r="307" spans="1:220">
      <c r="A307" t="s">
        <v>501</v>
      </c>
      <c r="B307" t="s">
        <v>496</v>
      </c>
      <c r="C307" t="str">
        <f>"142507"</f>
        <v>142507</v>
      </c>
      <c r="D307" t="s">
        <v>500</v>
      </c>
      <c r="E307">
        <v>5</v>
      </c>
      <c r="F307">
        <v>570</v>
      </c>
      <c r="G307">
        <v>440</v>
      </c>
      <c r="H307">
        <v>152</v>
      </c>
      <c r="I307">
        <v>288</v>
      </c>
      <c r="J307">
        <v>0</v>
      </c>
      <c r="K307">
        <v>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288</v>
      </c>
      <c r="T307">
        <v>0</v>
      </c>
      <c r="U307">
        <v>0</v>
      </c>
      <c r="V307">
        <v>288</v>
      </c>
      <c r="W307">
        <v>14</v>
      </c>
      <c r="X307">
        <v>8</v>
      </c>
      <c r="Y307">
        <v>6</v>
      </c>
      <c r="Z307">
        <v>0</v>
      </c>
      <c r="AA307">
        <v>274</v>
      </c>
      <c r="AB307">
        <v>174</v>
      </c>
      <c r="AC307">
        <v>35</v>
      </c>
      <c r="AD307">
        <v>10</v>
      </c>
      <c r="AE307">
        <v>63</v>
      </c>
      <c r="AF307">
        <v>5</v>
      </c>
      <c r="AG307">
        <v>3</v>
      </c>
      <c r="AH307">
        <v>5</v>
      </c>
      <c r="AI307">
        <v>39</v>
      </c>
      <c r="AJ307">
        <v>5</v>
      </c>
      <c r="AK307">
        <v>1</v>
      </c>
      <c r="AL307">
        <v>1</v>
      </c>
      <c r="AM307">
        <v>0</v>
      </c>
      <c r="AN307">
        <v>1</v>
      </c>
      <c r="AO307">
        <v>0</v>
      </c>
      <c r="AP307">
        <v>0</v>
      </c>
      <c r="AQ307">
        <v>0</v>
      </c>
      <c r="AR307">
        <v>4</v>
      </c>
      <c r="AS307">
        <v>0</v>
      </c>
      <c r="AT307">
        <v>2</v>
      </c>
      <c r="AU307">
        <v>174</v>
      </c>
      <c r="AV307">
        <v>17</v>
      </c>
      <c r="AW307">
        <v>7</v>
      </c>
      <c r="AX307">
        <v>4</v>
      </c>
      <c r="AY307">
        <v>1</v>
      </c>
      <c r="AZ307">
        <v>0</v>
      </c>
      <c r="BA307">
        <v>1</v>
      </c>
      <c r="BB307">
        <v>1</v>
      </c>
      <c r="BC307">
        <v>0</v>
      </c>
      <c r="BD307">
        <v>0</v>
      </c>
      <c r="BE307">
        <v>0</v>
      </c>
      <c r="BF307">
        <v>1</v>
      </c>
      <c r="BG307">
        <v>0</v>
      </c>
      <c r="BH307">
        <v>0</v>
      </c>
      <c r="BI307">
        <v>0</v>
      </c>
      <c r="BJ307">
        <v>0</v>
      </c>
      <c r="BK307">
        <v>1</v>
      </c>
      <c r="BL307">
        <v>0</v>
      </c>
      <c r="BM307">
        <v>0</v>
      </c>
      <c r="BN307">
        <v>1</v>
      </c>
      <c r="BO307">
        <v>17</v>
      </c>
      <c r="BP307">
        <v>6</v>
      </c>
      <c r="BQ307">
        <v>1</v>
      </c>
      <c r="BR307">
        <v>0</v>
      </c>
      <c r="BS307">
        <v>0</v>
      </c>
      <c r="BT307">
        <v>1</v>
      </c>
      <c r="BU307">
        <v>0</v>
      </c>
      <c r="BV307">
        <v>0</v>
      </c>
      <c r="BW307">
        <v>0</v>
      </c>
      <c r="BX307">
        <v>1</v>
      </c>
      <c r="BY307">
        <v>1</v>
      </c>
      <c r="BZ307">
        <v>0</v>
      </c>
      <c r="CA307">
        <v>2</v>
      </c>
      <c r="CB307">
        <v>6</v>
      </c>
      <c r="CC307">
        <v>17</v>
      </c>
      <c r="CD307">
        <v>9</v>
      </c>
      <c r="CE307">
        <v>0</v>
      </c>
      <c r="CF307">
        <v>0</v>
      </c>
      <c r="CG307">
        <v>0</v>
      </c>
      <c r="CH307">
        <v>0</v>
      </c>
      <c r="CI307">
        <v>1</v>
      </c>
      <c r="CJ307">
        <v>0</v>
      </c>
      <c r="CK307">
        <v>0</v>
      </c>
      <c r="CL307">
        <v>0</v>
      </c>
      <c r="CM307">
        <v>1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1</v>
      </c>
      <c r="CT307">
        <v>5</v>
      </c>
      <c r="CU307">
        <v>0</v>
      </c>
      <c r="CV307">
        <v>17</v>
      </c>
      <c r="CW307">
        <v>11</v>
      </c>
      <c r="CX307">
        <v>5</v>
      </c>
      <c r="CY307">
        <v>2</v>
      </c>
      <c r="CZ307">
        <v>0</v>
      </c>
      <c r="DA307">
        <v>0</v>
      </c>
      <c r="DB307">
        <v>0</v>
      </c>
      <c r="DC307">
        <v>0</v>
      </c>
      <c r="DD307">
        <v>2</v>
      </c>
      <c r="DE307">
        <v>0</v>
      </c>
      <c r="DF307">
        <v>0</v>
      </c>
      <c r="DG307">
        <v>0</v>
      </c>
      <c r="DH307">
        <v>1</v>
      </c>
      <c r="DI307">
        <v>0</v>
      </c>
      <c r="DJ307">
        <v>0</v>
      </c>
      <c r="DK307">
        <v>0</v>
      </c>
      <c r="DL307">
        <v>1</v>
      </c>
      <c r="DM307">
        <v>0</v>
      </c>
      <c r="DN307">
        <v>0</v>
      </c>
      <c r="DO307">
        <v>0</v>
      </c>
      <c r="DP307">
        <v>11</v>
      </c>
      <c r="DQ307">
        <v>5</v>
      </c>
      <c r="DR307">
        <v>0</v>
      </c>
      <c r="DS307">
        <v>1</v>
      </c>
      <c r="DT307">
        <v>2</v>
      </c>
      <c r="DU307">
        <v>0</v>
      </c>
      <c r="DV307">
        <v>0</v>
      </c>
      <c r="DW307">
        <v>0</v>
      </c>
      <c r="DX307">
        <v>0</v>
      </c>
      <c r="DY307">
        <v>1</v>
      </c>
      <c r="DZ307">
        <v>0</v>
      </c>
      <c r="EA307">
        <v>0</v>
      </c>
      <c r="EB307">
        <v>0</v>
      </c>
      <c r="EC307">
        <v>1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5</v>
      </c>
      <c r="EK307">
        <v>34</v>
      </c>
      <c r="EL307">
        <v>12</v>
      </c>
      <c r="EM307">
        <v>4</v>
      </c>
      <c r="EN307">
        <v>2</v>
      </c>
      <c r="EO307">
        <v>0</v>
      </c>
      <c r="EP307">
        <v>0</v>
      </c>
      <c r="EQ307">
        <v>10</v>
      </c>
      <c r="ER307">
        <v>1</v>
      </c>
      <c r="ES307">
        <v>0</v>
      </c>
      <c r="ET307">
        <v>1</v>
      </c>
      <c r="EU307">
        <v>2</v>
      </c>
      <c r="EV307">
        <v>2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34</v>
      </c>
      <c r="FE307">
        <v>6</v>
      </c>
      <c r="FF307">
        <v>2</v>
      </c>
      <c r="FG307">
        <v>1</v>
      </c>
      <c r="FH307">
        <v>0</v>
      </c>
      <c r="FI307">
        <v>0</v>
      </c>
      <c r="FJ307">
        <v>0</v>
      </c>
      <c r="FK307">
        <v>1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1</v>
      </c>
      <c r="FW307">
        <v>1</v>
      </c>
      <c r="FX307">
        <v>6</v>
      </c>
      <c r="FY307">
        <v>4</v>
      </c>
      <c r="FZ307">
        <v>3</v>
      </c>
      <c r="GA307">
        <v>0</v>
      </c>
      <c r="GB307">
        <v>0</v>
      </c>
      <c r="GC307">
        <v>1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4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</row>
    <row r="308" spans="1:220">
      <c r="A308" t="s">
        <v>499</v>
      </c>
      <c r="B308" t="s">
        <v>496</v>
      </c>
      <c r="C308" t="str">
        <f>"142507"</f>
        <v>142507</v>
      </c>
      <c r="D308" t="s">
        <v>498</v>
      </c>
      <c r="E308">
        <v>6</v>
      </c>
      <c r="F308">
        <v>1714</v>
      </c>
      <c r="G308">
        <v>1310</v>
      </c>
      <c r="H308">
        <v>424</v>
      </c>
      <c r="I308">
        <v>886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886</v>
      </c>
      <c r="T308">
        <v>0</v>
      </c>
      <c r="U308">
        <v>0</v>
      </c>
      <c r="V308">
        <v>886</v>
      </c>
      <c r="W308">
        <v>31</v>
      </c>
      <c r="X308">
        <v>28</v>
      </c>
      <c r="Y308">
        <v>3</v>
      </c>
      <c r="Z308">
        <v>0</v>
      </c>
      <c r="AA308">
        <v>855</v>
      </c>
      <c r="AB308">
        <v>431</v>
      </c>
      <c r="AC308">
        <v>87</v>
      </c>
      <c r="AD308">
        <v>13</v>
      </c>
      <c r="AE308">
        <v>113</v>
      </c>
      <c r="AF308">
        <v>20</v>
      </c>
      <c r="AG308">
        <v>19</v>
      </c>
      <c r="AH308">
        <v>23</v>
      </c>
      <c r="AI308">
        <v>84</v>
      </c>
      <c r="AJ308">
        <v>27</v>
      </c>
      <c r="AK308">
        <v>7</v>
      </c>
      <c r="AL308">
        <v>1</v>
      </c>
      <c r="AM308">
        <v>2</v>
      </c>
      <c r="AN308">
        <v>3</v>
      </c>
      <c r="AO308">
        <v>5</v>
      </c>
      <c r="AP308">
        <v>1</v>
      </c>
      <c r="AQ308">
        <v>0</v>
      </c>
      <c r="AR308">
        <v>2</v>
      </c>
      <c r="AS308">
        <v>2</v>
      </c>
      <c r="AT308">
        <v>22</v>
      </c>
      <c r="AU308">
        <v>431</v>
      </c>
      <c r="AV308">
        <v>134</v>
      </c>
      <c r="AW308">
        <v>39</v>
      </c>
      <c r="AX308">
        <v>8</v>
      </c>
      <c r="AY308">
        <v>51</v>
      </c>
      <c r="AZ308">
        <v>0</v>
      </c>
      <c r="BA308">
        <v>4</v>
      </c>
      <c r="BB308">
        <v>2</v>
      </c>
      <c r="BC308">
        <v>1</v>
      </c>
      <c r="BD308">
        <v>0</v>
      </c>
      <c r="BE308">
        <v>2</v>
      </c>
      <c r="BF308">
        <v>6</v>
      </c>
      <c r="BG308">
        <v>6</v>
      </c>
      <c r="BH308">
        <v>0</v>
      </c>
      <c r="BI308">
        <v>1</v>
      </c>
      <c r="BJ308">
        <v>0</v>
      </c>
      <c r="BK308">
        <v>4</v>
      </c>
      <c r="BL308">
        <v>0</v>
      </c>
      <c r="BM308">
        <v>0</v>
      </c>
      <c r="BN308">
        <v>10</v>
      </c>
      <c r="BO308">
        <v>134</v>
      </c>
      <c r="BP308">
        <v>28</v>
      </c>
      <c r="BQ308">
        <v>14</v>
      </c>
      <c r="BR308">
        <v>4</v>
      </c>
      <c r="BS308">
        <v>0</v>
      </c>
      <c r="BT308">
        <v>0</v>
      </c>
      <c r="BU308">
        <v>2</v>
      </c>
      <c r="BV308">
        <v>1</v>
      </c>
      <c r="BW308">
        <v>2</v>
      </c>
      <c r="BX308">
        <v>1</v>
      </c>
      <c r="BY308">
        <v>0</v>
      </c>
      <c r="BZ308">
        <v>0</v>
      </c>
      <c r="CA308">
        <v>4</v>
      </c>
      <c r="CB308">
        <v>28</v>
      </c>
      <c r="CC308">
        <v>38</v>
      </c>
      <c r="CD308">
        <v>7</v>
      </c>
      <c r="CE308">
        <v>4</v>
      </c>
      <c r="CF308">
        <v>0</v>
      </c>
      <c r="CG308">
        <v>3</v>
      </c>
      <c r="CH308">
        <v>1</v>
      </c>
      <c r="CI308">
        <v>0</v>
      </c>
      <c r="CJ308">
        <v>0</v>
      </c>
      <c r="CK308">
        <v>1</v>
      </c>
      <c r="CL308">
        <v>0</v>
      </c>
      <c r="CM308">
        <v>1</v>
      </c>
      <c r="CN308">
        <v>1</v>
      </c>
      <c r="CO308">
        <v>0</v>
      </c>
      <c r="CP308">
        <v>2</v>
      </c>
      <c r="CQ308">
        <v>0</v>
      </c>
      <c r="CR308">
        <v>0</v>
      </c>
      <c r="CS308">
        <v>0</v>
      </c>
      <c r="CT308">
        <v>17</v>
      </c>
      <c r="CU308">
        <v>1</v>
      </c>
      <c r="CV308">
        <v>38</v>
      </c>
      <c r="CW308">
        <v>37</v>
      </c>
      <c r="CX308">
        <v>4</v>
      </c>
      <c r="CY308">
        <v>11</v>
      </c>
      <c r="CZ308">
        <v>3</v>
      </c>
      <c r="DA308">
        <v>0</v>
      </c>
      <c r="DB308">
        <v>1</v>
      </c>
      <c r="DC308">
        <v>2</v>
      </c>
      <c r="DD308">
        <v>1</v>
      </c>
      <c r="DE308">
        <v>0</v>
      </c>
      <c r="DF308">
        <v>1</v>
      </c>
      <c r="DG308">
        <v>0</v>
      </c>
      <c r="DH308">
        <v>3</v>
      </c>
      <c r="DI308">
        <v>0</v>
      </c>
      <c r="DJ308">
        <v>2</v>
      </c>
      <c r="DK308">
        <v>0</v>
      </c>
      <c r="DL308">
        <v>1</v>
      </c>
      <c r="DM308">
        <v>1</v>
      </c>
      <c r="DN308">
        <v>3</v>
      </c>
      <c r="DO308">
        <v>4</v>
      </c>
      <c r="DP308">
        <v>37</v>
      </c>
      <c r="DQ308">
        <v>34</v>
      </c>
      <c r="DR308">
        <v>6</v>
      </c>
      <c r="DS308">
        <v>9</v>
      </c>
      <c r="DT308">
        <v>0</v>
      </c>
      <c r="DU308">
        <v>1</v>
      </c>
      <c r="DV308">
        <v>5</v>
      </c>
      <c r="DW308">
        <v>0</v>
      </c>
      <c r="DX308">
        <v>1</v>
      </c>
      <c r="DY308">
        <v>2</v>
      </c>
      <c r="DZ308">
        <v>0</v>
      </c>
      <c r="EA308">
        <v>2</v>
      </c>
      <c r="EB308">
        <v>0</v>
      </c>
      <c r="EC308">
        <v>0</v>
      </c>
      <c r="ED308">
        <v>1</v>
      </c>
      <c r="EE308">
        <v>0</v>
      </c>
      <c r="EF308">
        <v>5</v>
      </c>
      <c r="EG308">
        <v>1</v>
      </c>
      <c r="EH308">
        <v>0</v>
      </c>
      <c r="EI308">
        <v>1</v>
      </c>
      <c r="EJ308">
        <v>34</v>
      </c>
      <c r="EK308">
        <v>103</v>
      </c>
      <c r="EL308">
        <v>33</v>
      </c>
      <c r="EM308">
        <v>7</v>
      </c>
      <c r="EN308">
        <v>18</v>
      </c>
      <c r="EO308">
        <v>5</v>
      </c>
      <c r="EP308">
        <v>0</v>
      </c>
      <c r="EQ308">
        <v>14</v>
      </c>
      <c r="ER308">
        <v>6</v>
      </c>
      <c r="ES308">
        <v>2</v>
      </c>
      <c r="ET308">
        <v>2</v>
      </c>
      <c r="EU308">
        <v>2</v>
      </c>
      <c r="EV308">
        <v>1</v>
      </c>
      <c r="EW308">
        <v>1</v>
      </c>
      <c r="EX308">
        <v>3</v>
      </c>
      <c r="EY308">
        <v>1</v>
      </c>
      <c r="EZ308">
        <v>3</v>
      </c>
      <c r="FA308">
        <v>0</v>
      </c>
      <c r="FB308">
        <v>1</v>
      </c>
      <c r="FC308">
        <v>4</v>
      </c>
      <c r="FD308">
        <v>103</v>
      </c>
      <c r="FE308">
        <v>38</v>
      </c>
      <c r="FF308">
        <v>20</v>
      </c>
      <c r="FG308">
        <v>12</v>
      </c>
      <c r="FH308">
        <v>0</v>
      </c>
      <c r="FI308">
        <v>0</v>
      </c>
      <c r="FJ308">
        <v>0</v>
      </c>
      <c r="FK308">
        <v>1</v>
      </c>
      <c r="FL308">
        <v>0</v>
      </c>
      <c r="FM308">
        <v>0</v>
      </c>
      <c r="FN308">
        <v>0</v>
      </c>
      <c r="FO308">
        <v>1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2</v>
      </c>
      <c r="FV308">
        <v>2</v>
      </c>
      <c r="FW308">
        <v>0</v>
      </c>
      <c r="FX308">
        <v>38</v>
      </c>
      <c r="FY308">
        <v>7</v>
      </c>
      <c r="FZ308">
        <v>3</v>
      </c>
      <c r="GA308">
        <v>0</v>
      </c>
      <c r="GB308">
        <v>0</v>
      </c>
      <c r="GC308">
        <v>0</v>
      </c>
      <c r="GD308">
        <v>1</v>
      </c>
      <c r="GE308">
        <v>0</v>
      </c>
      <c r="GF308">
        <v>0</v>
      </c>
      <c r="GG308">
        <v>0</v>
      </c>
      <c r="GH308">
        <v>1</v>
      </c>
      <c r="GI308">
        <v>0</v>
      </c>
      <c r="GJ308">
        <v>2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7</v>
      </c>
      <c r="GS308">
        <v>5</v>
      </c>
      <c r="GT308">
        <v>3</v>
      </c>
      <c r="GU308">
        <v>0</v>
      </c>
      <c r="GV308">
        <v>1</v>
      </c>
      <c r="GW308">
        <v>0</v>
      </c>
      <c r="GX308">
        <v>0</v>
      </c>
      <c r="GY308">
        <v>1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5</v>
      </c>
    </row>
    <row r="309" spans="1:220">
      <c r="A309" t="s">
        <v>497</v>
      </c>
      <c r="B309" t="s">
        <v>496</v>
      </c>
      <c r="C309" t="str">
        <f>"142507"</f>
        <v>142507</v>
      </c>
      <c r="D309" t="s">
        <v>495</v>
      </c>
      <c r="E309">
        <v>7</v>
      </c>
      <c r="F309">
        <v>1346</v>
      </c>
      <c r="G309">
        <v>1020</v>
      </c>
      <c r="H309">
        <v>297</v>
      </c>
      <c r="I309">
        <v>723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723</v>
      </c>
      <c r="T309">
        <v>0</v>
      </c>
      <c r="U309">
        <v>0</v>
      </c>
      <c r="V309">
        <v>723</v>
      </c>
      <c r="W309">
        <v>33</v>
      </c>
      <c r="X309">
        <v>21</v>
      </c>
      <c r="Y309">
        <v>8</v>
      </c>
      <c r="Z309">
        <v>0</v>
      </c>
      <c r="AA309">
        <v>690</v>
      </c>
      <c r="AB309">
        <v>335</v>
      </c>
      <c r="AC309">
        <v>44</v>
      </c>
      <c r="AD309">
        <v>20</v>
      </c>
      <c r="AE309">
        <v>43</v>
      </c>
      <c r="AF309">
        <v>6</v>
      </c>
      <c r="AG309">
        <v>13</v>
      </c>
      <c r="AH309">
        <v>9</v>
      </c>
      <c r="AI309">
        <v>172</v>
      </c>
      <c r="AJ309">
        <v>13</v>
      </c>
      <c r="AK309">
        <v>2</v>
      </c>
      <c r="AL309">
        <v>1</v>
      </c>
      <c r="AM309">
        <v>0</v>
      </c>
      <c r="AN309">
        <v>1</v>
      </c>
      <c r="AO309">
        <v>0</v>
      </c>
      <c r="AP309">
        <v>0</v>
      </c>
      <c r="AQ309">
        <v>0</v>
      </c>
      <c r="AR309">
        <v>0</v>
      </c>
      <c r="AS309">
        <v>1</v>
      </c>
      <c r="AT309">
        <v>10</v>
      </c>
      <c r="AU309">
        <v>335</v>
      </c>
      <c r="AV309">
        <v>120</v>
      </c>
      <c r="AW309">
        <v>52</v>
      </c>
      <c r="AX309">
        <v>12</v>
      </c>
      <c r="AY309">
        <v>15</v>
      </c>
      <c r="AZ309">
        <v>1</v>
      </c>
      <c r="BA309">
        <v>1</v>
      </c>
      <c r="BB309">
        <v>0</v>
      </c>
      <c r="BC309">
        <v>1</v>
      </c>
      <c r="BD309">
        <v>2</v>
      </c>
      <c r="BE309">
        <v>2</v>
      </c>
      <c r="BF309">
        <v>12</v>
      </c>
      <c r="BG309">
        <v>4</v>
      </c>
      <c r="BH309">
        <v>1</v>
      </c>
      <c r="BI309">
        <v>2</v>
      </c>
      <c r="BJ309">
        <v>0</v>
      </c>
      <c r="BK309">
        <v>1</v>
      </c>
      <c r="BL309">
        <v>0</v>
      </c>
      <c r="BM309">
        <v>0</v>
      </c>
      <c r="BN309">
        <v>14</v>
      </c>
      <c r="BO309">
        <v>120</v>
      </c>
      <c r="BP309">
        <v>16</v>
      </c>
      <c r="BQ309">
        <v>8</v>
      </c>
      <c r="BR309">
        <v>1</v>
      </c>
      <c r="BS309">
        <v>1</v>
      </c>
      <c r="BT309">
        <v>0</v>
      </c>
      <c r="BU309">
        <v>1</v>
      </c>
      <c r="BV309">
        <v>1</v>
      </c>
      <c r="BW309">
        <v>0</v>
      </c>
      <c r="BX309">
        <v>1</v>
      </c>
      <c r="BY309">
        <v>1</v>
      </c>
      <c r="BZ309">
        <v>1</v>
      </c>
      <c r="CA309">
        <v>1</v>
      </c>
      <c r="CB309">
        <v>16</v>
      </c>
      <c r="CC309">
        <v>47</v>
      </c>
      <c r="CD309">
        <v>18</v>
      </c>
      <c r="CE309">
        <v>9</v>
      </c>
      <c r="CF309">
        <v>1</v>
      </c>
      <c r="CG309">
        <v>4</v>
      </c>
      <c r="CH309">
        <v>1</v>
      </c>
      <c r="CI309">
        <v>1</v>
      </c>
      <c r="CJ309">
        <v>2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2</v>
      </c>
      <c r="CQ309">
        <v>0</v>
      </c>
      <c r="CR309">
        <v>0</v>
      </c>
      <c r="CS309">
        <v>1</v>
      </c>
      <c r="CT309">
        <v>8</v>
      </c>
      <c r="CU309">
        <v>0</v>
      </c>
      <c r="CV309">
        <v>47</v>
      </c>
      <c r="CW309">
        <v>35</v>
      </c>
      <c r="CX309">
        <v>2</v>
      </c>
      <c r="CY309">
        <v>16</v>
      </c>
      <c r="CZ309">
        <v>7</v>
      </c>
      <c r="DA309">
        <v>2</v>
      </c>
      <c r="DB309">
        <v>0</v>
      </c>
      <c r="DC309">
        <v>1</v>
      </c>
      <c r="DD309">
        <v>1</v>
      </c>
      <c r="DE309">
        <v>1</v>
      </c>
      <c r="DF309">
        <v>0</v>
      </c>
      <c r="DG309">
        <v>0</v>
      </c>
      <c r="DH309">
        <v>0</v>
      </c>
      <c r="DI309">
        <v>0</v>
      </c>
      <c r="DJ309">
        <v>1</v>
      </c>
      <c r="DK309">
        <v>0</v>
      </c>
      <c r="DL309">
        <v>0</v>
      </c>
      <c r="DM309">
        <v>1</v>
      </c>
      <c r="DN309">
        <v>0</v>
      </c>
      <c r="DO309">
        <v>3</v>
      </c>
      <c r="DP309">
        <v>35</v>
      </c>
      <c r="DQ309">
        <v>15</v>
      </c>
      <c r="DR309">
        <v>2</v>
      </c>
      <c r="DS309">
        <v>7</v>
      </c>
      <c r="DT309">
        <v>0</v>
      </c>
      <c r="DU309">
        <v>2</v>
      </c>
      <c r="DV309">
        <v>2</v>
      </c>
      <c r="DW309">
        <v>0</v>
      </c>
      <c r="DX309">
        <v>2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15</v>
      </c>
      <c r="EK309">
        <v>68</v>
      </c>
      <c r="EL309">
        <v>29</v>
      </c>
      <c r="EM309">
        <v>3</v>
      </c>
      <c r="EN309">
        <v>9</v>
      </c>
      <c r="EO309">
        <v>1</v>
      </c>
      <c r="EP309">
        <v>2</v>
      </c>
      <c r="EQ309">
        <v>4</v>
      </c>
      <c r="ER309">
        <v>9</v>
      </c>
      <c r="ES309">
        <v>0</v>
      </c>
      <c r="ET309">
        <v>1</v>
      </c>
      <c r="EU309">
        <v>2</v>
      </c>
      <c r="EV309">
        <v>0</v>
      </c>
      <c r="EW309">
        <v>3</v>
      </c>
      <c r="EX309">
        <v>0</v>
      </c>
      <c r="EY309">
        <v>2</v>
      </c>
      <c r="EZ309">
        <v>0</v>
      </c>
      <c r="FA309">
        <v>0</v>
      </c>
      <c r="FB309">
        <v>3</v>
      </c>
      <c r="FC309">
        <v>0</v>
      </c>
      <c r="FD309">
        <v>68</v>
      </c>
      <c r="FE309">
        <v>44</v>
      </c>
      <c r="FF309">
        <v>17</v>
      </c>
      <c r="FG309">
        <v>16</v>
      </c>
      <c r="FH309">
        <v>0</v>
      </c>
      <c r="FI309">
        <v>3</v>
      </c>
      <c r="FJ309">
        <v>0</v>
      </c>
      <c r="FK309">
        <v>1</v>
      </c>
      <c r="FL309">
        <v>2</v>
      </c>
      <c r="FM309">
        <v>0</v>
      </c>
      <c r="FN309">
        <v>1</v>
      </c>
      <c r="FO309">
        <v>0</v>
      </c>
      <c r="FP309">
        <v>1</v>
      </c>
      <c r="FQ309">
        <v>0</v>
      </c>
      <c r="FR309">
        <v>2</v>
      </c>
      <c r="FS309">
        <v>0</v>
      </c>
      <c r="FT309">
        <v>0</v>
      </c>
      <c r="FU309">
        <v>0</v>
      </c>
      <c r="FV309">
        <v>0</v>
      </c>
      <c r="FW309">
        <v>1</v>
      </c>
      <c r="FX309">
        <v>44</v>
      </c>
      <c r="FY309">
        <v>9</v>
      </c>
      <c r="FZ309">
        <v>4</v>
      </c>
      <c r="GA309">
        <v>0</v>
      </c>
      <c r="GB309">
        <v>0</v>
      </c>
      <c r="GC309">
        <v>0</v>
      </c>
      <c r="GD309">
        <v>1</v>
      </c>
      <c r="GE309">
        <v>3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1</v>
      </c>
      <c r="GR309">
        <v>9</v>
      </c>
      <c r="GS309">
        <v>1</v>
      </c>
      <c r="GT309">
        <v>1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1</v>
      </c>
    </row>
    <row r="310" spans="1:220">
      <c r="A310" t="s">
        <v>494</v>
      </c>
      <c r="B310" t="s">
        <v>477</v>
      </c>
      <c r="C310" t="str">
        <f>"142508"</f>
        <v>142508</v>
      </c>
      <c r="D310" t="s">
        <v>493</v>
      </c>
      <c r="E310">
        <v>1</v>
      </c>
      <c r="F310">
        <v>1457</v>
      </c>
      <c r="G310">
        <v>1100</v>
      </c>
      <c r="H310">
        <v>571</v>
      </c>
      <c r="I310">
        <v>529</v>
      </c>
      <c r="J310">
        <v>0</v>
      </c>
      <c r="K310">
        <v>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529</v>
      </c>
      <c r="T310">
        <v>0</v>
      </c>
      <c r="U310">
        <v>0</v>
      </c>
      <c r="V310">
        <v>529</v>
      </c>
      <c r="W310">
        <v>24</v>
      </c>
      <c r="X310">
        <v>24</v>
      </c>
      <c r="Y310">
        <v>0</v>
      </c>
      <c r="Z310">
        <v>0</v>
      </c>
      <c r="AA310">
        <v>505</v>
      </c>
      <c r="AB310">
        <v>316</v>
      </c>
      <c r="AC310">
        <v>137</v>
      </c>
      <c r="AD310">
        <v>12</v>
      </c>
      <c r="AE310">
        <v>69</v>
      </c>
      <c r="AF310">
        <v>29</v>
      </c>
      <c r="AG310">
        <v>8</v>
      </c>
      <c r="AH310">
        <v>17</v>
      </c>
      <c r="AI310">
        <v>14</v>
      </c>
      <c r="AJ310">
        <v>2</v>
      </c>
      <c r="AK310">
        <v>5</v>
      </c>
      <c r="AL310">
        <v>1</v>
      </c>
      <c r="AM310">
        <v>0</v>
      </c>
      <c r="AN310">
        <v>1</v>
      </c>
      <c r="AO310">
        <v>6</v>
      </c>
      <c r="AP310">
        <v>1</v>
      </c>
      <c r="AQ310">
        <v>1</v>
      </c>
      <c r="AR310">
        <v>4</v>
      </c>
      <c r="AS310">
        <v>3</v>
      </c>
      <c r="AT310">
        <v>6</v>
      </c>
      <c r="AU310">
        <v>316</v>
      </c>
      <c r="AV310">
        <v>58</v>
      </c>
      <c r="AW310">
        <v>14</v>
      </c>
      <c r="AX310">
        <v>3</v>
      </c>
      <c r="AY310">
        <v>4</v>
      </c>
      <c r="AZ310">
        <v>10</v>
      </c>
      <c r="BA310">
        <v>4</v>
      </c>
      <c r="BB310">
        <v>1</v>
      </c>
      <c r="BC310">
        <v>1</v>
      </c>
      <c r="BD310">
        <v>6</v>
      </c>
      <c r="BE310">
        <v>1</v>
      </c>
      <c r="BF310">
        <v>0</v>
      </c>
      <c r="BG310">
        <v>6</v>
      </c>
      <c r="BH310">
        <v>1</v>
      </c>
      <c r="BI310">
        <v>2</v>
      </c>
      <c r="BJ310">
        <v>0</v>
      </c>
      <c r="BK310">
        <v>1</v>
      </c>
      <c r="BL310">
        <v>0</v>
      </c>
      <c r="BM310">
        <v>0</v>
      </c>
      <c r="BN310">
        <v>4</v>
      </c>
      <c r="BO310">
        <v>58</v>
      </c>
      <c r="BP310">
        <v>19</v>
      </c>
      <c r="BQ310">
        <v>6</v>
      </c>
      <c r="BR310">
        <v>4</v>
      </c>
      <c r="BS310">
        <v>0</v>
      </c>
      <c r="BT310">
        <v>0</v>
      </c>
      <c r="BU310">
        <v>0</v>
      </c>
      <c r="BV310">
        <v>1</v>
      </c>
      <c r="BW310">
        <v>0</v>
      </c>
      <c r="BX310">
        <v>3</v>
      </c>
      <c r="BY310">
        <v>1</v>
      </c>
      <c r="BZ310">
        <v>1</v>
      </c>
      <c r="CA310">
        <v>3</v>
      </c>
      <c r="CB310">
        <v>19</v>
      </c>
      <c r="CC310">
        <v>12</v>
      </c>
      <c r="CD310">
        <v>2</v>
      </c>
      <c r="CE310">
        <v>2</v>
      </c>
      <c r="CF310">
        <v>0</v>
      </c>
      <c r="CG310">
        <v>1</v>
      </c>
      <c r="CH310">
        <v>0</v>
      </c>
      <c r="CI310">
        <v>1</v>
      </c>
      <c r="CJ310">
        <v>1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1</v>
      </c>
      <c r="CR310">
        <v>0</v>
      </c>
      <c r="CS310">
        <v>1</v>
      </c>
      <c r="CT310">
        <v>2</v>
      </c>
      <c r="CU310">
        <v>1</v>
      </c>
      <c r="CV310">
        <v>12</v>
      </c>
      <c r="CW310">
        <v>22</v>
      </c>
      <c r="CX310">
        <v>4</v>
      </c>
      <c r="CY310">
        <v>4</v>
      </c>
      <c r="CZ310">
        <v>1</v>
      </c>
      <c r="DA310">
        <v>1</v>
      </c>
      <c r="DB310">
        <v>0</v>
      </c>
      <c r="DC310">
        <v>1</v>
      </c>
      <c r="DD310">
        <v>5</v>
      </c>
      <c r="DE310">
        <v>0</v>
      </c>
      <c r="DF310">
        <v>1</v>
      </c>
      <c r="DG310">
        <v>0</v>
      </c>
      <c r="DH310">
        <v>0</v>
      </c>
      <c r="DI310">
        <v>4</v>
      </c>
      <c r="DJ310">
        <v>1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22</v>
      </c>
      <c r="DQ310">
        <v>22</v>
      </c>
      <c r="DR310">
        <v>3</v>
      </c>
      <c r="DS310">
        <v>5</v>
      </c>
      <c r="DT310">
        <v>1</v>
      </c>
      <c r="DU310">
        <v>6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7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22</v>
      </c>
      <c r="EK310">
        <v>42</v>
      </c>
      <c r="EL310">
        <v>9</v>
      </c>
      <c r="EM310">
        <v>7</v>
      </c>
      <c r="EN310">
        <v>4</v>
      </c>
      <c r="EO310">
        <v>3</v>
      </c>
      <c r="EP310">
        <v>1</v>
      </c>
      <c r="EQ310">
        <v>7</v>
      </c>
      <c r="ER310">
        <v>1</v>
      </c>
      <c r="ES310">
        <v>1</v>
      </c>
      <c r="ET310">
        <v>2</v>
      </c>
      <c r="EU310">
        <v>4</v>
      </c>
      <c r="EV310">
        <v>0</v>
      </c>
      <c r="EW310">
        <v>1</v>
      </c>
      <c r="EX310">
        <v>1</v>
      </c>
      <c r="EY310">
        <v>0</v>
      </c>
      <c r="EZ310">
        <v>1</v>
      </c>
      <c r="FA310">
        <v>0</v>
      </c>
      <c r="FB310">
        <v>0</v>
      </c>
      <c r="FC310">
        <v>0</v>
      </c>
      <c r="FD310">
        <v>42</v>
      </c>
      <c r="FE310">
        <v>8</v>
      </c>
      <c r="FF310">
        <v>2</v>
      </c>
      <c r="FG310">
        <v>0</v>
      </c>
      <c r="FH310">
        <v>0</v>
      </c>
      <c r="FI310">
        <v>0</v>
      </c>
      <c r="FJ310">
        <v>0</v>
      </c>
      <c r="FK310">
        <v>1</v>
      </c>
      <c r="FL310">
        <v>0</v>
      </c>
      <c r="FM310">
        <v>0</v>
      </c>
      <c r="FN310">
        <v>0</v>
      </c>
      <c r="FO310">
        <v>2</v>
      </c>
      <c r="FP310">
        <v>0</v>
      </c>
      <c r="FQ310">
        <v>0</v>
      </c>
      <c r="FR310">
        <v>0</v>
      </c>
      <c r="FS310">
        <v>3</v>
      </c>
      <c r="FT310">
        <v>0</v>
      </c>
      <c r="FU310">
        <v>0</v>
      </c>
      <c r="FV310">
        <v>0</v>
      </c>
      <c r="FW310">
        <v>0</v>
      </c>
      <c r="FX310">
        <v>8</v>
      </c>
      <c r="FY310">
        <v>3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1</v>
      </c>
      <c r="GG310">
        <v>0</v>
      </c>
      <c r="GH310">
        <v>2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3</v>
      </c>
      <c r="GS310">
        <v>3</v>
      </c>
      <c r="GT310">
        <v>0</v>
      </c>
      <c r="GU310">
        <v>3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3</v>
      </c>
    </row>
    <row r="311" spans="1:220">
      <c r="A311" t="s">
        <v>492</v>
      </c>
      <c r="B311" t="s">
        <v>477</v>
      </c>
      <c r="C311" t="str">
        <f>"142508"</f>
        <v>142508</v>
      </c>
      <c r="D311" t="s">
        <v>491</v>
      </c>
      <c r="E311">
        <v>2</v>
      </c>
      <c r="F311">
        <v>443</v>
      </c>
      <c r="G311">
        <v>340</v>
      </c>
      <c r="H311">
        <v>117</v>
      </c>
      <c r="I311">
        <v>223</v>
      </c>
      <c r="J311">
        <v>0</v>
      </c>
      <c r="K311">
        <v>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223</v>
      </c>
      <c r="T311">
        <v>0</v>
      </c>
      <c r="U311">
        <v>0</v>
      </c>
      <c r="V311">
        <v>223</v>
      </c>
      <c r="W311">
        <v>6</v>
      </c>
      <c r="X311">
        <v>6</v>
      </c>
      <c r="Y311">
        <v>0</v>
      </c>
      <c r="Z311">
        <v>0</v>
      </c>
      <c r="AA311">
        <v>217</v>
      </c>
      <c r="AB311">
        <v>113</v>
      </c>
      <c r="AC311">
        <v>27</v>
      </c>
      <c r="AD311">
        <v>2</v>
      </c>
      <c r="AE311">
        <v>13</v>
      </c>
      <c r="AF311">
        <v>32</v>
      </c>
      <c r="AG311">
        <v>7</v>
      </c>
      <c r="AH311">
        <v>1</v>
      </c>
      <c r="AI311">
        <v>2</v>
      </c>
      <c r="AJ311">
        <v>2</v>
      </c>
      <c r="AK311">
        <v>1</v>
      </c>
      <c r="AL311">
        <v>0</v>
      </c>
      <c r="AM311">
        <v>1</v>
      </c>
      <c r="AN311">
        <v>0</v>
      </c>
      <c r="AO311">
        <v>16</v>
      </c>
      <c r="AP311">
        <v>0</v>
      </c>
      <c r="AQ311">
        <v>1</v>
      </c>
      <c r="AR311">
        <v>3</v>
      </c>
      <c r="AS311">
        <v>2</v>
      </c>
      <c r="AT311">
        <v>3</v>
      </c>
      <c r="AU311">
        <v>113</v>
      </c>
      <c r="AV311">
        <v>27</v>
      </c>
      <c r="AW311">
        <v>8</v>
      </c>
      <c r="AX311">
        <v>4</v>
      </c>
      <c r="AY311">
        <v>0</v>
      </c>
      <c r="AZ311">
        <v>8</v>
      </c>
      <c r="BA311">
        <v>2</v>
      </c>
      <c r="BB311">
        <v>0</v>
      </c>
      <c r="BC311">
        <v>0</v>
      </c>
      <c r="BD311">
        <v>3</v>
      </c>
      <c r="BE311">
        <v>0</v>
      </c>
      <c r="BF311">
        <v>1</v>
      </c>
      <c r="BG311">
        <v>0</v>
      </c>
      <c r="BH311">
        <v>0</v>
      </c>
      <c r="BI311">
        <v>0</v>
      </c>
      <c r="BJ311">
        <v>0</v>
      </c>
      <c r="BK311">
        <v>1</v>
      </c>
      <c r="BL311">
        <v>0</v>
      </c>
      <c r="BM311">
        <v>0</v>
      </c>
      <c r="BN311">
        <v>0</v>
      </c>
      <c r="BO311">
        <v>27</v>
      </c>
      <c r="BP311">
        <v>10</v>
      </c>
      <c r="BQ311">
        <v>2</v>
      </c>
      <c r="BR311">
        <v>1</v>
      </c>
      <c r="BS311">
        <v>1</v>
      </c>
      <c r="BT311">
        <v>1</v>
      </c>
      <c r="BU311">
        <v>1</v>
      </c>
      <c r="BV311">
        <v>2</v>
      </c>
      <c r="BW311">
        <v>1</v>
      </c>
      <c r="BX311">
        <v>0</v>
      </c>
      <c r="BY311">
        <v>0</v>
      </c>
      <c r="BZ311">
        <v>1</v>
      </c>
      <c r="CA311">
        <v>0</v>
      </c>
      <c r="CB311">
        <v>10</v>
      </c>
      <c r="CC311">
        <v>14</v>
      </c>
      <c r="CD311">
        <v>3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1</v>
      </c>
      <c r="CT311">
        <v>9</v>
      </c>
      <c r="CU311">
        <v>1</v>
      </c>
      <c r="CV311">
        <v>14</v>
      </c>
      <c r="CW311">
        <v>18</v>
      </c>
      <c r="CX311">
        <v>2</v>
      </c>
      <c r="CY311">
        <v>0</v>
      </c>
      <c r="CZ311">
        <v>0</v>
      </c>
      <c r="DA311">
        <v>1</v>
      </c>
      <c r="DB311">
        <v>0</v>
      </c>
      <c r="DC311">
        <v>1</v>
      </c>
      <c r="DD311">
        <v>0</v>
      </c>
      <c r="DE311">
        <v>1</v>
      </c>
      <c r="DF311">
        <v>0</v>
      </c>
      <c r="DG311">
        <v>0</v>
      </c>
      <c r="DH311">
        <v>0</v>
      </c>
      <c r="DI311">
        <v>12</v>
      </c>
      <c r="DJ311">
        <v>1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18</v>
      </c>
      <c r="DQ311">
        <v>7</v>
      </c>
      <c r="DR311">
        <v>3</v>
      </c>
      <c r="DS311">
        <v>0</v>
      </c>
      <c r="DT311">
        <v>0</v>
      </c>
      <c r="DU311">
        <v>0</v>
      </c>
      <c r="DV311">
        <v>1</v>
      </c>
      <c r="DW311">
        <v>0</v>
      </c>
      <c r="DX311">
        <v>1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2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7</v>
      </c>
      <c r="EK311">
        <v>21</v>
      </c>
      <c r="EL311">
        <v>8</v>
      </c>
      <c r="EM311">
        <v>0</v>
      </c>
      <c r="EN311">
        <v>5</v>
      </c>
      <c r="EO311">
        <v>0</v>
      </c>
      <c r="EP311">
        <v>0</v>
      </c>
      <c r="EQ311">
        <v>1</v>
      </c>
      <c r="ER311">
        <v>1</v>
      </c>
      <c r="ES311">
        <v>0</v>
      </c>
      <c r="ET311">
        <v>4</v>
      </c>
      <c r="EU311">
        <v>0</v>
      </c>
      <c r="EV311">
        <v>1</v>
      </c>
      <c r="EW311">
        <v>1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21</v>
      </c>
      <c r="FE311">
        <v>5</v>
      </c>
      <c r="FF311">
        <v>1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1</v>
      </c>
      <c r="FN311">
        <v>0</v>
      </c>
      <c r="FO311">
        <v>1</v>
      </c>
      <c r="FP311">
        <v>0</v>
      </c>
      <c r="FQ311">
        <v>0</v>
      </c>
      <c r="FR311">
        <v>1</v>
      </c>
      <c r="FS311">
        <v>0</v>
      </c>
      <c r="FT311">
        <v>0</v>
      </c>
      <c r="FU311">
        <v>0</v>
      </c>
      <c r="FV311">
        <v>0</v>
      </c>
      <c r="FW311">
        <v>1</v>
      </c>
      <c r="FX311">
        <v>5</v>
      </c>
      <c r="FY311">
        <v>2</v>
      </c>
      <c r="FZ311">
        <v>2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2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</row>
    <row r="312" spans="1:220">
      <c r="A312" t="s">
        <v>490</v>
      </c>
      <c r="B312" t="s">
        <v>477</v>
      </c>
      <c r="C312" t="str">
        <f>"142508"</f>
        <v>142508</v>
      </c>
      <c r="D312" t="s">
        <v>489</v>
      </c>
      <c r="E312">
        <v>3</v>
      </c>
      <c r="F312">
        <v>420</v>
      </c>
      <c r="G312">
        <v>320</v>
      </c>
      <c r="H312">
        <v>147</v>
      </c>
      <c r="I312">
        <v>173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173</v>
      </c>
      <c r="T312">
        <v>0</v>
      </c>
      <c r="U312">
        <v>0</v>
      </c>
      <c r="V312">
        <v>173</v>
      </c>
      <c r="W312">
        <v>9</v>
      </c>
      <c r="X312">
        <v>8</v>
      </c>
      <c r="Y312">
        <v>1</v>
      </c>
      <c r="Z312">
        <v>0</v>
      </c>
      <c r="AA312">
        <v>164</v>
      </c>
      <c r="AB312">
        <v>91</v>
      </c>
      <c r="AC312">
        <v>36</v>
      </c>
      <c r="AD312">
        <v>1</v>
      </c>
      <c r="AE312">
        <v>23</v>
      </c>
      <c r="AF312">
        <v>6</v>
      </c>
      <c r="AG312">
        <v>2</v>
      </c>
      <c r="AH312">
        <v>3</v>
      </c>
      <c r="AI312">
        <v>2</v>
      </c>
      <c r="AJ312">
        <v>8</v>
      </c>
      <c r="AK312">
        <v>1</v>
      </c>
      <c r="AL312">
        <v>0</v>
      </c>
      <c r="AM312">
        <v>1</v>
      </c>
      <c r="AN312">
        <v>1</v>
      </c>
      <c r="AO312">
        <v>1</v>
      </c>
      <c r="AP312">
        <v>2</v>
      </c>
      <c r="AQ312">
        <v>0</v>
      </c>
      <c r="AR312">
        <v>0</v>
      </c>
      <c r="AS312">
        <v>1</v>
      </c>
      <c r="AT312">
        <v>3</v>
      </c>
      <c r="AU312">
        <v>91</v>
      </c>
      <c r="AV312">
        <v>21</v>
      </c>
      <c r="AW312">
        <v>3</v>
      </c>
      <c r="AX312">
        <v>7</v>
      </c>
      <c r="AY312">
        <v>2</v>
      </c>
      <c r="AZ312">
        <v>1</v>
      </c>
      <c r="BA312">
        <v>3</v>
      </c>
      <c r="BB312">
        <v>0</v>
      </c>
      <c r="BC312">
        <v>0</v>
      </c>
      <c r="BD312">
        <v>3</v>
      </c>
      <c r="BE312">
        <v>0</v>
      </c>
      <c r="BF312">
        <v>0</v>
      </c>
      <c r="BG312">
        <v>0</v>
      </c>
      <c r="BH312">
        <v>1</v>
      </c>
      <c r="BI312">
        <v>0</v>
      </c>
      <c r="BJ312">
        <v>0</v>
      </c>
      <c r="BK312">
        <v>1</v>
      </c>
      <c r="BL312">
        <v>0</v>
      </c>
      <c r="BM312">
        <v>0</v>
      </c>
      <c r="BN312">
        <v>0</v>
      </c>
      <c r="BO312">
        <v>21</v>
      </c>
      <c r="BP312">
        <v>5</v>
      </c>
      <c r="BQ312">
        <v>1</v>
      </c>
      <c r="BR312">
        <v>1</v>
      </c>
      <c r="BS312">
        <v>1</v>
      </c>
      <c r="BT312">
        <v>0</v>
      </c>
      <c r="BU312">
        <v>0</v>
      </c>
      <c r="BV312">
        <v>2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5</v>
      </c>
      <c r="CC312">
        <v>5</v>
      </c>
      <c r="CD312">
        <v>2</v>
      </c>
      <c r="CE312">
        <v>1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2</v>
      </c>
      <c r="CU312">
        <v>0</v>
      </c>
      <c r="CV312">
        <v>5</v>
      </c>
      <c r="CW312">
        <v>16</v>
      </c>
      <c r="CX312">
        <v>1</v>
      </c>
      <c r="CY312">
        <v>0</v>
      </c>
      <c r="CZ312">
        <v>1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12</v>
      </c>
      <c r="DJ312">
        <v>1</v>
      </c>
      <c r="DK312">
        <v>0</v>
      </c>
      <c r="DL312">
        <v>1</v>
      </c>
      <c r="DM312">
        <v>0</v>
      </c>
      <c r="DN312">
        <v>0</v>
      </c>
      <c r="DO312">
        <v>0</v>
      </c>
      <c r="DP312">
        <v>16</v>
      </c>
      <c r="DQ312">
        <v>9</v>
      </c>
      <c r="DR312">
        <v>3</v>
      </c>
      <c r="DS312">
        <v>3</v>
      </c>
      <c r="DT312">
        <v>0</v>
      </c>
      <c r="DU312">
        <v>0</v>
      </c>
      <c r="DV312">
        <v>1</v>
      </c>
      <c r="DW312">
        <v>0</v>
      </c>
      <c r="DX312">
        <v>0</v>
      </c>
      <c r="DY312">
        <v>1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1</v>
      </c>
      <c r="EI312">
        <v>0</v>
      </c>
      <c r="EJ312">
        <v>9</v>
      </c>
      <c r="EK312">
        <v>10</v>
      </c>
      <c r="EL312">
        <v>1</v>
      </c>
      <c r="EM312">
        <v>0</v>
      </c>
      <c r="EN312">
        <v>1</v>
      </c>
      <c r="EO312">
        <v>0</v>
      </c>
      <c r="EP312">
        <v>0</v>
      </c>
      <c r="EQ312">
        <v>1</v>
      </c>
      <c r="ER312">
        <v>1</v>
      </c>
      <c r="ES312">
        <v>0</v>
      </c>
      <c r="ET312">
        <v>1</v>
      </c>
      <c r="EU312">
        <v>0</v>
      </c>
      <c r="EV312">
        <v>0</v>
      </c>
      <c r="EW312">
        <v>1</v>
      </c>
      <c r="EX312">
        <v>0</v>
      </c>
      <c r="EY312">
        <v>4</v>
      </c>
      <c r="EZ312">
        <v>0</v>
      </c>
      <c r="FA312">
        <v>0</v>
      </c>
      <c r="FB312">
        <v>0</v>
      </c>
      <c r="FC312">
        <v>0</v>
      </c>
      <c r="FD312">
        <v>10</v>
      </c>
      <c r="FE312">
        <v>6</v>
      </c>
      <c r="FF312">
        <v>2</v>
      </c>
      <c r="FG312">
        <v>3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1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6</v>
      </c>
      <c r="FY312">
        <v>1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1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1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</row>
    <row r="313" spans="1:220">
      <c r="A313" t="s">
        <v>488</v>
      </c>
      <c r="B313" t="s">
        <v>477</v>
      </c>
      <c r="C313" t="str">
        <f>"142508"</f>
        <v>142508</v>
      </c>
      <c r="D313" t="s">
        <v>487</v>
      </c>
      <c r="E313">
        <v>4</v>
      </c>
      <c r="F313">
        <v>915</v>
      </c>
      <c r="G313">
        <v>700</v>
      </c>
      <c r="H313">
        <v>368</v>
      </c>
      <c r="I313">
        <v>332</v>
      </c>
      <c r="J313">
        <v>1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332</v>
      </c>
      <c r="T313">
        <v>0</v>
      </c>
      <c r="U313">
        <v>0</v>
      </c>
      <c r="V313">
        <v>332</v>
      </c>
      <c r="W313">
        <v>18</v>
      </c>
      <c r="X313">
        <v>12</v>
      </c>
      <c r="Y313">
        <v>2</v>
      </c>
      <c r="Z313">
        <v>0</v>
      </c>
      <c r="AA313">
        <v>314</v>
      </c>
      <c r="AB313">
        <v>173</v>
      </c>
      <c r="AC313">
        <v>57</v>
      </c>
      <c r="AD313">
        <v>5</v>
      </c>
      <c r="AE313">
        <v>28</v>
      </c>
      <c r="AF313">
        <v>33</v>
      </c>
      <c r="AG313">
        <v>3</v>
      </c>
      <c r="AH313">
        <v>7</v>
      </c>
      <c r="AI313">
        <v>10</v>
      </c>
      <c r="AJ313">
        <v>6</v>
      </c>
      <c r="AK313">
        <v>5</v>
      </c>
      <c r="AL313">
        <v>1</v>
      </c>
      <c r="AM313">
        <v>0</v>
      </c>
      <c r="AN313">
        <v>1</v>
      </c>
      <c r="AO313">
        <v>1</v>
      </c>
      <c r="AP313">
        <v>0</v>
      </c>
      <c r="AQ313">
        <v>4</v>
      </c>
      <c r="AR313">
        <v>5</v>
      </c>
      <c r="AS313">
        <v>3</v>
      </c>
      <c r="AT313">
        <v>4</v>
      </c>
      <c r="AU313">
        <v>173</v>
      </c>
      <c r="AV313">
        <v>39</v>
      </c>
      <c r="AW313">
        <v>8</v>
      </c>
      <c r="AX313">
        <v>6</v>
      </c>
      <c r="AY313">
        <v>4</v>
      </c>
      <c r="AZ313">
        <v>2</v>
      </c>
      <c r="BA313">
        <v>0</v>
      </c>
      <c r="BB313">
        <v>1</v>
      </c>
      <c r="BC313">
        <v>3</v>
      </c>
      <c r="BD313">
        <v>9</v>
      </c>
      <c r="BE313">
        <v>0</v>
      </c>
      <c r="BF313">
        <v>0</v>
      </c>
      <c r="BG313">
        <v>2</v>
      </c>
      <c r="BH313">
        <v>0</v>
      </c>
      <c r="BI313">
        <v>0</v>
      </c>
      <c r="BJ313">
        <v>0</v>
      </c>
      <c r="BK313">
        <v>2</v>
      </c>
      <c r="BL313">
        <v>0</v>
      </c>
      <c r="BM313">
        <v>0</v>
      </c>
      <c r="BN313">
        <v>2</v>
      </c>
      <c r="BO313">
        <v>39</v>
      </c>
      <c r="BP313">
        <v>11</v>
      </c>
      <c r="BQ313">
        <v>4</v>
      </c>
      <c r="BR313">
        <v>2</v>
      </c>
      <c r="BS313">
        <v>1</v>
      </c>
      <c r="BT313">
        <v>1</v>
      </c>
      <c r="BU313">
        <v>0</v>
      </c>
      <c r="BV313">
        <v>0</v>
      </c>
      <c r="BW313">
        <v>0</v>
      </c>
      <c r="BX313">
        <v>0</v>
      </c>
      <c r="BY313">
        <v>1</v>
      </c>
      <c r="BZ313">
        <v>0</v>
      </c>
      <c r="CA313">
        <v>2</v>
      </c>
      <c r="CB313">
        <v>11</v>
      </c>
      <c r="CC313">
        <v>11</v>
      </c>
      <c r="CD313">
        <v>3</v>
      </c>
      <c r="CE313">
        <v>2</v>
      </c>
      <c r="CF313">
        <v>0</v>
      </c>
      <c r="CG313">
        <v>4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1</v>
      </c>
      <c r="CQ313">
        <v>0</v>
      </c>
      <c r="CR313">
        <v>0</v>
      </c>
      <c r="CS313">
        <v>0</v>
      </c>
      <c r="CT313">
        <v>1</v>
      </c>
      <c r="CU313">
        <v>0</v>
      </c>
      <c r="CV313">
        <v>11</v>
      </c>
      <c r="CW313">
        <v>17</v>
      </c>
      <c r="CX313">
        <v>5</v>
      </c>
      <c r="CY313">
        <v>4</v>
      </c>
      <c r="CZ313">
        <v>1</v>
      </c>
      <c r="DA313">
        <v>0</v>
      </c>
      <c r="DB313">
        <v>1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5</v>
      </c>
      <c r="DJ313">
        <v>0</v>
      </c>
      <c r="DK313">
        <v>1</v>
      </c>
      <c r="DL313">
        <v>0</v>
      </c>
      <c r="DM313">
        <v>0</v>
      </c>
      <c r="DN313">
        <v>0</v>
      </c>
      <c r="DO313">
        <v>0</v>
      </c>
      <c r="DP313">
        <v>17</v>
      </c>
      <c r="DQ313">
        <v>16</v>
      </c>
      <c r="DR313">
        <v>2</v>
      </c>
      <c r="DS313">
        <v>3</v>
      </c>
      <c r="DT313">
        <v>2</v>
      </c>
      <c r="DU313">
        <v>0</v>
      </c>
      <c r="DV313">
        <v>1</v>
      </c>
      <c r="DW313">
        <v>1</v>
      </c>
      <c r="DX313">
        <v>0</v>
      </c>
      <c r="DY313">
        <v>0</v>
      </c>
      <c r="DZ313">
        <v>0</v>
      </c>
      <c r="EA313">
        <v>1</v>
      </c>
      <c r="EB313">
        <v>0</v>
      </c>
      <c r="EC313">
        <v>0</v>
      </c>
      <c r="ED313">
        <v>5</v>
      </c>
      <c r="EE313">
        <v>0</v>
      </c>
      <c r="EF313">
        <v>0</v>
      </c>
      <c r="EG313">
        <v>0</v>
      </c>
      <c r="EH313">
        <v>1</v>
      </c>
      <c r="EI313">
        <v>0</v>
      </c>
      <c r="EJ313">
        <v>16</v>
      </c>
      <c r="EK313">
        <v>34</v>
      </c>
      <c r="EL313">
        <v>10</v>
      </c>
      <c r="EM313">
        <v>1</v>
      </c>
      <c r="EN313">
        <v>3</v>
      </c>
      <c r="EO313">
        <v>2</v>
      </c>
      <c r="EP313">
        <v>0</v>
      </c>
      <c r="EQ313">
        <v>3</v>
      </c>
      <c r="ER313">
        <v>2</v>
      </c>
      <c r="ES313">
        <v>0</v>
      </c>
      <c r="ET313">
        <v>2</v>
      </c>
      <c r="EU313">
        <v>3</v>
      </c>
      <c r="EV313">
        <v>0</v>
      </c>
      <c r="EW313">
        <v>4</v>
      </c>
      <c r="EX313">
        <v>0</v>
      </c>
      <c r="EY313">
        <v>2</v>
      </c>
      <c r="EZ313">
        <v>0</v>
      </c>
      <c r="FA313">
        <v>0</v>
      </c>
      <c r="FB313">
        <v>0</v>
      </c>
      <c r="FC313">
        <v>2</v>
      </c>
      <c r="FD313">
        <v>34</v>
      </c>
      <c r="FE313">
        <v>10</v>
      </c>
      <c r="FF313">
        <v>2</v>
      </c>
      <c r="FG313">
        <v>0</v>
      </c>
      <c r="FH313">
        <v>0</v>
      </c>
      <c r="FI313">
        <v>1</v>
      </c>
      <c r="FJ313">
        <v>0</v>
      </c>
      <c r="FK313">
        <v>0</v>
      </c>
      <c r="FL313">
        <v>1</v>
      </c>
      <c r="FM313">
        <v>1</v>
      </c>
      <c r="FN313">
        <v>1</v>
      </c>
      <c r="FO313">
        <v>1</v>
      </c>
      <c r="FP313">
        <v>1</v>
      </c>
      <c r="FQ313">
        <v>0</v>
      </c>
      <c r="FR313">
        <v>0</v>
      </c>
      <c r="FS313">
        <v>2</v>
      </c>
      <c r="FT313">
        <v>0</v>
      </c>
      <c r="FU313">
        <v>0</v>
      </c>
      <c r="FV313">
        <v>0</v>
      </c>
      <c r="FW313">
        <v>0</v>
      </c>
      <c r="FX313">
        <v>10</v>
      </c>
      <c r="FY313">
        <v>1</v>
      </c>
      <c r="FZ313">
        <v>0</v>
      </c>
      <c r="GA313">
        <v>1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1</v>
      </c>
      <c r="GS313">
        <v>2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1</v>
      </c>
      <c r="HB313">
        <v>0</v>
      </c>
      <c r="HC313">
        <v>1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2</v>
      </c>
    </row>
    <row r="314" spans="1:220">
      <c r="A314" t="s">
        <v>486</v>
      </c>
      <c r="B314" t="s">
        <v>477</v>
      </c>
      <c r="C314" t="str">
        <f>"142508"</f>
        <v>142508</v>
      </c>
      <c r="D314" t="s">
        <v>485</v>
      </c>
      <c r="E314">
        <v>5</v>
      </c>
      <c r="F314">
        <v>2130</v>
      </c>
      <c r="G314">
        <v>1620</v>
      </c>
      <c r="H314">
        <v>552</v>
      </c>
      <c r="I314">
        <v>1068</v>
      </c>
      <c r="J314">
        <v>1</v>
      </c>
      <c r="K314">
        <v>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1068</v>
      </c>
      <c r="T314">
        <v>0</v>
      </c>
      <c r="U314">
        <v>0</v>
      </c>
      <c r="V314">
        <v>1068</v>
      </c>
      <c r="W314">
        <v>22</v>
      </c>
      <c r="X314">
        <v>20</v>
      </c>
      <c r="Y314">
        <v>2</v>
      </c>
      <c r="Z314">
        <v>0</v>
      </c>
      <c r="AA314">
        <v>1046</v>
      </c>
      <c r="AB314">
        <v>629</v>
      </c>
      <c r="AC314">
        <v>205</v>
      </c>
      <c r="AD314">
        <v>15</v>
      </c>
      <c r="AE314">
        <v>132</v>
      </c>
      <c r="AF314">
        <v>86</v>
      </c>
      <c r="AG314">
        <v>30</v>
      </c>
      <c r="AH314">
        <v>47</v>
      </c>
      <c r="AI314">
        <v>20</v>
      </c>
      <c r="AJ314">
        <v>23</v>
      </c>
      <c r="AK314">
        <v>12</v>
      </c>
      <c r="AL314">
        <v>2</v>
      </c>
      <c r="AM314">
        <v>3</v>
      </c>
      <c r="AN314">
        <v>10</v>
      </c>
      <c r="AO314">
        <v>7</v>
      </c>
      <c r="AP314">
        <v>7</v>
      </c>
      <c r="AQ314">
        <v>0</v>
      </c>
      <c r="AR314">
        <v>5</v>
      </c>
      <c r="AS314">
        <v>6</v>
      </c>
      <c r="AT314">
        <v>19</v>
      </c>
      <c r="AU314">
        <v>629</v>
      </c>
      <c r="AV314">
        <v>134</v>
      </c>
      <c r="AW314">
        <v>32</v>
      </c>
      <c r="AX314">
        <v>22</v>
      </c>
      <c r="AY314">
        <v>12</v>
      </c>
      <c r="AZ314">
        <v>19</v>
      </c>
      <c r="BA314">
        <v>0</v>
      </c>
      <c r="BB314">
        <v>0</v>
      </c>
      <c r="BC314">
        <v>6</v>
      </c>
      <c r="BD314">
        <v>5</v>
      </c>
      <c r="BE314">
        <v>1</v>
      </c>
      <c r="BF314">
        <v>7</v>
      </c>
      <c r="BG314">
        <v>2</v>
      </c>
      <c r="BH314">
        <v>1</v>
      </c>
      <c r="BI314">
        <v>3</v>
      </c>
      <c r="BJ314">
        <v>2</v>
      </c>
      <c r="BK314">
        <v>6</v>
      </c>
      <c r="BL314">
        <v>3</v>
      </c>
      <c r="BM314">
        <v>2</v>
      </c>
      <c r="BN314">
        <v>11</v>
      </c>
      <c r="BO314">
        <v>134</v>
      </c>
      <c r="BP314">
        <v>25</v>
      </c>
      <c r="BQ314">
        <v>10</v>
      </c>
      <c r="BR314">
        <v>1</v>
      </c>
      <c r="BS314">
        <v>1</v>
      </c>
      <c r="BT314">
        <v>0</v>
      </c>
      <c r="BU314">
        <v>1</v>
      </c>
      <c r="BV314">
        <v>0</v>
      </c>
      <c r="BW314">
        <v>1</v>
      </c>
      <c r="BX314">
        <v>4</v>
      </c>
      <c r="BY314">
        <v>2</v>
      </c>
      <c r="BZ314">
        <v>2</v>
      </c>
      <c r="CA314">
        <v>3</v>
      </c>
      <c r="CB314">
        <v>25</v>
      </c>
      <c r="CC314">
        <v>26</v>
      </c>
      <c r="CD314">
        <v>9</v>
      </c>
      <c r="CE314">
        <v>2</v>
      </c>
      <c r="CF314">
        <v>0</v>
      </c>
      <c r="CG314">
        <v>4</v>
      </c>
      <c r="CH314">
        <v>0</v>
      </c>
      <c r="CI314">
        <v>1</v>
      </c>
      <c r="CJ314">
        <v>0</v>
      </c>
      <c r="CK314">
        <v>0</v>
      </c>
      <c r="CL314">
        <v>2</v>
      </c>
      <c r="CM314">
        <v>1</v>
      </c>
      <c r="CN314">
        <v>1</v>
      </c>
      <c r="CO314">
        <v>0</v>
      </c>
      <c r="CP314">
        <v>1</v>
      </c>
      <c r="CQ314">
        <v>0</v>
      </c>
      <c r="CR314">
        <v>0</v>
      </c>
      <c r="CS314">
        <v>2</v>
      </c>
      <c r="CT314">
        <v>3</v>
      </c>
      <c r="CU314">
        <v>0</v>
      </c>
      <c r="CV314">
        <v>26</v>
      </c>
      <c r="CW314">
        <v>59</v>
      </c>
      <c r="CX314">
        <v>5</v>
      </c>
      <c r="CY314">
        <v>15</v>
      </c>
      <c r="CZ314">
        <v>1</v>
      </c>
      <c r="DA314">
        <v>2</v>
      </c>
      <c r="DB314">
        <v>1</v>
      </c>
      <c r="DC314">
        <v>10</v>
      </c>
      <c r="DD314">
        <v>5</v>
      </c>
      <c r="DE314">
        <v>1</v>
      </c>
      <c r="DF314">
        <v>0</v>
      </c>
      <c r="DG314">
        <v>0</v>
      </c>
      <c r="DH314">
        <v>0</v>
      </c>
      <c r="DI314">
        <v>13</v>
      </c>
      <c r="DJ314">
        <v>1</v>
      </c>
      <c r="DK314">
        <v>0</v>
      </c>
      <c r="DL314">
        <v>1</v>
      </c>
      <c r="DM314">
        <v>0</v>
      </c>
      <c r="DN314">
        <v>0</v>
      </c>
      <c r="DO314">
        <v>4</v>
      </c>
      <c r="DP314">
        <v>59</v>
      </c>
      <c r="DQ314">
        <v>67</v>
      </c>
      <c r="DR314">
        <v>9</v>
      </c>
      <c r="DS314">
        <v>44</v>
      </c>
      <c r="DT314">
        <v>4</v>
      </c>
      <c r="DU314">
        <v>2</v>
      </c>
      <c r="DV314">
        <v>1</v>
      </c>
      <c r="DW314">
        <v>2</v>
      </c>
      <c r="DX314">
        <v>1</v>
      </c>
      <c r="DY314">
        <v>0</v>
      </c>
      <c r="DZ314">
        <v>0</v>
      </c>
      <c r="EA314">
        <v>0</v>
      </c>
      <c r="EB314">
        <v>1</v>
      </c>
      <c r="EC314">
        <v>0</v>
      </c>
      <c r="ED314">
        <v>0</v>
      </c>
      <c r="EE314">
        <v>2</v>
      </c>
      <c r="EF314">
        <v>1</v>
      </c>
      <c r="EG314">
        <v>0</v>
      </c>
      <c r="EH314">
        <v>0</v>
      </c>
      <c r="EI314">
        <v>0</v>
      </c>
      <c r="EJ314">
        <v>67</v>
      </c>
      <c r="EK314">
        <v>68</v>
      </c>
      <c r="EL314">
        <v>26</v>
      </c>
      <c r="EM314">
        <v>9</v>
      </c>
      <c r="EN314">
        <v>7</v>
      </c>
      <c r="EO314">
        <v>5</v>
      </c>
      <c r="EP314">
        <v>1</v>
      </c>
      <c r="EQ314">
        <v>5</v>
      </c>
      <c r="ER314">
        <v>1</v>
      </c>
      <c r="ES314">
        <v>1</v>
      </c>
      <c r="ET314">
        <v>2</v>
      </c>
      <c r="EU314">
        <v>1</v>
      </c>
      <c r="EV314">
        <v>1</v>
      </c>
      <c r="EW314">
        <v>4</v>
      </c>
      <c r="EX314">
        <v>1</v>
      </c>
      <c r="EY314">
        <v>4</v>
      </c>
      <c r="EZ314">
        <v>0</v>
      </c>
      <c r="FA314">
        <v>0</v>
      </c>
      <c r="FB314">
        <v>0</v>
      </c>
      <c r="FC314">
        <v>0</v>
      </c>
      <c r="FD314">
        <v>68</v>
      </c>
      <c r="FE314">
        <v>27</v>
      </c>
      <c r="FF314">
        <v>7</v>
      </c>
      <c r="FG314">
        <v>12</v>
      </c>
      <c r="FH314">
        <v>2</v>
      </c>
      <c r="FI314">
        <v>1</v>
      </c>
      <c r="FJ314">
        <v>1</v>
      </c>
      <c r="FK314">
        <v>1</v>
      </c>
      <c r="FL314">
        <v>1</v>
      </c>
      <c r="FM314">
        <v>0</v>
      </c>
      <c r="FN314">
        <v>0</v>
      </c>
      <c r="FO314">
        <v>1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1</v>
      </c>
      <c r="FV314">
        <v>0</v>
      </c>
      <c r="FW314">
        <v>0</v>
      </c>
      <c r="FX314">
        <v>27</v>
      </c>
      <c r="FY314">
        <v>11</v>
      </c>
      <c r="FZ314">
        <v>1</v>
      </c>
      <c r="GA314">
        <v>0</v>
      </c>
      <c r="GB314">
        <v>0</v>
      </c>
      <c r="GC314">
        <v>0</v>
      </c>
      <c r="GD314">
        <v>1</v>
      </c>
      <c r="GE314">
        <v>0</v>
      </c>
      <c r="GF314">
        <v>0</v>
      </c>
      <c r="GG314">
        <v>0</v>
      </c>
      <c r="GH314">
        <v>1</v>
      </c>
      <c r="GI314">
        <v>0</v>
      </c>
      <c r="GJ314">
        <v>1</v>
      </c>
      <c r="GK314">
        <v>0</v>
      </c>
      <c r="GL314">
        <v>6</v>
      </c>
      <c r="GM314">
        <v>0</v>
      </c>
      <c r="GN314">
        <v>0</v>
      </c>
      <c r="GO314">
        <v>0</v>
      </c>
      <c r="GP314">
        <v>1</v>
      </c>
      <c r="GQ314">
        <v>0</v>
      </c>
      <c r="GR314">
        <v>11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</row>
    <row r="315" spans="1:220">
      <c r="A315" t="s">
        <v>484</v>
      </c>
      <c r="B315" t="s">
        <v>477</v>
      </c>
      <c r="C315" t="str">
        <f>"142508"</f>
        <v>142508</v>
      </c>
      <c r="D315" t="s">
        <v>483</v>
      </c>
      <c r="E315">
        <v>6</v>
      </c>
      <c r="F315">
        <v>535</v>
      </c>
      <c r="G315">
        <v>410</v>
      </c>
      <c r="H315">
        <v>189</v>
      </c>
      <c r="I315">
        <v>221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221</v>
      </c>
      <c r="T315">
        <v>0</v>
      </c>
      <c r="U315">
        <v>0</v>
      </c>
      <c r="V315">
        <v>221</v>
      </c>
      <c r="W315">
        <v>10</v>
      </c>
      <c r="X315">
        <v>0</v>
      </c>
      <c r="Y315">
        <v>10</v>
      </c>
      <c r="Z315">
        <v>0</v>
      </c>
      <c r="AA315">
        <v>211</v>
      </c>
      <c r="AB315">
        <v>151</v>
      </c>
      <c r="AC315">
        <v>48</v>
      </c>
      <c r="AD315">
        <v>5</v>
      </c>
      <c r="AE315">
        <v>38</v>
      </c>
      <c r="AF315">
        <v>27</v>
      </c>
      <c r="AG315">
        <v>6</v>
      </c>
      <c r="AH315">
        <v>8</v>
      </c>
      <c r="AI315">
        <v>12</v>
      </c>
      <c r="AJ315">
        <v>3</v>
      </c>
      <c r="AK315">
        <v>1</v>
      </c>
      <c r="AL315">
        <v>2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1</v>
      </c>
      <c r="AT315">
        <v>0</v>
      </c>
      <c r="AU315">
        <v>151</v>
      </c>
      <c r="AV315">
        <v>11</v>
      </c>
      <c r="AW315">
        <v>2</v>
      </c>
      <c r="AX315">
        <v>1</v>
      </c>
      <c r="AY315">
        <v>3</v>
      </c>
      <c r="AZ315">
        <v>4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1</v>
      </c>
      <c r="BO315">
        <v>11</v>
      </c>
      <c r="BP315">
        <v>5</v>
      </c>
      <c r="BQ315">
        <v>3</v>
      </c>
      <c r="BR315">
        <v>1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1</v>
      </c>
      <c r="CB315">
        <v>5</v>
      </c>
      <c r="CC315">
        <v>3</v>
      </c>
      <c r="CD315">
        <v>0</v>
      </c>
      <c r="CE315">
        <v>1</v>
      </c>
      <c r="CF315">
        <v>0</v>
      </c>
      <c r="CG315">
        <v>1</v>
      </c>
      <c r="CH315">
        <v>1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3</v>
      </c>
      <c r="CW315">
        <v>20</v>
      </c>
      <c r="CX315">
        <v>1</v>
      </c>
      <c r="CY315">
        <v>6</v>
      </c>
      <c r="CZ315">
        <v>2</v>
      </c>
      <c r="DA315">
        <v>0</v>
      </c>
      <c r="DB315">
        <v>0</v>
      </c>
      <c r="DC315">
        <v>4</v>
      </c>
      <c r="DD315">
        <v>4</v>
      </c>
      <c r="DE315">
        <v>0</v>
      </c>
      <c r="DF315">
        <v>0</v>
      </c>
      <c r="DG315">
        <v>0</v>
      </c>
      <c r="DH315">
        <v>0</v>
      </c>
      <c r="DI315">
        <v>2</v>
      </c>
      <c r="DJ315">
        <v>0</v>
      </c>
      <c r="DK315">
        <v>0</v>
      </c>
      <c r="DL315">
        <v>0</v>
      </c>
      <c r="DM315">
        <v>1</v>
      </c>
      <c r="DN315">
        <v>0</v>
      </c>
      <c r="DO315">
        <v>0</v>
      </c>
      <c r="DP315">
        <v>20</v>
      </c>
      <c r="DQ315">
        <v>7</v>
      </c>
      <c r="DR315">
        <v>2</v>
      </c>
      <c r="DS315">
        <v>2</v>
      </c>
      <c r="DT315">
        <v>2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1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7</v>
      </c>
      <c r="EK315">
        <v>7</v>
      </c>
      <c r="EL315">
        <v>5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1</v>
      </c>
      <c r="EX315">
        <v>0</v>
      </c>
      <c r="EY315">
        <v>0</v>
      </c>
      <c r="EZ315">
        <v>0</v>
      </c>
      <c r="FA315">
        <v>1</v>
      </c>
      <c r="FB315">
        <v>0</v>
      </c>
      <c r="FC315">
        <v>0</v>
      </c>
      <c r="FD315">
        <v>7</v>
      </c>
      <c r="FE315">
        <v>1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1</v>
      </c>
      <c r="FU315">
        <v>0</v>
      </c>
      <c r="FV315">
        <v>0</v>
      </c>
      <c r="FW315">
        <v>0</v>
      </c>
      <c r="FX315">
        <v>1</v>
      </c>
      <c r="FY315">
        <v>5</v>
      </c>
      <c r="FZ315">
        <v>5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5</v>
      </c>
      <c r="GS315">
        <v>1</v>
      </c>
      <c r="GT315">
        <v>0</v>
      </c>
      <c r="GU315">
        <v>1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1</v>
      </c>
    </row>
    <row r="316" spans="1:220">
      <c r="A316" t="s">
        <v>482</v>
      </c>
      <c r="B316" t="s">
        <v>477</v>
      </c>
      <c r="C316" t="str">
        <f>"142508"</f>
        <v>142508</v>
      </c>
      <c r="D316" t="s">
        <v>481</v>
      </c>
      <c r="E316">
        <v>7</v>
      </c>
      <c r="F316">
        <v>1437</v>
      </c>
      <c r="G316">
        <v>1100</v>
      </c>
      <c r="H316">
        <v>436</v>
      </c>
      <c r="I316">
        <v>664</v>
      </c>
      <c r="J316">
        <v>0</v>
      </c>
      <c r="K316">
        <v>3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664</v>
      </c>
      <c r="T316">
        <v>0</v>
      </c>
      <c r="U316">
        <v>0</v>
      </c>
      <c r="V316">
        <v>664</v>
      </c>
      <c r="W316">
        <v>11</v>
      </c>
      <c r="X316">
        <v>7</v>
      </c>
      <c r="Y316">
        <v>4</v>
      </c>
      <c r="Z316">
        <v>0</v>
      </c>
      <c r="AA316">
        <v>653</v>
      </c>
      <c r="AB316">
        <v>305</v>
      </c>
      <c r="AC316">
        <v>113</v>
      </c>
      <c r="AD316">
        <v>13</v>
      </c>
      <c r="AE316">
        <v>44</v>
      </c>
      <c r="AF316">
        <v>48</v>
      </c>
      <c r="AG316">
        <v>9</v>
      </c>
      <c r="AH316">
        <v>14</v>
      </c>
      <c r="AI316">
        <v>15</v>
      </c>
      <c r="AJ316">
        <v>5</v>
      </c>
      <c r="AK316">
        <v>12</v>
      </c>
      <c r="AL316">
        <v>2</v>
      </c>
      <c r="AM316">
        <v>8</v>
      </c>
      <c r="AN316">
        <v>1</v>
      </c>
      <c r="AO316">
        <v>2</v>
      </c>
      <c r="AP316">
        <v>0</v>
      </c>
      <c r="AQ316">
        <v>0</v>
      </c>
      <c r="AR316">
        <v>5</v>
      </c>
      <c r="AS316">
        <v>2</v>
      </c>
      <c r="AT316">
        <v>12</v>
      </c>
      <c r="AU316">
        <v>305</v>
      </c>
      <c r="AV316">
        <v>124</v>
      </c>
      <c r="AW316">
        <v>30</v>
      </c>
      <c r="AX316">
        <v>11</v>
      </c>
      <c r="AY316">
        <v>12</v>
      </c>
      <c r="AZ316">
        <v>12</v>
      </c>
      <c r="BA316">
        <v>6</v>
      </c>
      <c r="BB316">
        <v>2</v>
      </c>
      <c r="BC316">
        <v>3</v>
      </c>
      <c r="BD316">
        <v>23</v>
      </c>
      <c r="BE316">
        <v>2</v>
      </c>
      <c r="BF316">
        <v>2</v>
      </c>
      <c r="BG316">
        <v>1</v>
      </c>
      <c r="BH316">
        <v>0</v>
      </c>
      <c r="BI316">
        <v>2</v>
      </c>
      <c r="BJ316">
        <v>0</v>
      </c>
      <c r="BK316">
        <v>15</v>
      </c>
      <c r="BL316">
        <v>0</v>
      </c>
      <c r="BM316">
        <v>0</v>
      </c>
      <c r="BN316">
        <v>3</v>
      </c>
      <c r="BO316">
        <v>124</v>
      </c>
      <c r="BP316">
        <v>20</v>
      </c>
      <c r="BQ316">
        <v>5</v>
      </c>
      <c r="BR316">
        <v>2</v>
      </c>
      <c r="BS316">
        <v>2</v>
      </c>
      <c r="BT316">
        <v>1</v>
      </c>
      <c r="BU316">
        <v>1</v>
      </c>
      <c r="BV316">
        <v>0</v>
      </c>
      <c r="BW316">
        <v>1</v>
      </c>
      <c r="BX316">
        <v>1</v>
      </c>
      <c r="BY316">
        <v>1</v>
      </c>
      <c r="BZ316">
        <v>4</v>
      </c>
      <c r="CA316">
        <v>2</v>
      </c>
      <c r="CB316">
        <v>20</v>
      </c>
      <c r="CC316">
        <v>35</v>
      </c>
      <c r="CD316">
        <v>10</v>
      </c>
      <c r="CE316">
        <v>2</v>
      </c>
      <c r="CF316">
        <v>0</v>
      </c>
      <c r="CG316">
        <v>12</v>
      </c>
      <c r="CH316">
        <v>0</v>
      </c>
      <c r="CI316">
        <v>1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2</v>
      </c>
      <c r="CR316">
        <v>0</v>
      </c>
      <c r="CS316">
        <v>1</v>
      </c>
      <c r="CT316">
        <v>6</v>
      </c>
      <c r="CU316">
        <v>1</v>
      </c>
      <c r="CV316">
        <v>35</v>
      </c>
      <c r="CW316">
        <v>34</v>
      </c>
      <c r="CX316">
        <v>3</v>
      </c>
      <c r="CY316">
        <v>5</v>
      </c>
      <c r="CZ316">
        <v>1</v>
      </c>
      <c r="DA316">
        <v>0</v>
      </c>
      <c r="DB316">
        <v>4</v>
      </c>
      <c r="DC316">
        <v>2</v>
      </c>
      <c r="DD316">
        <v>9</v>
      </c>
      <c r="DE316">
        <v>0</v>
      </c>
      <c r="DF316">
        <v>0</v>
      </c>
      <c r="DG316">
        <v>0</v>
      </c>
      <c r="DH316">
        <v>0</v>
      </c>
      <c r="DI316">
        <v>8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2</v>
      </c>
      <c r="DP316">
        <v>34</v>
      </c>
      <c r="DQ316">
        <v>27</v>
      </c>
      <c r="DR316">
        <v>5</v>
      </c>
      <c r="DS316">
        <v>7</v>
      </c>
      <c r="DT316">
        <v>2</v>
      </c>
      <c r="DU316">
        <v>0</v>
      </c>
      <c r="DV316">
        <v>0</v>
      </c>
      <c r="DW316">
        <v>3</v>
      </c>
      <c r="DX316">
        <v>0</v>
      </c>
      <c r="DY316">
        <v>1</v>
      </c>
      <c r="DZ316">
        <v>0</v>
      </c>
      <c r="EA316">
        <v>0</v>
      </c>
      <c r="EB316">
        <v>0</v>
      </c>
      <c r="EC316">
        <v>0</v>
      </c>
      <c r="ED316">
        <v>8</v>
      </c>
      <c r="EE316">
        <v>1</v>
      </c>
      <c r="EF316">
        <v>0</v>
      </c>
      <c r="EG316">
        <v>0</v>
      </c>
      <c r="EH316">
        <v>0</v>
      </c>
      <c r="EI316">
        <v>0</v>
      </c>
      <c r="EJ316">
        <v>27</v>
      </c>
      <c r="EK316">
        <v>74</v>
      </c>
      <c r="EL316">
        <v>22</v>
      </c>
      <c r="EM316">
        <v>1</v>
      </c>
      <c r="EN316">
        <v>9</v>
      </c>
      <c r="EO316">
        <v>4</v>
      </c>
      <c r="EP316">
        <v>5</v>
      </c>
      <c r="EQ316">
        <v>6</v>
      </c>
      <c r="ER316">
        <v>6</v>
      </c>
      <c r="ES316">
        <v>0</v>
      </c>
      <c r="ET316">
        <v>7</v>
      </c>
      <c r="EU316">
        <v>2</v>
      </c>
      <c r="EV316">
        <v>1</v>
      </c>
      <c r="EW316">
        <v>6</v>
      </c>
      <c r="EX316">
        <v>0</v>
      </c>
      <c r="EY316">
        <v>1</v>
      </c>
      <c r="EZ316">
        <v>1</v>
      </c>
      <c r="FA316">
        <v>1</v>
      </c>
      <c r="FB316">
        <v>0</v>
      </c>
      <c r="FC316">
        <v>2</v>
      </c>
      <c r="FD316">
        <v>74</v>
      </c>
      <c r="FE316">
        <v>30</v>
      </c>
      <c r="FF316">
        <v>14</v>
      </c>
      <c r="FG316">
        <v>4</v>
      </c>
      <c r="FH316">
        <v>0</v>
      </c>
      <c r="FI316">
        <v>0</v>
      </c>
      <c r="FJ316">
        <v>3</v>
      </c>
      <c r="FK316">
        <v>1</v>
      </c>
      <c r="FL316">
        <v>0</v>
      </c>
      <c r="FM316">
        <v>0</v>
      </c>
      <c r="FN316">
        <v>1</v>
      </c>
      <c r="FO316">
        <v>4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3</v>
      </c>
      <c r="FX316">
        <v>30</v>
      </c>
      <c r="FY316">
        <v>3</v>
      </c>
      <c r="FZ316">
        <v>0</v>
      </c>
      <c r="GA316">
        <v>1</v>
      </c>
      <c r="GB316">
        <v>0</v>
      </c>
      <c r="GC316">
        <v>0</v>
      </c>
      <c r="GD316">
        <v>0</v>
      </c>
      <c r="GE316">
        <v>0</v>
      </c>
      <c r="GF316">
        <v>2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3</v>
      </c>
      <c r="GS316">
        <v>1</v>
      </c>
      <c r="GT316">
        <v>1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1</v>
      </c>
    </row>
    <row r="317" spans="1:220">
      <c r="A317" t="s">
        <v>480</v>
      </c>
      <c r="B317" t="s">
        <v>477</v>
      </c>
      <c r="C317" t="str">
        <f>"142508"</f>
        <v>142508</v>
      </c>
      <c r="D317" t="s">
        <v>479</v>
      </c>
      <c r="E317">
        <v>8</v>
      </c>
      <c r="F317">
        <v>712</v>
      </c>
      <c r="G317">
        <v>540</v>
      </c>
      <c r="H317">
        <v>256</v>
      </c>
      <c r="I317">
        <v>284</v>
      </c>
      <c r="J317">
        <v>0</v>
      </c>
      <c r="K317">
        <v>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284</v>
      </c>
      <c r="T317">
        <v>0</v>
      </c>
      <c r="U317">
        <v>0</v>
      </c>
      <c r="V317">
        <v>284</v>
      </c>
      <c r="W317">
        <v>10</v>
      </c>
      <c r="X317">
        <v>7</v>
      </c>
      <c r="Y317">
        <v>3</v>
      </c>
      <c r="Z317">
        <v>0</v>
      </c>
      <c r="AA317">
        <v>274</v>
      </c>
      <c r="AB317">
        <v>166</v>
      </c>
      <c r="AC317">
        <v>43</v>
      </c>
      <c r="AD317">
        <v>6</v>
      </c>
      <c r="AE317">
        <v>26</v>
      </c>
      <c r="AF317">
        <v>58</v>
      </c>
      <c r="AG317">
        <v>5</v>
      </c>
      <c r="AH317">
        <v>2</v>
      </c>
      <c r="AI317">
        <v>11</v>
      </c>
      <c r="AJ317">
        <v>3</v>
      </c>
      <c r="AK317">
        <v>9</v>
      </c>
      <c r="AL317">
        <v>0</v>
      </c>
      <c r="AM317">
        <v>0</v>
      </c>
      <c r="AN317">
        <v>0</v>
      </c>
      <c r="AO317">
        <v>1</v>
      </c>
      <c r="AP317">
        <v>0</v>
      </c>
      <c r="AQ317">
        <v>1</v>
      </c>
      <c r="AR317">
        <v>0</v>
      </c>
      <c r="AS317">
        <v>1</v>
      </c>
      <c r="AT317">
        <v>0</v>
      </c>
      <c r="AU317">
        <v>166</v>
      </c>
      <c r="AV317">
        <v>27</v>
      </c>
      <c r="AW317">
        <v>4</v>
      </c>
      <c r="AX317">
        <v>0</v>
      </c>
      <c r="AY317">
        <v>2</v>
      </c>
      <c r="AZ317">
        <v>2</v>
      </c>
      <c r="BA317">
        <v>0</v>
      </c>
      <c r="BB317">
        <v>0</v>
      </c>
      <c r="BC317">
        <v>1</v>
      </c>
      <c r="BD317">
        <v>12</v>
      </c>
      <c r="BE317">
        <v>0</v>
      </c>
      <c r="BF317">
        <v>1</v>
      </c>
      <c r="BG317">
        <v>2</v>
      </c>
      <c r="BH317">
        <v>0</v>
      </c>
      <c r="BI317">
        <v>1</v>
      </c>
      <c r="BJ317">
        <v>0</v>
      </c>
      <c r="BK317">
        <v>2</v>
      </c>
      <c r="BL317">
        <v>0</v>
      </c>
      <c r="BM317">
        <v>0</v>
      </c>
      <c r="BN317">
        <v>0</v>
      </c>
      <c r="BO317">
        <v>27</v>
      </c>
      <c r="BP317">
        <v>5</v>
      </c>
      <c r="BQ317">
        <v>2</v>
      </c>
      <c r="BR317">
        <v>0</v>
      </c>
      <c r="BS317">
        <v>0</v>
      </c>
      <c r="BT317">
        <v>0</v>
      </c>
      <c r="BU317">
        <v>1</v>
      </c>
      <c r="BV317">
        <v>1</v>
      </c>
      <c r="BW317">
        <v>0</v>
      </c>
      <c r="BX317">
        <v>1</v>
      </c>
      <c r="BY317">
        <v>0</v>
      </c>
      <c r="BZ317">
        <v>0</v>
      </c>
      <c r="CA317">
        <v>0</v>
      </c>
      <c r="CB317">
        <v>5</v>
      </c>
      <c r="CC317">
        <v>6</v>
      </c>
      <c r="CD317">
        <v>0</v>
      </c>
      <c r="CE317">
        <v>0</v>
      </c>
      <c r="CF317">
        <v>0</v>
      </c>
      <c r="CG317">
        <v>2</v>
      </c>
      <c r="CH317">
        <v>0</v>
      </c>
      <c r="CI317">
        <v>1</v>
      </c>
      <c r="CJ317">
        <v>1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1</v>
      </c>
      <c r="CQ317">
        <v>0</v>
      </c>
      <c r="CR317">
        <v>0</v>
      </c>
      <c r="CS317">
        <v>0</v>
      </c>
      <c r="CT317">
        <v>1</v>
      </c>
      <c r="CU317">
        <v>0</v>
      </c>
      <c r="CV317">
        <v>6</v>
      </c>
      <c r="CW317">
        <v>16</v>
      </c>
      <c r="CX317">
        <v>0</v>
      </c>
      <c r="CY317">
        <v>11</v>
      </c>
      <c r="CZ317">
        <v>0</v>
      </c>
      <c r="DA317">
        <v>0</v>
      </c>
      <c r="DB317">
        <v>1</v>
      </c>
      <c r="DC317">
        <v>0</v>
      </c>
      <c r="DD317">
        <v>1</v>
      </c>
      <c r="DE317">
        <v>0</v>
      </c>
      <c r="DF317">
        <v>0</v>
      </c>
      <c r="DG317">
        <v>0</v>
      </c>
      <c r="DH317">
        <v>0</v>
      </c>
      <c r="DI317">
        <v>3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16</v>
      </c>
      <c r="DQ317">
        <v>21</v>
      </c>
      <c r="DR317">
        <v>4</v>
      </c>
      <c r="DS317">
        <v>4</v>
      </c>
      <c r="DT317">
        <v>1</v>
      </c>
      <c r="DU317">
        <v>1</v>
      </c>
      <c r="DV317">
        <v>1</v>
      </c>
      <c r="DW317">
        <v>1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9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21</v>
      </c>
      <c r="EK317">
        <v>26</v>
      </c>
      <c r="EL317">
        <v>9</v>
      </c>
      <c r="EM317">
        <v>2</v>
      </c>
      <c r="EN317">
        <v>4</v>
      </c>
      <c r="EO317">
        <v>3</v>
      </c>
      <c r="EP317">
        <v>2</v>
      </c>
      <c r="EQ317">
        <v>2</v>
      </c>
      <c r="ER317">
        <v>1</v>
      </c>
      <c r="ES317">
        <v>0</v>
      </c>
      <c r="ET317">
        <v>0</v>
      </c>
      <c r="EU317">
        <v>0</v>
      </c>
      <c r="EV317">
        <v>1</v>
      </c>
      <c r="EW317">
        <v>1</v>
      </c>
      <c r="EX317">
        <v>0</v>
      </c>
      <c r="EY317">
        <v>0</v>
      </c>
      <c r="EZ317">
        <v>0</v>
      </c>
      <c r="FA317">
        <v>0</v>
      </c>
      <c r="FB317">
        <v>1</v>
      </c>
      <c r="FC317">
        <v>0</v>
      </c>
      <c r="FD317">
        <v>26</v>
      </c>
      <c r="FE317">
        <v>6</v>
      </c>
      <c r="FF317">
        <v>3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2</v>
      </c>
      <c r="FP317">
        <v>0</v>
      </c>
      <c r="FQ317">
        <v>0</v>
      </c>
      <c r="FR317">
        <v>0</v>
      </c>
      <c r="FS317">
        <v>0</v>
      </c>
      <c r="FT317">
        <v>1</v>
      </c>
      <c r="FU317">
        <v>0</v>
      </c>
      <c r="FV317">
        <v>0</v>
      </c>
      <c r="FW317">
        <v>0</v>
      </c>
      <c r="FX317">
        <v>6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1</v>
      </c>
      <c r="GT317">
        <v>1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1</v>
      </c>
    </row>
    <row r="318" spans="1:220">
      <c r="A318" t="s">
        <v>478</v>
      </c>
      <c r="B318" t="s">
        <v>477</v>
      </c>
      <c r="C318" t="str">
        <f>"142508"</f>
        <v>142508</v>
      </c>
      <c r="D318" t="s">
        <v>476</v>
      </c>
      <c r="E318">
        <v>9</v>
      </c>
      <c r="F318">
        <v>132</v>
      </c>
      <c r="G318">
        <v>134</v>
      </c>
      <c r="H318">
        <v>54</v>
      </c>
      <c r="I318">
        <v>80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80</v>
      </c>
      <c r="T318">
        <v>0</v>
      </c>
      <c r="U318">
        <v>0</v>
      </c>
      <c r="V318">
        <v>80</v>
      </c>
      <c r="W318">
        <v>8</v>
      </c>
      <c r="X318">
        <v>5</v>
      </c>
      <c r="Y318">
        <v>3</v>
      </c>
      <c r="Z318">
        <v>0</v>
      </c>
      <c r="AA318">
        <v>72</v>
      </c>
      <c r="AB318">
        <v>9</v>
      </c>
      <c r="AC318">
        <v>4</v>
      </c>
      <c r="AD318">
        <v>0</v>
      </c>
      <c r="AE318">
        <v>1</v>
      </c>
      <c r="AF318">
        <v>1</v>
      </c>
      <c r="AG318">
        <v>1</v>
      </c>
      <c r="AH318">
        <v>0</v>
      </c>
      <c r="AI318">
        <v>0</v>
      </c>
      <c r="AJ318">
        <v>0</v>
      </c>
      <c r="AK318">
        <v>1</v>
      </c>
      <c r="AL318">
        <v>0</v>
      </c>
      <c r="AM318">
        <v>0</v>
      </c>
      <c r="AN318">
        <v>0</v>
      </c>
      <c r="AO318">
        <v>1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9</v>
      </c>
      <c r="AV318">
        <v>32</v>
      </c>
      <c r="AW318">
        <v>5</v>
      </c>
      <c r="AX318">
        <v>12</v>
      </c>
      <c r="AY318">
        <v>2</v>
      </c>
      <c r="AZ318">
        <v>3</v>
      </c>
      <c r="BA318">
        <v>1</v>
      </c>
      <c r="BB318">
        <v>0</v>
      </c>
      <c r="BC318">
        <v>1</v>
      </c>
      <c r="BD318">
        <v>1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3</v>
      </c>
      <c r="BL318">
        <v>0</v>
      </c>
      <c r="BM318">
        <v>0</v>
      </c>
      <c r="BN318">
        <v>4</v>
      </c>
      <c r="BO318">
        <v>32</v>
      </c>
      <c r="BP318">
        <v>4</v>
      </c>
      <c r="BQ318">
        <v>1</v>
      </c>
      <c r="BR318">
        <v>1</v>
      </c>
      <c r="BS318">
        <v>1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1</v>
      </c>
      <c r="CA318">
        <v>0</v>
      </c>
      <c r="CB318">
        <v>4</v>
      </c>
      <c r="CC318">
        <v>6</v>
      </c>
      <c r="CD318">
        <v>1</v>
      </c>
      <c r="CE318">
        <v>0</v>
      </c>
      <c r="CF318">
        <v>1</v>
      </c>
      <c r="CG318">
        <v>0</v>
      </c>
      <c r="CH318">
        <v>0</v>
      </c>
      <c r="CI318">
        <v>0</v>
      </c>
      <c r="CJ318">
        <v>1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3</v>
      </c>
      <c r="CU318">
        <v>0</v>
      </c>
      <c r="CV318">
        <v>6</v>
      </c>
      <c r="CW318">
        <v>2</v>
      </c>
      <c r="CX318">
        <v>0</v>
      </c>
      <c r="CY318">
        <v>0</v>
      </c>
      <c r="CZ318">
        <v>1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1</v>
      </c>
      <c r="DO318">
        <v>0</v>
      </c>
      <c r="DP318">
        <v>2</v>
      </c>
      <c r="DQ318">
        <v>3</v>
      </c>
      <c r="DR318">
        <v>0</v>
      </c>
      <c r="DS318">
        <v>0</v>
      </c>
      <c r="DT318">
        <v>1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1</v>
      </c>
      <c r="EF318">
        <v>0</v>
      </c>
      <c r="EG318">
        <v>0</v>
      </c>
      <c r="EH318">
        <v>0</v>
      </c>
      <c r="EI318">
        <v>1</v>
      </c>
      <c r="EJ318">
        <v>3</v>
      </c>
      <c r="EK318">
        <v>11</v>
      </c>
      <c r="EL318">
        <v>3</v>
      </c>
      <c r="EM318">
        <v>0</v>
      </c>
      <c r="EN318">
        <v>2</v>
      </c>
      <c r="EO318">
        <v>1</v>
      </c>
      <c r="EP318">
        <v>0</v>
      </c>
      <c r="EQ318">
        <v>1</v>
      </c>
      <c r="ER318">
        <v>1</v>
      </c>
      <c r="ES318">
        <v>0</v>
      </c>
      <c r="ET318">
        <v>0</v>
      </c>
      <c r="EU318">
        <v>0</v>
      </c>
      <c r="EV318">
        <v>1</v>
      </c>
      <c r="EW318">
        <v>0</v>
      </c>
      <c r="EX318">
        <v>1</v>
      </c>
      <c r="EY318">
        <v>1</v>
      </c>
      <c r="EZ318">
        <v>0</v>
      </c>
      <c r="FA318">
        <v>0</v>
      </c>
      <c r="FB318">
        <v>0</v>
      </c>
      <c r="FC318">
        <v>0</v>
      </c>
      <c r="FD318">
        <v>11</v>
      </c>
      <c r="FE318">
        <v>4</v>
      </c>
      <c r="FF318">
        <v>1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3</v>
      </c>
      <c r="FV318">
        <v>0</v>
      </c>
      <c r="FW318">
        <v>0</v>
      </c>
      <c r="FX318">
        <v>4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1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1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1</v>
      </c>
    </row>
    <row r="319" spans="1:220">
      <c r="A319" t="s">
        <v>475</v>
      </c>
      <c r="B319" t="s">
        <v>467</v>
      </c>
      <c r="C319" t="str">
        <f>"142509"</f>
        <v>142509</v>
      </c>
      <c r="D319" t="s">
        <v>473</v>
      </c>
      <c r="E319">
        <v>1</v>
      </c>
      <c r="F319">
        <v>1490</v>
      </c>
      <c r="G319">
        <v>1130</v>
      </c>
      <c r="H319">
        <v>402</v>
      </c>
      <c r="I319">
        <v>728</v>
      </c>
      <c r="J319">
        <v>0</v>
      </c>
      <c r="K319">
        <v>3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728</v>
      </c>
      <c r="T319">
        <v>0</v>
      </c>
      <c r="U319">
        <v>0</v>
      </c>
      <c r="V319">
        <v>728</v>
      </c>
      <c r="W319">
        <v>24</v>
      </c>
      <c r="X319">
        <v>20</v>
      </c>
      <c r="Y319">
        <v>4</v>
      </c>
      <c r="Z319">
        <v>0</v>
      </c>
      <c r="AA319">
        <v>704</v>
      </c>
      <c r="AB319">
        <v>337</v>
      </c>
      <c r="AC319">
        <v>85</v>
      </c>
      <c r="AD319">
        <v>25</v>
      </c>
      <c r="AE319">
        <v>104</v>
      </c>
      <c r="AF319">
        <v>37</v>
      </c>
      <c r="AG319">
        <v>17</v>
      </c>
      <c r="AH319">
        <v>20</v>
      </c>
      <c r="AI319">
        <v>4</v>
      </c>
      <c r="AJ319">
        <v>20</v>
      </c>
      <c r="AK319">
        <v>5</v>
      </c>
      <c r="AL319">
        <v>1</v>
      </c>
      <c r="AM319">
        <v>2</v>
      </c>
      <c r="AN319">
        <v>7</v>
      </c>
      <c r="AO319">
        <v>1</v>
      </c>
      <c r="AP319">
        <v>0</v>
      </c>
      <c r="AQ319">
        <v>0</v>
      </c>
      <c r="AR319">
        <v>1</v>
      </c>
      <c r="AS319">
        <v>1</v>
      </c>
      <c r="AT319">
        <v>7</v>
      </c>
      <c r="AU319">
        <v>337</v>
      </c>
      <c r="AV319">
        <v>93</v>
      </c>
      <c r="AW319">
        <v>51</v>
      </c>
      <c r="AX319">
        <v>4</v>
      </c>
      <c r="AY319">
        <v>18</v>
      </c>
      <c r="AZ319">
        <v>2</v>
      </c>
      <c r="BA319">
        <v>0</v>
      </c>
      <c r="BB319">
        <v>4</v>
      </c>
      <c r="BC319">
        <v>1</v>
      </c>
      <c r="BD319">
        <v>1</v>
      </c>
      <c r="BE319">
        <v>2</v>
      </c>
      <c r="BF319">
        <v>2</v>
      </c>
      <c r="BG319">
        <v>1</v>
      </c>
      <c r="BH319">
        <v>1</v>
      </c>
      <c r="BI319">
        <v>0</v>
      </c>
      <c r="BJ319">
        <v>0</v>
      </c>
      <c r="BK319">
        <v>0</v>
      </c>
      <c r="BL319">
        <v>1</v>
      </c>
      <c r="BM319">
        <v>0</v>
      </c>
      <c r="BN319">
        <v>5</v>
      </c>
      <c r="BO319">
        <v>93</v>
      </c>
      <c r="BP319">
        <v>7</v>
      </c>
      <c r="BQ319">
        <v>4</v>
      </c>
      <c r="BR319">
        <v>0</v>
      </c>
      <c r="BS319">
        <v>0</v>
      </c>
      <c r="BT319">
        <v>0</v>
      </c>
      <c r="BU319">
        <v>1</v>
      </c>
      <c r="BV319">
        <v>0</v>
      </c>
      <c r="BW319">
        <v>0</v>
      </c>
      <c r="BX319">
        <v>1</v>
      </c>
      <c r="BY319">
        <v>0</v>
      </c>
      <c r="BZ319">
        <v>0</v>
      </c>
      <c r="CA319">
        <v>1</v>
      </c>
      <c r="CB319">
        <v>7</v>
      </c>
      <c r="CC319">
        <v>77</v>
      </c>
      <c r="CD319">
        <v>68</v>
      </c>
      <c r="CE319">
        <v>1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2</v>
      </c>
      <c r="CL319">
        <v>0</v>
      </c>
      <c r="CM319">
        <v>0</v>
      </c>
      <c r="CN319">
        <v>0</v>
      </c>
      <c r="CO319">
        <v>1</v>
      </c>
      <c r="CP319">
        <v>1</v>
      </c>
      <c r="CQ319">
        <v>0</v>
      </c>
      <c r="CR319">
        <v>0</v>
      </c>
      <c r="CS319">
        <v>1</v>
      </c>
      <c r="CT319">
        <v>3</v>
      </c>
      <c r="CU319">
        <v>0</v>
      </c>
      <c r="CV319">
        <v>77</v>
      </c>
      <c r="CW319">
        <v>87</v>
      </c>
      <c r="CX319">
        <v>15</v>
      </c>
      <c r="CY319">
        <v>7</v>
      </c>
      <c r="CZ319">
        <v>56</v>
      </c>
      <c r="DA319">
        <v>1</v>
      </c>
      <c r="DB319">
        <v>0</v>
      </c>
      <c r="DC319">
        <v>0</v>
      </c>
      <c r="DD319">
        <v>3</v>
      </c>
      <c r="DE319">
        <v>2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3</v>
      </c>
      <c r="DP319">
        <v>87</v>
      </c>
      <c r="DQ319">
        <v>10</v>
      </c>
      <c r="DR319">
        <v>5</v>
      </c>
      <c r="DS319">
        <v>1</v>
      </c>
      <c r="DT319">
        <v>1</v>
      </c>
      <c r="DU319">
        <v>0</v>
      </c>
      <c r="DV319">
        <v>0</v>
      </c>
      <c r="DW319">
        <v>0</v>
      </c>
      <c r="DX319">
        <v>1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1</v>
      </c>
      <c r="EE319">
        <v>0</v>
      </c>
      <c r="EF319">
        <v>0</v>
      </c>
      <c r="EG319">
        <v>0</v>
      </c>
      <c r="EH319">
        <v>0</v>
      </c>
      <c r="EI319">
        <v>1</v>
      </c>
      <c r="EJ319">
        <v>10</v>
      </c>
      <c r="EK319">
        <v>64</v>
      </c>
      <c r="EL319">
        <v>21</v>
      </c>
      <c r="EM319">
        <v>1</v>
      </c>
      <c r="EN319">
        <v>12</v>
      </c>
      <c r="EO319">
        <v>1</v>
      </c>
      <c r="EP319">
        <v>1</v>
      </c>
      <c r="EQ319">
        <v>8</v>
      </c>
      <c r="ER319">
        <v>2</v>
      </c>
      <c r="ES319">
        <v>1</v>
      </c>
      <c r="ET319">
        <v>2</v>
      </c>
      <c r="EU319">
        <v>0</v>
      </c>
      <c r="EV319">
        <v>0</v>
      </c>
      <c r="EW319">
        <v>9</v>
      </c>
      <c r="EX319">
        <v>0</v>
      </c>
      <c r="EY319">
        <v>0</v>
      </c>
      <c r="EZ319">
        <v>2</v>
      </c>
      <c r="FA319">
        <v>2</v>
      </c>
      <c r="FB319">
        <v>2</v>
      </c>
      <c r="FC319">
        <v>0</v>
      </c>
      <c r="FD319">
        <v>64</v>
      </c>
      <c r="FE319">
        <v>17</v>
      </c>
      <c r="FF319">
        <v>7</v>
      </c>
      <c r="FG319">
        <v>1</v>
      </c>
      <c r="FH319">
        <v>2</v>
      </c>
      <c r="FI319">
        <v>1</v>
      </c>
      <c r="FJ319">
        <v>0</v>
      </c>
      <c r="FK319">
        <v>1</v>
      </c>
      <c r="FL319">
        <v>0</v>
      </c>
      <c r="FM319">
        <v>0</v>
      </c>
      <c r="FN319">
        <v>1</v>
      </c>
      <c r="FO319">
        <v>1</v>
      </c>
      <c r="FP319">
        <v>0</v>
      </c>
      <c r="FQ319">
        <v>0</v>
      </c>
      <c r="FR319">
        <v>0</v>
      </c>
      <c r="FS319">
        <v>1</v>
      </c>
      <c r="FT319">
        <v>2</v>
      </c>
      <c r="FU319">
        <v>0</v>
      </c>
      <c r="FV319">
        <v>0</v>
      </c>
      <c r="FW319">
        <v>0</v>
      </c>
      <c r="FX319">
        <v>17</v>
      </c>
      <c r="FY319">
        <v>12</v>
      </c>
      <c r="FZ319">
        <v>10</v>
      </c>
      <c r="GA319">
        <v>1</v>
      </c>
      <c r="GB319">
        <v>0</v>
      </c>
      <c r="GC319">
        <v>1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12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</row>
    <row r="320" spans="1:220">
      <c r="A320" t="s">
        <v>474</v>
      </c>
      <c r="B320" t="s">
        <v>467</v>
      </c>
      <c r="C320" t="str">
        <f>"142509"</f>
        <v>142509</v>
      </c>
      <c r="D320" t="s">
        <v>473</v>
      </c>
      <c r="E320">
        <v>2</v>
      </c>
      <c r="F320">
        <v>1292</v>
      </c>
      <c r="G320">
        <v>970</v>
      </c>
      <c r="H320">
        <v>389</v>
      </c>
      <c r="I320">
        <v>581</v>
      </c>
      <c r="J320">
        <v>0</v>
      </c>
      <c r="K320">
        <v>3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581</v>
      </c>
      <c r="T320">
        <v>0</v>
      </c>
      <c r="U320">
        <v>0</v>
      </c>
      <c r="V320">
        <v>581</v>
      </c>
      <c r="W320">
        <v>16</v>
      </c>
      <c r="X320">
        <v>13</v>
      </c>
      <c r="Y320">
        <v>3</v>
      </c>
      <c r="Z320">
        <v>0</v>
      </c>
      <c r="AA320">
        <v>565</v>
      </c>
      <c r="AB320">
        <v>295</v>
      </c>
      <c r="AC320">
        <v>78</v>
      </c>
      <c r="AD320">
        <v>10</v>
      </c>
      <c r="AE320">
        <v>104</v>
      </c>
      <c r="AF320">
        <v>13</v>
      </c>
      <c r="AG320">
        <v>22</v>
      </c>
      <c r="AH320">
        <v>16</v>
      </c>
      <c r="AI320">
        <v>8</v>
      </c>
      <c r="AJ320">
        <v>13</v>
      </c>
      <c r="AK320">
        <v>3</v>
      </c>
      <c r="AL320">
        <v>3</v>
      </c>
      <c r="AM320">
        <v>1</v>
      </c>
      <c r="AN320">
        <v>8</v>
      </c>
      <c r="AO320">
        <v>1</v>
      </c>
      <c r="AP320">
        <v>0</v>
      </c>
      <c r="AQ320">
        <v>0</v>
      </c>
      <c r="AR320">
        <v>0</v>
      </c>
      <c r="AS320">
        <v>1</v>
      </c>
      <c r="AT320">
        <v>14</v>
      </c>
      <c r="AU320">
        <v>295</v>
      </c>
      <c r="AV320">
        <v>70</v>
      </c>
      <c r="AW320">
        <v>27</v>
      </c>
      <c r="AX320">
        <v>8</v>
      </c>
      <c r="AY320">
        <v>22</v>
      </c>
      <c r="AZ320">
        <v>1</v>
      </c>
      <c r="BA320">
        <v>0</v>
      </c>
      <c r="BB320">
        <v>2</v>
      </c>
      <c r="BC320">
        <v>0</v>
      </c>
      <c r="BD320">
        <v>0</v>
      </c>
      <c r="BE320">
        <v>0</v>
      </c>
      <c r="BF320">
        <v>0</v>
      </c>
      <c r="BG320">
        <v>2</v>
      </c>
      <c r="BH320">
        <v>0</v>
      </c>
      <c r="BI320">
        <v>0</v>
      </c>
      <c r="BJ320">
        <v>0</v>
      </c>
      <c r="BK320">
        <v>6</v>
      </c>
      <c r="BL320">
        <v>0</v>
      </c>
      <c r="BM320">
        <v>0</v>
      </c>
      <c r="BN320">
        <v>2</v>
      </c>
      <c r="BO320">
        <v>70</v>
      </c>
      <c r="BP320">
        <v>21</v>
      </c>
      <c r="BQ320">
        <v>4</v>
      </c>
      <c r="BR320">
        <v>2</v>
      </c>
      <c r="BS320">
        <v>0</v>
      </c>
      <c r="BT320">
        <v>2</v>
      </c>
      <c r="BU320">
        <v>0</v>
      </c>
      <c r="BV320">
        <v>1</v>
      </c>
      <c r="BW320">
        <v>3</v>
      </c>
      <c r="BX320">
        <v>0</v>
      </c>
      <c r="BY320">
        <v>5</v>
      </c>
      <c r="BZ320">
        <v>2</v>
      </c>
      <c r="CA320">
        <v>2</v>
      </c>
      <c r="CB320">
        <v>21</v>
      </c>
      <c r="CC320">
        <v>36</v>
      </c>
      <c r="CD320">
        <v>25</v>
      </c>
      <c r="CE320">
        <v>4</v>
      </c>
      <c r="CF320">
        <v>1</v>
      </c>
      <c r="CG320">
        <v>1</v>
      </c>
      <c r="CH320">
        <v>0</v>
      </c>
      <c r="CI320">
        <v>1</v>
      </c>
      <c r="CJ320">
        <v>0</v>
      </c>
      <c r="CK320">
        <v>0</v>
      </c>
      <c r="CL320">
        <v>0</v>
      </c>
      <c r="CM320">
        <v>0</v>
      </c>
      <c r="CN320">
        <v>2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2</v>
      </c>
      <c r="CU320">
        <v>0</v>
      </c>
      <c r="CV320">
        <v>36</v>
      </c>
      <c r="CW320">
        <v>64</v>
      </c>
      <c r="CX320">
        <v>9</v>
      </c>
      <c r="CY320">
        <v>7</v>
      </c>
      <c r="CZ320">
        <v>40</v>
      </c>
      <c r="DA320">
        <v>0</v>
      </c>
      <c r="DB320">
        <v>1</v>
      </c>
      <c r="DC320">
        <v>1</v>
      </c>
      <c r="DD320">
        <v>3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2</v>
      </c>
      <c r="DO320">
        <v>1</v>
      </c>
      <c r="DP320">
        <v>64</v>
      </c>
      <c r="DQ320">
        <v>15</v>
      </c>
      <c r="DR320">
        <v>0</v>
      </c>
      <c r="DS320">
        <v>7</v>
      </c>
      <c r="DT320">
        <v>2</v>
      </c>
      <c r="DU320">
        <v>0</v>
      </c>
      <c r="DV320">
        <v>0</v>
      </c>
      <c r="DW320">
        <v>1</v>
      </c>
      <c r="DX320">
        <v>0</v>
      </c>
      <c r="DY320">
        <v>0</v>
      </c>
      <c r="DZ320">
        <v>2</v>
      </c>
      <c r="EA320">
        <v>0</v>
      </c>
      <c r="EB320">
        <v>0</v>
      </c>
      <c r="EC320">
        <v>0</v>
      </c>
      <c r="ED320">
        <v>1</v>
      </c>
      <c r="EE320">
        <v>2</v>
      </c>
      <c r="EF320">
        <v>0</v>
      </c>
      <c r="EG320">
        <v>0</v>
      </c>
      <c r="EH320">
        <v>0</v>
      </c>
      <c r="EI320">
        <v>0</v>
      </c>
      <c r="EJ320">
        <v>15</v>
      </c>
      <c r="EK320">
        <v>45</v>
      </c>
      <c r="EL320">
        <v>14</v>
      </c>
      <c r="EM320">
        <v>4</v>
      </c>
      <c r="EN320">
        <v>5</v>
      </c>
      <c r="EO320">
        <v>0</v>
      </c>
      <c r="EP320">
        <v>0</v>
      </c>
      <c r="EQ320">
        <v>3</v>
      </c>
      <c r="ER320">
        <v>11</v>
      </c>
      <c r="ES320">
        <v>0</v>
      </c>
      <c r="ET320">
        <v>3</v>
      </c>
      <c r="EU320">
        <v>2</v>
      </c>
      <c r="EV320">
        <v>0</v>
      </c>
      <c r="EW320">
        <v>2</v>
      </c>
      <c r="EX320">
        <v>0</v>
      </c>
      <c r="EY320">
        <v>1</v>
      </c>
      <c r="EZ320">
        <v>0</v>
      </c>
      <c r="FA320">
        <v>0</v>
      </c>
      <c r="FB320">
        <v>0</v>
      </c>
      <c r="FC320">
        <v>0</v>
      </c>
      <c r="FD320">
        <v>45</v>
      </c>
      <c r="FE320">
        <v>11</v>
      </c>
      <c r="FF320">
        <v>4</v>
      </c>
      <c r="FG320">
        <v>3</v>
      </c>
      <c r="FH320">
        <v>1</v>
      </c>
      <c r="FI320">
        <v>0</v>
      </c>
      <c r="FJ320">
        <v>0</v>
      </c>
      <c r="FK320">
        <v>0</v>
      </c>
      <c r="FL320">
        <v>1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2</v>
      </c>
      <c r="FV320">
        <v>0</v>
      </c>
      <c r="FW320">
        <v>0</v>
      </c>
      <c r="FX320">
        <v>11</v>
      </c>
      <c r="FY320">
        <v>8</v>
      </c>
      <c r="FZ320">
        <v>4</v>
      </c>
      <c r="GA320">
        <v>0</v>
      </c>
      <c r="GB320">
        <v>0</v>
      </c>
      <c r="GC320">
        <v>2</v>
      </c>
      <c r="GD320">
        <v>0</v>
      </c>
      <c r="GE320">
        <v>0</v>
      </c>
      <c r="GF320">
        <v>1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1</v>
      </c>
      <c r="GR320">
        <v>8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</row>
    <row r="321" spans="1:220">
      <c r="A321" t="s">
        <v>472</v>
      </c>
      <c r="B321" t="s">
        <v>467</v>
      </c>
      <c r="C321" t="str">
        <f>"142509"</f>
        <v>142509</v>
      </c>
      <c r="D321" t="s">
        <v>471</v>
      </c>
      <c r="E321">
        <v>3</v>
      </c>
      <c r="F321">
        <v>649</v>
      </c>
      <c r="G321">
        <v>490</v>
      </c>
      <c r="H321">
        <v>180</v>
      </c>
      <c r="I321">
        <v>310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310</v>
      </c>
      <c r="T321">
        <v>0</v>
      </c>
      <c r="U321">
        <v>0</v>
      </c>
      <c r="V321">
        <v>310</v>
      </c>
      <c r="W321">
        <v>15</v>
      </c>
      <c r="X321">
        <v>7</v>
      </c>
      <c r="Y321">
        <v>8</v>
      </c>
      <c r="Z321">
        <v>0</v>
      </c>
      <c r="AA321">
        <v>295</v>
      </c>
      <c r="AB321">
        <v>193</v>
      </c>
      <c r="AC321">
        <v>66</v>
      </c>
      <c r="AD321">
        <v>1</v>
      </c>
      <c r="AE321">
        <v>63</v>
      </c>
      <c r="AF321">
        <v>18</v>
      </c>
      <c r="AG321">
        <v>7</v>
      </c>
      <c r="AH321">
        <v>4</v>
      </c>
      <c r="AI321">
        <v>6</v>
      </c>
      <c r="AJ321">
        <v>14</v>
      </c>
      <c r="AK321">
        <v>3</v>
      </c>
      <c r="AL321">
        <v>1</v>
      </c>
      <c r="AM321">
        <v>0</v>
      </c>
      <c r="AN321">
        <v>2</v>
      </c>
      <c r="AO321">
        <v>2</v>
      </c>
      <c r="AP321">
        <v>0</v>
      </c>
      <c r="AQ321">
        <v>0</v>
      </c>
      <c r="AR321">
        <v>0</v>
      </c>
      <c r="AS321">
        <v>2</v>
      </c>
      <c r="AT321">
        <v>4</v>
      </c>
      <c r="AU321">
        <v>193</v>
      </c>
      <c r="AV321">
        <v>14</v>
      </c>
      <c r="AW321">
        <v>5</v>
      </c>
      <c r="AX321">
        <v>1</v>
      </c>
      <c r="AY321">
        <v>5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1</v>
      </c>
      <c r="BF321">
        <v>1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1</v>
      </c>
      <c r="BO321">
        <v>14</v>
      </c>
      <c r="BP321">
        <v>5</v>
      </c>
      <c r="BQ321">
        <v>4</v>
      </c>
      <c r="BR321">
        <v>0</v>
      </c>
      <c r="BS321">
        <v>1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5</v>
      </c>
      <c r="CC321">
        <v>12</v>
      </c>
      <c r="CD321">
        <v>3</v>
      </c>
      <c r="CE321">
        <v>2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6</v>
      </c>
      <c r="CU321">
        <v>1</v>
      </c>
      <c r="CV321">
        <v>12</v>
      </c>
      <c r="CW321">
        <v>47</v>
      </c>
      <c r="CX321">
        <v>2</v>
      </c>
      <c r="CY321">
        <v>13</v>
      </c>
      <c r="CZ321">
        <v>26</v>
      </c>
      <c r="DA321">
        <v>1</v>
      </c>
      <c r="DB321">
        <v>0</v>
      </c>
      <c r="DC321">
        <v>1</v>
      </c>
      <c r="DD321">
        <v>2</v>
      </c>
      <c r="DE321">
        <v>1</v>
      </c>
      <c r="DF321">
        <v>0</v>
      </c>
      <c r="DG321">
        <v>0</v>
      </c>
      <c r="DH321">
        <v>0</v>
      </c>
      <c r="DI321">
        <v>0</v>
      </c>
      <c r="DJ321">
        <v>1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47</v>
      </c>
      <c r="DQ321">
        <v>1</v>
      </c>
      <c r="DR321">
        <v>1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1</v>
      </c>
      <c r="EK321">
        <v>19</v>
      </c>
      <c r="EL321">
        <v>9</v>
      </c>
      <c r="EM321">
        <v>0</v>
      </c>
      <c r="EN321">
        <v>4</v>
      </c>
      <c r="EO321">
        <v>0</v>
      </c>
      <c r="EP321">
        <v>1</v>
      </c>
      <c r="EQ321">
        <v>1</v>
      </c>
      <c r="ER321">
        <v>1</v>
      </c>
      <c r="ES321">
        <v>0</v>
      </c>
      <c r="ET321">
        <v>1</v>
      </c>
      <c r="EU321">
        <v>0</v>
      </c>
      <c r="EV321">
        <v>1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1</v>
      </c>
      <c r="FD321">
        <v>19</v>
      </c>
      <c r="FE321">
        <v>1</v>
      </c>
      <c r="FF321">
        <v>1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1</v>
      </c>
      <c r="FY321">
        <v>1</v>
      </c>
      <c r="FZ321">
        <v>1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1</v>
      </c>
      <c r="GS321">
        <v>2</v>
      </c>
      <c r="GT321">
        <v>0</v>
      </c>
      <c r="GU321">
        <v>0</v>
      </c>
      <c r="GV321">
        <v>0</v>
      </c>
      <c r="GW321">
        <v>1</v>
      </c>
      <c r="GX321">
        <v>1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2</v>
      </c>
    </row>
    <row r="322" spans="1:220">
      <c r="A322" t="s">
        <v>470</v>
      </c>
      <c r="B322" t="s">
        <v>467</v>
      </c>
      <c r="C322" t="str">
        <f>"142509"</f>
        <v>142509</v>
      </c>
      <c r="D322" t="s">
        <v>469</v>
      </c>
      <c r="E322">
        <v>4</v>
      </c>
      <c r="F322">
        <v>1429</v>
      </c>
      <c r="G322">
        <v>1080</v>
      </c>
      <c r="H322">
        <v>389</v>
      </c>
      <c r="I322">
        <v>691</v>
      </c>
      <c r="J322">
        <v>0</v>
      </c>
      <c r="K322">
        <v>5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691</v>
      </c>
      <c r="T322">
        <v>0</v>
      </c>
      <c r="U322">
        <v>0</v>
      </c>
      <c r="V322">
        <v>691</v>
      </c>
      <c r="W322">
        <v>31</v>
      </c>
      <c r="X322">
        <v>26</v>
      </c>
      <c r="Y322">
        <v>5</v>
      </c>
      <c r="Z322">
        <v>0</v>
      </c>
      <c r="AA322">
        <v>660</v>
      </c>
      <c r="AB322">
        <v>368</v>
      </c>
      <c r="AC322">
        <v>113</v>
      </c>
      <c r="AD322">
        <v>24</v>
      </c>
      <c r="AE322">
        <v>98</v>
      </c>
      <c r="AF322">
        <v>16</v>
      </c>
      <c r="AG322">
        <v>21</v>
      </c>
      <c r="AH322">
        <v>19</v>
      </c>
      <c r="AI322">
        <v>27</v>
      </c>
      <c r="AJ322">
        <v>21</v>
      </c>
      <c r="AK322">
        <v>5</v>
      </c>
      <c r="AL322">
        <v>1</v>
      </c>
      <c r="AM322">
        <v>1</v>
      </c>
      <c r="AN322">
        <v>5</v>
      </c>
      <c r="AO322">
        <v>6</v>
      </c>
      <c r="AP322">
        <v>0</v>
      </c>
      <c r="AQ322">
        <v>0</v>
      </c>
      <c r="AR322">
        <v>1</v>
      </c>
      <c r="AS322">
        <v>2</v>
      </c>
      <c r="AT322">
        <v>8</v>
      </c>
      <c r="AU322">
        <v>368</v>
      </c>
      <c r="AV322">
        <v>104</v>
      </c>
      <c r="AW322">
        <v>92</v>
      </c>
      <c r="AX322">
        <v>1</v>
      </c>
      <c r="AY322">
        <v>4</v>
      </c>
      <c r="AZ322">
        <v>1</v>
      </c>
      <c r="BA322">
        <v>0</v>
      </c>
      <c r="BB322">
        <v>0</v>
      </c>
      <c r="BC322">
        <v>1</v>
      </c>
      <c r="BD322">
        <v>0</v>
      </c>
      <c r="BE322">
        <v>1</v>
      </c>
      <c r="BF322">
        <v>1</v>
      </c>
      <c r="BG322">
        <v>0</v>
      </c>
      <c r="BH322">
        <v>0</v>
      </c>
      <c r="BI322">
        <v>0</v>
      </c>
      <c r="BJ322">
        <v>0</v>
      </c>
      <c r="BK322">
        <v>1</v>
      </c>
      <c r="BL322">
        <v>0</v>
      </c>
      <c r="BM322">
        <v>0</v>
      </c>
      <c r="BN322">
        <v>2</v>
      </c>
      <c r="BO322">
        <v>104</v>
      </c>
      <c r="BP322">
        <v>13</v>
      </c>
      <c r="BQ322">
        <v>2</v>
      </c>
      <c r="BR322">
        <v>2</v>
      </c>
      <c r="BS322">
        <v>1</v>
      </c>
      <c r="BT322">
        <v>0</v>
      </c>
      <c r="BU322">
        <v>0</v>
      </c>
      <c r="BV322">
        <v>1</v>
      </c>
      <c r="BW322">
        <v>4</v>
      </c>
      <c r="BX322">
        <v>0</v>
      </c>
      <c r="BY322">
        <v>1</v>
      </c>
      <c r="BZ322">
        <v>0</v>
      </c>
      <c r="CA322">
        <v>2</v>
      </c>
      <c r="CB322">
        <v>13</v>
      </c>
      <c r="CC322">
        <v>15</v>
      </c>
      <c r="CD322">
        <v>10</v>
      </c>
      <c r="CE322">
        <v>1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1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1</v>
      </c>
      <c r="CT322">
        <v>1</v>
      </c>
      <c r="CU322">
        <v>1</v>
      </c>
      <c r="CV322">
        <v>15</v>
      </c>
      <c r="CW322">
        <v>88</v>
      </c>
      <c r="CX322">
        <v>3</v>
      </c>
      <c r="CY322">
        <v>4</v>
      </c>
      <c r="CZ322">
        <v>67</v>
      </c>
      <c r="DA322">
        <v>0</v>
      </c>
      <c r="DB322">
        <v>0</v>
      </c>
      <c r="DC322">
        <v>0</v>
      </c>
      <c r="DD322">
        <v>5</v>
      </c>
      <c r="DE322">
        <v>5</v>
      </c>
      <c r="DF322">
        <v>1</v>
      </c>
      <c r="DG322">
        <v>0</v>
      </c>
      <c r="DH322">
        <v>0</v>
      </c>
      <c r="DI322">
        <v>0</v>
      </c>
      <c r="DJ322">
        <v>2</v>
      </c>
      <c r="DK322">
        <v>0</v>
      </c>
      <c r="DL322">
        <v>0</v>
      </c>
      <c r="DM322">
        <v>0</v>
      </c>
      <c r="DN322">
        <v>0</v>
      </c>
      <c r="DO322">
        <v>1</v>
      </c>
      <c r="DP322">
        <v>88</v>
      </c>
      <c r="DQ322">
        <v>15</v>
      </c>
      <c r="DR322">
        <v>1</v>
      </c>
      <c r="DS322">
        <v>3</v>
      </c>
      <c r="DT322">
        <v>2</v>
      </c>
      <c r="DU322">
        <v>0</v>
      </c>
      <c r="DV322">
        <v>0</v>
      </c>
      <c r="DW322">
        <v>0</v>
      </c>
      <c r="DX322">
        <v>2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7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15</v>
      </c>
      <c r="EK322">
        <v>41</v>
      </c>
      <c r="EL322">
        <v>10</v>
      </c>
      <c r="EM322">
        <v>1</v>
      </c>
      <c r="EN322">
        <v>7</v>
      </c>
      <c r="EO322">
        <v>1</v>
      </c>
      <c r="EP322">
        <v>1</v>
      </c>
      <c r="EQ322">
        <v>11</v>
      </c>
      <c r="ER322">
        <v>2</v>
      </c>
      <c r="ES322">
        <v>1</v>
      </c>
      <c r="ET322">
        <v>0</v>
      </c>
      <c r="EU322">
        <v>2</v>
      </c>
      <c r="EV322">
        <v>1</v>
      </c>
      <c r="EW322">
        <v>2</v>
      </c>
      <c r="EX322">
        <v>1</v>
      </c>
      <c r="EY322">
        <v>0</v>
      </c>
      <c r="EZ322">
        <v>1</v>
      </c>
      <c r="FA322">
        <v>0</v>
      </c>
      <c r="FB322">
        <v>0</v>
      </c>
      <c r="FC322">
        <v>0</v>
      </c>
      <c r="FD322">
        <v>41</v>
      </c>
      <c r="FE322">
        <v>5</v>
      </c>
      <c r="FF322">
        <v>2</v>
      </c>
      <c r="FG322">
        <v>2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1</v>
      </c>
      <c r="FV322">
        <v>0</v>
      </c>
      <c r="FW322">
        <v>0</v>
      </c>
      <c r="FX322">
        <v>5</v>
      </c>
      <c r="FY322">
        <v>11</v>
      </c>
      <c r="FZ322">
        <v>9</v>
      </c>
      <c r="GA322">
        <v>0</v>
      </c>
      <c r="GB322">
        <v>0</v>
      </c>
      <c r="GC322">
        <v>0</v>
      </c>
      <c r="GD322">
        <v>0</v>
      </c>
      <c r="GE322">
        <v>1</v>
      </c>
      <c r="GF322">
        <v>1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11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</row>
    <row r="323" spans="1:220">
      <c r="A323" t="s">
        <v>468</v>
      </c>
      <c r="B323" t="s">
        <v>467</v>
      </c>
      <c r="C323" t="str">
        <f>"142509"</f>
        <v>142509</v>
      </c>
      <c r="D323" t="s">
        <v>466</v>
      </c>
      <c r="E323">
        <v>5</v>
      </c>
      <c r="F323">
        <v>827</v>
      </c>
      <c r="G323">
        <v>630</v>
      </c>
      <c r="H323">
        <v>228</v>
      </c>
      <c r="I323">
        <v>402</v>
      </c>
      <c r="J323">
        <v>1</v>
      </c>
      <c r="K323">
        <v>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402</v>
      </c>
      <c r="T323">
        <v>0</v>
      </c>
      <c r="U323">
        <v>0</v>
      </c>
      <c r="V323">
        <v>402</v>
      </c>
      <c r="W323">
        <v>23</v>
      </c>
      <c r="X323">
        <v>20</v>
      </c>
      <c r="Y323">
        <v>3</v>
      </c>
      <c r="Z323">
        <v>0</v>
      </c>
      <c r="AA323">
        <v>379</v>
      </c>
      <c r="AB323">
        <v>207</v>
      </c>
      <c r="AC323">
        <v>66</v>
      </c>
      <c r="AD323">
        <v>10</v>
      </c>
      <c r="AE323">
        <v>57</v>
      </c>
      <c r="AF323">
        <v>34</v>
      </c>
      <c r="AG323">
        <v>3</v>
      </c>
      <c r="AH323">
        <v>8</v>
      </c>
      <c r="AI323">
        <v>13</v>
      </c>
      <c r="AJ323">
        <v>6</v>
      </c>
      <c r="AK323">
        <v>0</v>
      </c>
      <c r="AL323">
        <v>2</v>
      </c>
      <c r="AM323">
        <v>0</v>
      </c>
      <c r="AN323">
        <v>1</v>
      </c>
      <c r="AO323">
        <v>4</v>
      </c>
      <c r="AP323">
        <v>1</v>
      </c>
      <c r="AQ323">
        <v>0</v>
      </c>
      <c r="AR323">
        <v>0</v>
      </c>
      <c r="AS323">
        <v>1</v>
      </c>
      <c r="AT323">
        <v>1</v>
      </c>
      <c r="AU323">
        <v>207</v>
      </c>
      <c r="AV323">
        <v>22</v>
      </c>
      <c r="AW323">
        <v>15</v>
      </c>
      <c r="AX323">
        <v>1</v>
      </c>
      <c r="AY323">
        <v>1</v>
      </c>
      <c r="AZ323">
        <v>1</v>
      </c>
      <c r="BA323">
        <v>2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1</v>
      </c>
      <c r="BH323">
        <v>0</v>
      </c>
      <c r="BI323">
        <v>0</v>
      </c>
      <c r="BJ323">
        <v>0</v>
      </c>
      <c r="BK323">
        <v>1</v>
      </c>
      <c r="BL323">
        <v>0</v>
      </c>
      <c r="BM323">
        <v>0</v>
      </c>
      <c r="BN323">
        <v>0</v>
      </c>
      <c r="BO323">
        <v>22</v>
      </c>
      <c r="BP323">
        <v>6</v>
      </c>
      <c r="BQ323">
        <v>2</v>
      </c>
      <c r="BR323">
        <v>0</v>
      </c>
      <c r="BS323">
        <v>0</v>
      </c>
      <c r="BT323">
        <v>0</v>
      </c>
      <c r="BU323">
        <v>0</v>
      </c>
      <c r="BV323">
        <v>1</v>
      </c>
      <c r="BW323">
        <v>0</v>
      </c>
      <c r="BX323">
        <v>2</v>
      </c>
      <c r="BY323">
        <v>0</v>
      </c>
      <c r="BZ323">
        <v>0</v>
      </c>
      <c r="CA323">
        <v>1</v>
      </c>
      <c r="CB323">
        <v>6</v>
      </c>
      <c r="CC323">
        <v>8</v>
      </c>
      <c r="CD323">
        <v>7</v>
      </c>
      <c r="CE323">
        <v>1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8</v>
      </c>
      <c r="CW323">
        <v>93</v>
      </c>
      <c r="CX323">
        <v>2</v>
      </c>
      <c r="CY323">
        <v>0</v>
      </c>
      <c r="CZ323">
        <v>85</v>
      </c>
      <c r="DA323">
        <v>1</v>
      </c>
      <c r="DB323">
        <v>0</v>
      </c>
      <c r="DC323">
        <v>0</v>
      </c>
      <c r="DD323">
        <v>1</v>
      </c>
      <c r="DE323">
        <v>0</v>
      </c>
      <c r="DF323">
        <v>0</v>
      </c>
      <c r="DG323">
        <v>1</v>
      </c>
      <c r="DH323">
        <v>1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2</v>
      </c>
      <c r="DP323">
        <v>93</v>
      </c>
      <c r="DQ323">
        <v>8</v>
      </c>
      <c r="DR323">
        <v>1</v>
      </c>
      <c r="DS323">
        <v>0</v>
      </c>
      <c r="DT323">
        <v>0</v>
      </c>
      <c r="DU323">
        <v>2</v>
      </c>
      <c r="DV323">
        <v>2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3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8</v>
      </c>
      <c r="EK323">
        <v>28</v>
      </c>
      <c r="EL323">
        <v>12</v>
      </c>
      <c r="EM323">
        <v>1</v>
      </c>
      <c r="EN323">
        <v>4</v>
      </c>
      <c r="EO323">
        <v>1</v>
      </c>
      <c r="EP323">
        <v>1</v>
      </c>
      <c r="EQ323">
        <v>6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2</v>
      </c>
      <c r="EX323">
        <v>1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28</v>
      </c>
      <c r="FE323">
        <v>2</v>
      </c>
      <c r="FF323">
        <v>1</v>
      </c>
      <c r="FG323">
        <v>1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2</v>
      </c>
      <c r="FY323">
        <v>5</v>
      </c>
      <c r="FZ323">
        <v>5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5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</row>
    <row r="324" spans="1:220">
      <c r="A324" t="s">
        <v>465</v>
      </c>
      <c r="B324" t="s">
        <v>448</v>
      </c>
      <c r="C324" t="str">
        <f>"142510"</f>
        <v>142510</v>
      </c>
      <c r="D324" t="s">
        <v>464</v>
      </c>
      <c r="E324">
        <v>1</v>
      </c>
      <c r="F324">
        <v>2007</v>
      </c>
      <c r="G324">
        <v>1529</v>
      </c>
      <c r="H324">
        <v>496</v>
      </c>
      <c r="I324">
        <v>1033</v>
      </c>
      <c r="J324">
        <v>2</v>
      </c>
      <c r="K324">
        <v>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1033</v>
      </c>
      <c r="T324">
        <v>0</v>
      </c>
      <c r="U324">
        <v>0</v>
      </c>
      <c r="V324">
        <v>1033</v>
      </c>
      <c r="W324">
        <v>24</v>
      </c>
      <c r="X324">
        <v>19</v>
      </c>
      <c r="Y324">
        <v>5</v>
      </c>
      <c r="Z324">
        <v>0</v>
      </c>
      <c r="AA324">
        <v>1009</v>
      </c>
      <c r="AB324">
        <v>546</v>
      </c>
      <c r="AC324">
        <v>122</v>
      </c>
      <c r="AD324">
        <v>32</v>
      </c>
      <c r="AE324">
        <v>122</v>
      </c>
      <c r="AF324">
        <v>28</v>
      </c>
      <c r="AG324">
        <v>17</v>
      </c>
      <c r="AH324">
        <v>50</v>
      </c>
      <c r="AI324">
        <v>37</v>
      </c>
      <c r="AJ324">
        <v>111</v>
      </c>
      <c r="AK324">
        <v>4</v>
      </c>
      <c r="AL324">
        <v>5</v>
      </c>
      <c r="AM324">
        <v>2</v>
      </c>
      <c r="AN324">
        <v>0</v>
      </c>
      <c r="AO324">
        <v>1</v>
      </c>
      <c r="AP324">
        <v>2</v>
      </c>
      <c r="AQ324">
        <v>2</v>
      </c>
      <c r="AR324">
        <v>0</v>
      </c>
      <c r="AS324">
        <v>2</v>
      </c>
      <c r="AT324">
        <v>9</v>
      </c>
      <c r="AU324">
        <v>546</v>
      </c>
      <c r="AV324">
        <v>161</v>
      </c>
      <c r="AW324">
        <v>71</v>
      </c>
      <c r="AX324">
        <v>10</v>
      </c>
      <c r="AY324">
        <v>30</v>
      </c>
      <c r="AZ324">
        <v>5</v>
      </c>
      <c r="BA324">
        <v>2</v>
      </c>
      <c r="BB324">
        <v>0</v>
      </c>
      <c r="BC324">
        <v>2</v>
      </c>
      <c r="BD324">
        <v>2</v>
      </c>
      <c r="BE324">
        <v>4</v>
      </c>
      <c r="BF324">
        <v>6</v>
      </c>
      <c r="BG324">
        <v>2</v>
      </c>
      <c r="BH324">
        <v>1</v>
      </c>
      <c r="BI324">
        <v>1</v>
      </c>
      <c r="BJ324">
        <v>2</v>
      </c>
      <c r="BK324">
        <v>4</v>
      </c>
      <c r="BL324">
        <v>0</v>
      </c>
      <c r="BM324">
        <v>0</v>
      </c>
      <c r="BN324">
        <v>19</v>
      </c>
      <c r="BO324">
        <v>161</v>
      </c>
      <c r="BP324">
        <v>13</v>
      </c>
      <c r="BQ324">
        <v>5</v>
      </c>
      <c r="BR324">
        <v>2</v>
      </c>
      <c r="BS324">
        <v>1</v>
      </c>
      <c r="BT324">
        <v>0</v>
      </c>
      <c r="BU324">
        <v>0</v>
      </c>
      <c r="BV324">
        <v>0</v>
      </c>
      <c r="BW324">
        <v>1</v>
      </c>
      <c r="BX324">
        <v>1</v>
      </c>
      <c r="BY324">
        <v>0</v>
      </c>
      <c r="BZ324">
        <v>0</v>
      </c>
      <c r="CA324">
        <v>3</v>
      </c>
      <c r="CB324">
        <v>13</v>
      </c>
      <c r="CC324">
        <v>36</v>
      </c>
      <c r="CD324">
        <v>10</v>
      </c>
      <c r="CE324">
        <v>4</v>
      </c>
      <c r="CF324">
        <v>0</v>
      </c>
      <c r="CG324">
        <v>2</v>
      </c>
      <c r="CH324">
        <v>0</v>
      </c>
      <c r="CI324">
        <v>0</v>
      </c>
      <c r="CJ324">
        <v>1</v>
      </c>
      <c r="CK324">
        <v>0</v>
      </c>
      <c r="CL324">
        <v>0</v>
      </c>
      <c r="CM324">
        <v>3</v>
      </c>
      <c r="CN324">
        <v>1</v>
      </c>
      <c r="CO324">
        <v>0</v>
      </c>
      <c r="CP324">
        <v>2</v>
      </c>
      <c r="CQ324">
        <v>0</v>
      </c>
      <c r="CR324">
        <v>0</v>
      </c>
      <c r="CS324">
        <v>3</v>
      </c>
      <c r="CT324">
        <v>10</v>
      </c>
      <c r="CU324">
        <v>0</v>
      </c>
      <c r="CV324">
        <v>36</v>
      </c>
      <c r="CW324">
        <v>123</v>
      </c>
      <c r="CX324">
        <v>7</v>
      </c>
      <c r="CY324">
        <v>12</v>
      </c>
      <c r="CZ324">
        <v>1</v>
      </c>
      <c r="DA324">
        <v>2</v>
      </c>
      <c r="DB324">
        <v>4</v>
      </c>
      <c r="DC324">
        <v>0</v>
      </c>
      <c r="DD324">
        <v>4</v>
      </c>
      <c r="DE324">
        <v>0</v>
      </c>
      <c r="DF324">
        <v>0</v>
      </c>
      <c r="DG324">
        <v>0</v>
      </c>
      <c r="DH324">
        <v>0</v>
      </c>
      <c r="DI324">
        <v>1</v>
      </c>
      <c r="DJ324">
        <v>1</v>
      </c>
      <c r="DK324">
        <v>1</v>
      </c>
      <c r="DL324">
        <v>0</v>
      </c>
      <c r="DM324">
        <v>0</v>
      </c>
      <c r="DN324">
        <v>0</v>
      </c>
      <c r="DO324">
        <v>90</v>
      </c>
      <c r="DP324">
        <v>123</v>
      </c>
      <c r="DQ324">
        <v>22</v>
      </c>
      <c r="DR324">
        <v>8</v>
      </c>
      <c r="DS324">
        <v>8</v>
      </c>
      <c r="DT324">
        <v>0</v>
      </c>
      <c r="DU324">
        <v>1</v>
      </c>
      <c r="DV324">
        <v>0</v>
      </c>
      <c r="DW324">
        <v>0</v>
      </c>
      <c r="DX324">
        <v>1</v>
      </c>
      <c r="DY324">
        <v>0</v>
      </c>
      <c r="DZ324">
        <v>1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1</v>
      </c>
      <c r="EH324">
        <v>2</v>
      </c>
      <c r="EI324">
        <v>0</v>
      </c>
      <c r="EJ324">
        <v>22</v>
      </c>
      <c r="EK324">
        <v>72</v>
      </c>
      <c r="EL324">
        <v>29</v>
      </c>
      <c r="EM324">
        <v>7</v>
      </c>
      <c r="EN324">
        <v>6</v>
      </c>
      <c r="EO324">
        <v>0</v>
      </c>
      <c r="EP324">
        <v>0</v>
      </c>
      <c r="EQ324">
        <v>17</v>
      </c>
      <c r="ER324">
        <v>1</v>
      </c>
      <c r="ES324">
        <v>0</v>
      </c>
      <c r="ET324">
        <v>2</v>
      </c>
      <c r="EU324">
        <v>2</v>
      </c>
      <c r="EV324">
        <v>0</v>
      </c>
      <c r="EW324">
        <v>0</v>
      </c>
      <c r="EX324">
        <v>0</v>
      </c>
      <c r="EY324">
        <v>4</v>
      </c>
      <c r="EZ324">
        <v>1</v>
      </c>
      <c r="FA324">
        <v>0</v>
      </c>
      <c r="FB324">
        <v>0</v>
      </c>
      <c r="FC324">
        <v>3</v>
      </c>
      <c r="FD324">
        <v>72</v>
      </c>
      <c r="FE324">
        <v>32</v>
      </c>
      <c r="FF324">
        <v>19</v>
      </c>
      <c r="FG324">
        <v>9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1</v>
      </c>
      <c r="FO324">
        <v>1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1</v>
      </c>
      <c r="FW324">
        <v>1</v>
      </c>
      <c r="FX324">
        <v>32</v>
      </c>
      <c r="FY324">
        <v>4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1</v>
      </c>
      <c r="GG324">
        <v>0</v>
      </c>
      <c r="GH324">
        <v>0</v>
      </c>
      <c r="GI324">
        <v>0</v>
      </c>
      <c r="GJ324">
        <v>0</v>
      </c>
      <c r="GK324">
        <v>1</v>
      </c>
      <c r="GL324">
        <v>0</v>
      </c>
      <c r="GM324">
        <v>1</v>
      </c>
      <c r="GN324">
        <v>0</v>
      </c>
      <c r="GO324">
        <v>0</v>
      </c>
      <c r="GP324">
        <v>0</v>
      </c>
      <c r="GQ324">
        <v>1</v>
      </c>
      <c r="GR324">
        <v>4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</row>
    <row r="325" spans="1:220">
      <c r="A325" t="s">
        <v>463</v>
      </c>
      <c r="B325" t="s">
        <v>448</v>
      </c>
      <c r="C325" t="str">
        <f>"142510"</f>
        <v>142510</v>
      </c>
      <c r="D325" t="s">
        <v>462</v>
      </c>
      <c r="E325">
        <v>2</v>
      </c>
      <c r="F325">
        <v>1977</v>
      </c>
      <c r="G325">
        <v>1509</v>
      </c>
      <c r="H325">
        <v>450</v>
      </c>
      <c r="I325">
        <v>1059</v>
      </c>
      <c r="J325">
        <v>1</v>
      </c>
      <c r="K325">
        <v>4</v>
      </c>
      <c r="L325">
        <v>1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1060</v>
      </c>
      <c r="T325">
        <v>1</v>
      </c>
      <c r="U325">
        <v>0</v>
      </c>
      <c r="V325">
        <v>1060</v>
      </c>
      <c r="W325">
        <v>45</v>
      </c>
      <c r="X325">
        <v>24</v>
      </c>
      <c r="Y325">
        <v>20</v>
      </c>
      <c r="Z325">
        <v>0</v>
      </c>
      <c r="AA325">
        <v>1015</v>
      </c>
      <c r="AB325">
        <v>587</v>
      </c>
      <c r="AC325">
        <v>120</v>
      </c>
      <c r="AD325">
        <v>31</v>
      </c>
      <c r="AE325">
        <v>133</v>
      </c>
      <c r="AF325">
        <v>44</v>
      </c>
      <c r="AG325">
        <v>16</v>
      </c>
      <c r="AH325">
        <v>51</v>
      </c>
      <c r="AI325">
        <v>39</v>
      </c>
      <c r="AJ325">
        <v>126</v>
      </c>
      <c r="AK325">
        <v>6</v>
      </c>
      <c r="AL325">
        <v>0</v>
      </c>
      <c r="AM325">
        <v>2</v>
      </c>
      <c r="AN325">
        <v>1</v>
      </c>
      <c r="AO325">
        <v>0</v>
      </c>
      <c r="AP325">
        <v>3</v>
      </c>
      <c r="AQ325">
        <v>0</v>
      </c>
      <c r="AR325">
        <v>1</v>
      </c>
      <c r="AS325">
        <v>2</v>
      </c>
      <c r="AT325">
        <v>12</v>
      </c>
      <c r="AU325">
        <v>587</v>
      </c>
      <c r="AV325">
        <v>125</v>
      </c>
      <c r="AW325">
        <v>45</v>
      </c>
      <c r="AX325">
        <v>4</v>
      </c>
      <c r="AY325">
        <v>27</v>
      </c>
      <c r="AZ325">
        <v>1</v>
      </c>
      <c r="BA325">
        <v>4</v>
      </c>
      <c r="BB325">
        <v>0</v>
      </c>
      <c r="BC325">
        <v>1</v>
      </c>
      <c r="BD325">
        <v>0</v>
      </c>
      <c r="BE325">
        <v>1</v>
      </c>
      <c r="BF325">
        <v>13</v>
      </c>
      <c r="BG325">
        <v>1</v>
      </c>
      <c r="BH325">
        <v>2</v>
      </c>
      <c r="BI325">
        <v>2</v>
      </c>
      <c r="BJ325">
        <v>0</v>
      </c>
      <c r="BK325">
        <v>7</v>
      </c>
      <c r="BL325">
        <v>2</v>
      </c>
      <c r="BM325">
        <v>1</v>
      </c>
      <c r="BN325">
        <v>14</v>
      </c>
      <c r="BO325">
        <v>125</v>
      </c>
      <c r="BP325">
        <v>22</v>
      </c>
      <c r="BQ325">
        <v>7</v>
      </c>
      <c r="BR325">
        <v>5</v>
      </c>
      <c r="BS325">
        <v>2</v>
      </c>
      <c r="BT325">
        <v>1</v>
      </c>
      <c r="BU325">
        <v>0</v>
      </c>
      <c r="BV325">
        <v>1</v>
      </c>
      <c r="BW325">
        <v>0</v>
      </c>
      <c r="BX325">
        <v>0</v>
      </c>
      <c r="BY325">
        <v>0</v>
      </c>
      <c r="BZ325">
        <v>1</v>
      </c>
      <c r="CA325">
        <v>5</v>
      </c>
      <c r="CB325">
        <v>22</v>
      </c>
      <c r="CC325">
        <v>32</v>
      </c>
      <c r="CD325">
        <v>9</v>
      </c>
      <c r="CE325">
        <v>4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2</v>
      </c>
      <c r="CM325">
        <v>3</v>
      </c>
      <c r="CN325">
        <v>0</v>
      </c>
      <c r="CO325">
        <v>3</v>
      </c>
      <c r="CP325">
        <v>0</v>
      </c>
      <c r="CQ325">
        <v>0</v>
      </c>
      <c r="CR325">
        <v>0</v>
      </c>
      <c r="CS325">
        <v>1</v>
      </c>
      <c r="CT325">
        <v>10</v>
      </c>
      <c r="CU325">
        <v>0</v>
      </c>
      <c r="CV325">
        <v>32</v>
      </c>
      <c r="CW325">
        <v>109</v>
      </c>
      <c r="CX325">
        <v>2</v>
      </c>
      <c r="CY325">
        <v>16</v>
      </c>
      <c r="CZ325">
        <v>0</v>
      </c>
      <c r="DA325">
        <v>2</v>
      </c>
      <c r="DB325">
        <v>0</v>
      </c>
      <c r="DC325">
        <v>1</v>
      </c>
      <c r="DD325">
        <v>6</v>
      </c>
      <c r="DE325">
        <v>4</v>
      </c>
      <c r="DF325">
        <v>1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1</v>
      </c>
      <c r="DN325">
        <v>4</v>
      </c>
      <c r="DO325">
        <v>72</v>
      </c>
      <c r="DP325">
        <v>109</v>
      </c>
      <c r="DQ325">
        <v>14</v>
      </c>
      <c r="DR325">
        <v>6</v>
      </c>
      <c r="DS325">
        <v>3</v>
      </c>
      <c r="DT325">
        <v>1</v>
      </c>
      <c r="DU325">
        <v>2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1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1</v>
      </c>
      <c r="EJ325">
        <v>14</v>
      </c>
      <c r="EK325">
        <v>91</v>
      </c>
      <c r="EL325">
        <v>34</v>
      </c>
      <c r="EM325">
        <v>5</v>
      </c>
      <c r="EN325">
        <v>10</v>
      </c>
      <c r="EO325">
        <v>2</v>
      </c>
      <c r="EP325">
        <v>1</v>
      </c>
      <c r="EQ325">
        <v>17</v>
      </c>
      <c r="ER325">
        <v>3</v>
      </c>
      <c r="ES325">
        <v>0</v>
      </c>
      <c r="ET325">
        <v>5</v>
      </c>
      <c r="EU325">
        <v>3</v>
      </c>
      <c r="EV325">
        <v>1</v>
      </c>
      <c r="EW325">
        <v>4</v>
      </c>
      <c r="EX325">
        <v>0</v>
      </c>
      <c r="EY325">
        <v>4</v>
      </c>
      <c r="EZ325">
        <v>0</v>
      </c>
      <c r="FA325">
        <v>1</v>
      </c>
      <c r="FB325">
        <v>0</v>
      </c>
      <c r="FC325">
        <v>1</v>
      </c>
      <c r="FD325">
        <v>91</v>
      </c>
      <c r="FE325">
        <v>21</v>
      </c>
      <c r="FF325">
        <v>8</v>
      </c>
      <c r="FG325">
        <v>3</v>
      </c>
      <c r="FH325">
        <v>1</v>
      </c>
      <c r="FI325">
        <v>0</v>
      </c>
      <c r="FJ325">
        <v>2</v>
      </c>
      <c r="FK325">
        <v>2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2</v>
      </c>
      <c r="FT325">
        <v>1</v>
      </c>
      <c r="FU325">
        <v>0</v>
      </c>
      <c r="FV325">
        <v>2</v>
      </c>
      <c r="FW325">
        <v>0</v>
      </c>
      <c r="FX325">
        <v>21</v>
      </c>
      <c r="FY325">
        <v>9</v>
      </c>
      <c r="FZ325">
        <v>6</v>
      </c>
      <c r="GA325">
        <v>0</v>
      </c>
      <c r="GB325">
        <v>0</v>
      </c>
      <c r="GC325">
        <v>0</v>
      </c>
      <c r="GD325">
        <v>0</v>
      </c>
      <c r="GE325">
        <v>1</v>
      </c>
      <c r="GF325">
        <v>0</v>
      </c>
      <c r="GG325">
        <v>1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1</v>
      </c>
      <c r="GN325">
        <v>0</v>
      </c>
      <c r="GO325">
        <v>0</v>
      </c>
      <c r="GP325">
        <v>0</v>
      </c>
      <c r="GQ325">
        <v>0</v>
      </c>
      <c r="GR325">
        <v>9</v>
      </c>
      <c r="GS325">
        <v>5</v>
      </c>
      <c r="GT325">
        <v>4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1</v>
      </c>
      <c r="HI325">
        <v>0</v>
      </c>
      <c r="HJ325">
        <v>0</v>
      </c>
      <c r="HK325">
        <v>0</v>
      </c>
      <c r="HL325">
        <v>5</v>
      </c>
    </row>
    <row r="326" spans="1:220">
      <c r="A326" t="s">
        <v>461</v>
      </c>
      <c r="B326" t="s">
        <v>448</v>
      </c>
      <c r="C326" t="str">
        <f>"142510"</f>
        <v>142510</v>
      </c>
      <c r="D326" t="s">
        <v>460</v>
      </c>
      <c r="E326">
        <v>3</v>
      </c>
      <c r="F326">
        <v>1651</v>
      </c>
      <c r="G326">
        <v>1260</v>
      </c>
      <c r="H326">
        <v>384</v>
      </c>
      <c r="I326">
        <v>876</v>
      </c>
      <c r="J326">
        <v>0</v>
      </c>
      <c r="K326">
        <v>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876</v>
      </c>
      <c r="T326">
        <v>0</v>
      </c>
      <c r="U326">
        <v>0</v>
      </c>
      <c r="V326">
        <v>876</v>
      </c>
      <c r="W326">
        <v>12</v>
      </c>
      <c r="X326">
        <v>10</v>
      </c>
      <c r="Y326">
        <v>2</v>
      </c>
      <c r="Z326">
        <v>0</v>
      </c>
      <c r="AA326">
        <v>864</v>
      </c>
      <c r="AB326">
        <v>585</v>
      </c>
      <c r="AC326">
        <v>139</v>
      </c>
      <c r="AD326">
        <v>36</v>
      </c>
      <c r="AE326">
        <v>141</v>
      </c>
      <c r="AF326">
        <v>24</v>
      </c>
      <c r="AG326">
        <v>25</v>
      </c>
      <c r="AH326">
        <v>86</v>
      </c>
      <c r="AI326">
        <v>33</v>
      </c>
      <c r="AJ326">
        <v>70</v>
      </c>
      <c r="AK326">
        <v>4</v>
      </c>
      <c r="AL326">
        <v>8</v>
      </c>
      <c r="AM326">
        <v>0</v>
      </c>
      <c r="AN326">
        <v>0</v>
      </c>
      <c r="AO326">
        <v>5</v>
      </c>
      <c r="AP326">
        <v>2</v>
      </c>
      <c r="AQ326">
        <v>1</v>
      </c>
      <c r="AR326">
        <v>0</v>
      </c>
      <c r="AS326">
        <v>1</v>
      </c>
      <c r="AT326">
        <v>10</v>
      </c>
      <c r="AU326">
        <v>585</v>
      </c>
      <c r="AV326">
        <v>88</v>
      </c>
      <c r="AW326">
        <v>25</v>
      </c>
      <c r="AX326">
        <v>8</v>
      </c>
      <c r="AY326">
        <v>21</v>
      </c>
      <c r="AZ326">
        <v>2</v>
      </c>
      <c r="BA326">
        <v>1</v>
      </c>
      <c r="BB326">
        <v>0</v>
      </c>
      <c r="BC326">
        <v>0</v>
      </c>
      <c r="BD326">
        <v>0</v>
      </c>
      <c r="BE326">
        <v>1</v>
      </c>
      <c r="BF326">
        <v>9</v>
      </c>
      <c r="BG326">
        <v>4</v>
      </c>
      <c r="BH326">
        <v>2</v>
      </c>
      <c r="BI326">
        <v>0</v>
      </c>
      <c r="BJ326">
        <v>0</v>
      </c>
      <c r="BK326">
        <v>3</v>
      </c>
      <c r="BL326">
        <v>1</v>
      </c>
      <c r="BM326">
        <v>2</v>
      </c>
      <c r="BN326">
        <v>9</v>
      </c>
      <c r="BO326">
        <v>88</v>
      </c>
      <c r="BP326">
        <v>20</v>
      </c>
      <c r="BQ326">
        <v>6</v>
      </c>
      <c r="BR326">
        <v>2</v>
      </c>
      <c r="BS326">
        <v>1</v>
      </c>
      <c r="BT326">
        <v>4</v>
      </c>
      <c r="BU326">
        <v>0</v>
      </c>
      <c r="BV326">
        <v>2</v>
      </c>
      <c r="BW326">
        <v>0</v>
      </c>
      <c r="BX326">
        <v>1</v>
      </c>
      <c r="BY326">
        <v>0</v>
      </c>
      <c r="BZ326">
        <v>3</v>
      </c>
      <c r="CA326">
        <v>1</v>
      </c>
      <c r="CB326">
        <v>20</v>
      </c>
      <c r="CC326">
        <v>20</v>
      </c>
      <c r="CD326">
        <v>9</v>
      </c>
      <c r="CE326">
        <v>3</v>
      </c>
      <c r="CF326">
        <v>0</v>
      </c>
      <c r="CG326">
        <v>1</v>
      </c>
      <c r="CH326">
        <v>0</v>
      </c>
      <c r="CI326">
        <v>1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1</v>
      </c>
      <c r="CR326">
        <v>0</v>
      </c>
      <c r="CS326">
        <v>0</v>
      </c>
      <c r="CT326">
        <v>5</v>
      </c>
      <c r="CU326">
        <v>0</v>
      </c>
      <c r="CV326">
        <v>20</v>
      </c>
      <c r="CW326">
        <v>52</v>
      </c>
      <c r="CX326">
        <v>4</v>
      </c>
      <c r="CY326">
        <v>19</v>
      </c>
      <c r="CZ326">
        <v>2</v>
      </c>
      <c r="DA326">
        <v>1</v>
      </c>
      <c r="DB326">
        <v>0</v>
      </c>
      <c r="DC326">
        <v>0</v>
      </c>
      <c r="DD326">
        <v>1</v>
      </c>
      <c r="DE326">
        <v>1</v>
      </c>
      <c r="DF326">
        <v>0</v>
      </c>
      <c r="DG326">
        <v>0</v>
      </c>
      <c r="DH326">
        <v>0</v>
      </c>
      <c r="DI326">
        <v>0</v>
      </c>
      <c r="DJ326">
        <v>1</v>
      </c>
      <c r="DK326">
        <v>0</v>
      </c>
      <c r="DL326">
        <v>0</v>
      </c>
      <c r="DM326">
        <v>0</v>
      </c>
      <c r="DN326">
        <v>1</v>
      </c>
      <c r="DO326">
        <v>22</v>
      </c>
      <c r="DP326">
        <v>52</v>
      </c>
      <c r="DQ326">
        <v>15</v>
      </c>
      <c r="DR326">
        <v>4</v>
      </c>
      <c r="DS326">
        <v>2</v>
      </c>
      <c r="DT326">
        <v>1</v>
      </c>
      <c r="DU326">
        <v>1</v>
      </c>
      <c r="DV326">
        <v>1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1</v>
      </c>
      <c r="EE326">
        <v>1</v>
      </c>
      <c r="EF326">
        <v>0</v>
      </c>
      <c r="EG326">
        <v>0</v>
      </c>
      <c r="EH326">
        <v>0</v>
      </c>
      <c r="EI326">
        <v>4</v>
      </c>
      <c r="EJ326">
        <v>15</v>
      </c>
      <c r="EK326">
        <v>58</v>
      </c>
      <c r="EL326">
        <v>20</v>
      </c>
      <c r="EM326">
        <v>1</v>
      </c>
      <c r="EN326">
        <v>5</v>
      </c>
      <c r="EO326">
        <v>2</v>
      </c>
      <c r="EP326">
        <v>3</v>
      </c>
      <c r="EQ326">
        <v>4</v>
      </c>
      <c r="ER326">
        <v>4</v>
      </c>
      <c r="ES326">
        <v>1</v>
      </c>
      <c r="ET326">
        <v>1</v>
      </c>
      <c r="EU326">
        <v>1</v>
      </c>
      <c r="EV326">
        <v>1</v>
      </c>
      <c r="EW326">
        <v>2</v>
      </c>
      <c r="EX326">
        <v>1</v>
      </c>
      <c r="EY326">
        <v>6</v>
      </c>
      <c r="EZ326">
        <v>0</v>
      </c>
      <c r="FA326">
        <v>0</v>
      </c>
      <c r="FB326">
        <v>5</v>
      </c>
      <c r="FC326">
        <v>1</v>
      </c>
      <c r="FD326">
        <v>58</v>
      </c>
      <c r="FE326">
        <v>19</v>
      </c>
      <c r="FF326">
        <v>11</v>
      </c>
      <c r="FG326">
        <v>4</v>
      </c>
      <c r="FH326">
        <v>1</v>
      </c>
      <c r="FI326">
        <v>0</v>
      </c>
      <c r="FJ326">
        <v>0</v>
      </c>
      <c r="FK326">
        <v>1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1</v>
      </c>
      <c r="FT326">
        <v>0</v>
      </c>
      <c r="FU326">
        <v>0</v>
      </c>
      <c r="FV326">
        <v>1</v>
      </c>
      <c r="FW326">
        <v>0</v>
      </c>
      <c r="FX326">
        <v>19</v>
      </c>
      <c r="FY326">
        <v>5</v>
      </c>
      <c r="FZ326">
        <v>3</v>
      </c>
      <c r="GA326">
        <v>0</v>
      </c>
      <c r="GB326">
        <v>0</v>
      </c>
      <c r="GC326">
        <v>0</v>
      </c>
      <c r="GD326">
        <v>1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1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5</v>
      </c>
      <c r="GS326">
        <v>2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1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1</v>
      </c>
      <c r="HL326">
        <v>2</v>
      </c>
    </row>
    <row r="327" spans="1:220">
      <c r="A327" t="s">
        <v>459</v>
      </c>
      <c r="B327" t="s">
        <v>448</v>
      </c>
      <c r="C327" t="str">
        <f>"142510"</f>
        <v>142510</v>
      </c>
      <c r="D327" t="s">
        <v>458</v>
      </c>
      <c r="E327">
        <v>4</v>
      </c>
      <c r="F327">
        <v>888</v>
      </c>
      <c r="G327">
        <v>680</v>
      </c>
      <c r="H327">
        <v>210</v>
      </c>
      <c r="I327">
        <v>470</v>
      </c>
      <c r="J327">
        <v>2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466</v>
      </c>
      <c r="T327">
        <v>0</v>
      </c>
      <c r="U327">
        <v>0</v>
      </c>
      <c r="V327">
        <v>466</v>
      </c>
      <c r="W327">
        <v>8</v>
      </c>
      <c r="X327">
        <v>7</v>
      </c>
      <c r="Y327">
        <v>1</v>
      </c>
      <c r="Z327">
        <v>0</v>
      </c>
      <c r="AA327">
        <v>458</v>
      </c>
      <c r="AB327">
        <v>343</v>
      </c>
      <c r="AC327">
        <v>90</v>
      </c>
      <c r="AD327">
        <v>20</v>
      </c>
      <c r="AE327">
        <v>59</v>
      </c>
      <c r="AF327">
        <v>19</v>
      </c>
      <c r="AG327">
        <v>10</v>
      </c>
      <c r="AH327">
        <v>49</v>
      </c>
      <c r="AI327">
        <v>43</v>
      </c>
      <c r="AJ327">
        <v>42</v>
      </c>
      <c r="AK327">
        <v>2</v>
      </c>
      <c r="AL327">
        <v>1</v>
      </c>
      <c r="AM327">
        <v>0</v>
      </c>
      <c r="AN327">
        <v>3</v>
      </c>
      <c r="AO327">
        <v>1</v>
      </c>
      <c r="AP327">
        <v>3</v>
      </c>
      <c r="AQ327">
        <v>0</v>
      </c>
      <c r="AR327">
        <v>0</v>
      </c>
      <c r="AS327">
        <v>0</v>
      </c>
      <c r="AT327">
        <v>1</v>
      </c>
      <c r="AU327">
        <v>343</v>
      </c>
      <c r="AV327">
        <v>33</v>
      </c>
      <c r="AW327">
        <v>11</v>
      </c>
      <c r="AX327">
        <v>4</v>
      </c>
      <c r="AY327">
        <v>6</v>
      </c>
      <c r="AZ327">
        <v>0</v>
      </c>
      <c r="BA327">
        <v>1</v>
      </c>
      <c r="BB327">
        <v>0</v>
      </c>
      <c r="BC327">
        <v>1</v>
      </c>
      <c r="BD327">
        <v>1</v>
      </c>
      <c r="BE327">
        <v>0</v>
      </c>
      <c r="BF327">
        <v>3</v>
      </c>
      <c r="BG327">
        <v>1</v>
      </c>
      <c r="BH327">
        <v>0</v>
      </c>
      <c r="BI327">
        <v>0</v>
      </c>
      <c r="BJ327">
        <v>0</v>
      </c>
      <c r="BK327">
        <v>4</v>
      </c>
      <c r="BL327">
        <v>0</v>
      </c>
      <c r="BM327">
        <v>0</v>
      </c>
      <c r="BN327">
        <v>1</v>
      </c>
      <c r="BO327">
        <v>33</v>
      </c>
      <c r="BP327">
        <v>6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4</v>
      </c>
      <c r="BX327">
        <v>2</v>
      </c>
      <c r="BY327">
        <v>0</v>
      </c>
      <c r="BZ327">
        <v>0</v>
      </c>
      <c r="CA327">
        <v>0</v>
      </c>
      <c r="CB327">
        <v>6</v>
      </c>
      <c r="CC327">
        <v>10</v>
      </c>
      <c r="CD327">
        <v>2</v>
      </c>
      <c r="CE327">
        <v>2</v>
      </c>
      <c r="CF327">
        <v>0</v>
      </c>
      <c r="CG327">
        <v>0</v>
      </c>
      <c r="CH327">
        <v>1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2</v>
      </c>
      <c r="CT327">
        <v>3</v>
      </c>
      <c r="CU327">
        <v>0</v>
      </c>
      <c r="CV327">
        <v>10</v>
      </c>
      <c r="CW327">
        <v>15</v>
      </c>
      <c r="CX327">
        <v>3</v>
      </c>
      <c r="CY327">
        <v>4</v>
      </c>
      <c r="CZ327">
        <v>1</v>
      </c>
      <c r="DA327">
        <v>0</v>
      </c>
      <c r="DB327">
        <v>1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1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5</v>
      </c>
      <c r="DP327">
        <v>15</v>
      </c>
      <c r="DQ327">
        <v>6</v>
      </c>
      <c r="DR327">
        <v>0</v>
      </c>
      <c r="DS327">
        <v>3</v>
      </c>
      <c r="DT327">
        <v>1</v>
      </c>
      <c r="DU327">
        <v>1</v>
      </c>
      <c r="DV327">
        <v>0</v>
      </c>
      <c r="DW327">
        <v>0</v>
      </c>
      <c r="DX327">
        <v>0</v>
      </c>
      <c r="DY327">
        <v>0</v>
      </c>
      <c r="DZ327">
        <v>1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6</v>
      </c>
      <c r="EK327">
        <v>32</v>
      </c>
      <c r="EL327">
        <v>10</v>
      </c>
      <c r="EM327">
        <v>0</v>
      </c>
      <c r="EN327">
        <v>2</v>
      </c>
      <c r="EO327">
        <v>0</v>
      </c>
      <c r="EP327">
        <v>1</v>
      </c>
      <c r="EQ327">
        <v>2</v>
      </c>
      <c r="ER327">
        <v>3</v>
      </c>
      <c r="ES327">
        <v>1</v>
      </c>
      <c r="ET327">
        <v>3</v>
      </c>
      <c r="EU327">
        <v>1</v>
      </c>
      <c r="EV327">
        <v>0</v>
      </c>
      <c r="EW327">
        <v>2</v>
      </c>
      <c r="EX327">
        <v>0</v>
      </c>
      <c r="EY327">
        <v>3</v>
      </c>
      <c r="EZ327">
        <v>2</v>
      </c>
      <c r="FA327">
        <v>1</v>
      </c>
      <c r="FB327">
        <v>0</v>
      </c>
      <c r="FC327">
        <v>1</v>
      </c>
      <c r="FD327">
        <v>32</v>
      </c>
      <c r="FE327">
        <v>10</v>
      </c>
      <c r="FF327">
        <v>3</v>
      </c>
      <c r="FG327">
        <v>2</v>
      </c>
      <c r="FH327">
        <v>1</v>
      </c>
      <c r="FI327">
        <v>0</v>
      </c>
      <c r="FJ327">
        <v>0</v>
      </c>
      <c r="FK327">
        <v>1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2</v>
      </c>
      <c r="FV327">
        <v>0</v>
      </c>
      <c r="FW327">
        <v>1</v>
      </c>
      <c r="FX327">
        <v>10</v>
      </c>
      <c r="FY327">
        <v>3</v>
      </c>
      <c r="FZ327">
        <v>3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3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</row>
    <row r="328" spans="1:220">
      <c r="A328" t="s">
        <v>457</v>
      </c>
      <c r="B328" t="s">
        <v>448</v>
      </c>
      <c r="C328" t="str">
        <f>"142510"</f>
        <v>142510</v>
      </c>
      <c r="D328" t="s">
        <v>456</v>
      </c>
      <c r="E328">
        <v>5</v>
      </c>
      <c r="F328">
        <v>1460</v>
      </c>
      <c r="G328">
        <v>1110</v>
      </c>
      <c r="H328">
        <v>504</v>
      </c>
      <c r="I328">
        <v>606</v>
      </c>
      <c r="J328">
        <v>0</v>
      </c>
      <c r="K328">
        <v>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606</v>
      </c>
      <c r="T328">
        <v>0</v>
      </c>
      <c r="U328">
        <v>0</v>
      </c>
      <c r="V328">
        <v>606</v>
      </c>
      <c r="W328">
        <v>19</v>
      </c>
      <c r="X328">
        <v>11</v>
      </c>
      <c r="Y328">
        <v>8</v>
      </c>
      <c r="Z328">
        <v>0</v>
      </c>
      <c r="AA328">
        <v>587</v>
      </c>
      <c r="AB328">
        <v>354</v>
      </c>
      <c r="AC328">
        <v>88</v>
      </c>
      <c r="AD328">
        <v>34</v>
      </c>
      <c r="AE328">
        <v>67</v>
      </c>
      <c r="AF328">
        <v>23</v>
      </c>
      <c r="AG328">
        <v>15</v>
      </c>
      <c r="AH328">
        <v>25</v>
      </c>
      <c r="AI328">
        <v>32</v>
      </c>
      <c r="AJ328">
        <v>58</v>
      </c>
      <c r="AK328">
        <v>0</v>
      </c>
      <c r="AL328">
        <v>1</v>
      </c>
      <c r="AM328">
        <v>0</v>
      </c>
      <c r="AN328">
        <v>0</v>
      </c>
      <c r="AO328">
        <v>1</v>
      </c>
      <c r="AP328">
        <v>2</v>
      </c>
      <c r="AQ328">
        <v>0</v>
      </c>
      <c r="AR328">
        <v>1</v>
      </c>
      <c r="AS328">
        <v>3</v>
      </c>
      <c r="AT328">
        <v>4</v>
      </c>
      <c r="AU328">
        <v>354</v>
      </c>
      <c r="AV328">
        <v>50</v>
      </c>
      <c r="AW328">
        <v>11</v>
      </c>
      <c r="AX328">
        <v>8</v>
      </c>
      <c r="AY328">
        <v>12</v>
      </c>
      <c r="AZ328">
        <v>0</v>
      </c>
      <c r="BA328">
        <v>1</v>
      </c>
      <c r="BB328">
        <v>0</v>
      </c>
      <c r="BC328">
        <v>1</v>
      </c>
      <c r="BD328">
        <v>1</v>
      </c>
      <c r="BE328">
        <v>0</v>
      </c>
      <c r="BF328">
        <v>4</v>
      </c>
      <c r="BG328">
        <v>1</v>
      </c>
      <c r="BH328">
        <v>0</v>
      </c>
      <c r="BI328">
        <v>0</v>
      </c>
      <c r="BJ328">
        <v>1</v>
      </c>
      <c r="BK328">
        <v>0</v>
      </c>
      <c r="BL328">
        <v>0</v>
      </c>
      <c r="BM328">
        <v>1</v>
      </c>
      <c r="BN328">
        <v>9</v>
      </c>
      <c r="BO328">
        <v>50</v>
      </c>
      <c r="BP328">
        <v>11</v>
      </c>
      <c r="BQ328">
        <v>4</v>
      </c>
      <c r="BR328">
        <v>0</v>
      </c>
      <c r="BS328">
        <v>1</v>
      </c>
      <c r="BT328">
        <v>1</v>
      </c>
      <c r="BU328">
        <v>1</v>
      </c>
      <c r="BV328">
        <v>1</v>
      </c>
      <c r="BW328">
        <v>2</v>
      </c>
      <c r="BX328">
        <v>0</v>
      </c>
      <c r="BY328">
        <v>0</v>
      </c>
      <c r="BZ328">
        <v>0</v>
      </c>
      <c r="CA328">
        <v>1</v>
      </c>
      <c r="CB328">
        <v>11</v>
      </c>
      <c r="CC328">
        <v>13</v>
      </c>
      <c r="CD328">
        <v>3</v>
      </c>
      <c r="CE328">
        <v>0</v>
      </c>
      <c r="CF328">
        <v>0</v>
      </c>
      <c r="CG328">
        <v>2</v>
      </c>
      <c r="CH328">
        <v>0</v>
      </c>
      <c r="CI328">
        <v>1</v>
      </c>
      <c r="CJ328">
        <v>3</v>
      </c>
      <c r="CK328">
        <v>0</v>
      </c>
      <c r="CL328">
        <v>1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1</v>
      </c>
      <c r="CT328">
        <v>2</v>
      </c>
      <c r="CU328">
        <v>0</v>
      </c>
      <c r="CV328">
        <v>13</v>
      </c>
      <c r="CW328">
        <v>108</v>
      </c>
      <c r="CX328">
        <v>3</v>
      </c>
      <c r="CY328">
        <v>14</v>
      </c>
      <c r="CZ328">
        <v>0</v>
      </c>
      <c r="DA328">
        <v>0</v>
      </c>
      <c r="DB328">
        <v>2</v>
      </c>
      <c r="DC328">
        <v>2</v>
      </c>
      <c r="DD328">
        <v>5</v>
      </c>
      <c r="DE328">
        <v>1</v>
      </c>
      <c r="DF328">
        <v>0</v>
      </c>
      <c r="DG328">
        <v>0</v>
      </c>
      <c r="DH328">
        <v>0</v>
      </c>
      <c r="DI328">
        <v>0</v>
      </c>
      <c r="DJ328">
        <v>5</v>
      </c>
      <c r="DK328">
        <v>2</v>
      </c>
      <c r="DL328">
        <v>1</v>
      </c>
      <c r="DM328">
        <v>0</v>
      </c>
      <c r="DN328">
        <v>2</v>
      </c>
      <c r="DO328">
        <v>71</v>
      </c>
      <c r="DP328">
        <v>108</v>
      </c>
      <c r="DQ328">
        <v>6</v>
      </c>
      <c r="DR328">
        <v>2</v>
      </c>
      <c r="DS328">
        <v>2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1</v>
      </c>
      <c r="EF328">
        <v>0</v>
      </c>
      <c r="EG328">
        <v>1</v>
      </c>
      <c r="EH328">
        <v>0</v>
      </c>
      <c r="EI328">
        <v>0</v>
      </c>
      <c r="EJ328">
        <v>6</v>
      </c>
      <c r="EK328">
        <v>34</v>
      </c>
      <c r="EL328">
        <v>10</v>
      </c>
      <c r="EM328">
        <v>1</v>
      </c>
      <c r="EN328">
        <v>4</v>
      </c>
      <c r="EO328">
        <v>2</v>
      </c>
      <c r="EP328">
        <v>2</v>
      </c>
      <c r="EQ328">
        <v>6</v>
      </c>
      <c r="ER328">
        <v>1</v>
      </c>
      <c r="ES328">
        <v>0</v>
      </c>
      <c r="ET328">
        <v>2</v>
      </c>
      <c r="EU328">
        <v>2</v>
      </c>
      <c r="EV328">
        <v>0</v>
      </c>
      <c r="EW328">
        <v>1</v>
      </c>
      <c r="EX328">
        <v>0</v>
      </c>
      <c r="EY328">
        <v>0</v>
      </c>
      <c r="EZ328">
        <v>0</v>
      </c>
      <c r="FA328">
        <v>0</v>
      </c>
      <c r="FB328">
        <v>1</v>
      </c>
      <c r="FC328">
        <v>2</v>
      </c>
      <c r="FD328">
        <v>34</v>
      </c>
      <c r="FE328">
        <v>7</v>
      </c>
      <c r="FF328">
        <v>3</v>
      </c>
      <c r="FG328">
        <v>0</v>
      </c>
      <c r="FH328">
        <v>2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1</v>
      </c>
      <c r="FP328">
        <v>1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7</v>
      </c>
      <c r="FY328">
        <v>4</v>
      </c>
      <c r="FZ328">
        <v>0</v>
      </c>
      <c r="GA328">
        <v>0</v>
      </c>
      <c r="GB328">
        <v>1</v>
      </c>
      <c r="GC328">
        <v>0</v>
      </c>
      <c r="GD328">
        <v>1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2</v>
      </c>
      <c r="GN328">
        <v>0</v>
      </c>
      <c r="GO328">
        <v>0</v>
      </c>
      <c r="GP328">
        <v>0</v>
      </c>
      <c r="GQ328">
        <v>0</v>
      </c>
      <c r="GR328">
        <v>4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</row>
    <row r="329" spans="1:220">
      <c r="A329" t="s">
        <v>455</v>
      </c>
      <c r="B329" t="s">
        <v>448</v>
      </c>
      <c r="C329" t="str">
        <f>"142510"</f>
        <v>142510</v>
      </c>
      <c r="D329" t="s">
        <v>454</v>
      </c>
      <c r="E329">
        <v>6</v>
      </c>
      <c r="F329">
        <v>753</v>
      </c>
      <c r="G329">
        <v>570</v>
      </c>
      <c r="H329">
        <v>302</v>
      </c>
      <c r="I329">
        <v>268</v>
      </c>
      <c r="J329">
        <v>0</v>
      </c>
      <c r="K329">
        <v>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268</v>
      </c>
      <c r="T329">
        <v>0</v>
      </c>
      <c r="U329">
        <v>0</v>
      </c>
      <c r="V329">
        <v>268</v>
      </c>
      <c r="W329">
        <v>11</v>
      </c>
      <c r="X329">
        <v>8</v>
      </c>
      <c r="Y329">
        <v>3</v>
      </c>
      <c r="Z329">
        <v>0</v>
      </c>
      <c r="AA329">
        <v>257</v>
      </c>
      <c r="AB329">
        <v>179</v>
      </c>
      <c r="AC329">
        <v>28</v>
      </c>
      <c r="AD329">
        <v>6</v>
      </c>
      <c r="AE329">
        <v>20</v>
      </c>
      <c r="AF329">
        <v>5</v>
      </c>
      <c r="AG329">
        <v>3</v>
      </c>
      <c r="AH329">
        <v>7</v>
      </c>
      <c r="AI329">
        <v>8</v>
      </c>
      <c r="AJ329">
        <v>93</v>
      </c>
      <c r="AK329">
        <v>1</v>
      </c>
      <c r="AL329">
        <v>1</v>
      </c>
      <c r="AM329">
        <v>0</v>
      </c>
      <c r="AN329">
        <v>1</v>
      </c>
      <c r="AO329">
        <v>0</v>
      </c>
      <c r="AP329">
        <v>1</v>
      </c>
      <c r="AQ329">
        <v>0</v>
      </c>
      <c r="AR329">
        <v>2</v>
      </c>
      <c r="AS329">
        <v>0</v>
      </c>
      <c r="AT329">
        <v>3</v>
      </c>
      <c r="AU329">
        <v>179</v>
      </c>
      <c r="AV329">
        <v>9</v>
      </c>
      <c r="AW329">
        <v>4</v>
      </c>
      <c r="AX329">
        <v>1</v>
      </c>
      <c r="AY329">
        <v>0</v>
      </c>
      <c r="AZ329">
        <v>0</v>
      </c>
      <c r="BA329">
        <v>1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1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2</v>
      </c>
      <c r="BO329">
        <v>9</v>
      </c>
      <c r="BP329">
        <v>1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1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1</v>
      </c>
      <c r="CC329">
        <v>2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1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1</v>
      </c>
      <c r="CT329">
        <v>0</v>
      </c>
      <c r="CU329">
        <v>0</v>
      </c>
      <c r="CV329">
        <v>2</v>
      </c>
      <c r="CW329">
        <v>10</v>
      </c>
      <c r="CX329">
        <v>1</v>
      </c>
      <c r="CY329">
        <v>6</v>
      </c>
      <c r="CZ329">
        <v>0</v>
      </c>
      <c r="DA329">
        <v>0</v>
      </c>
      <c r="DB329">
        <v>0</v>
      </c>
      <c r="DC329">
        <v>0</v>
      </c>
      <c r="DD329">
        <v>2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1</v>
      </c>
      <c r="DP329">
        <v>10</v>
      </c>
      <c r="DQ329">
        <v>5</v>
      </c>
      <c r="DR329">
        <v>2</v>
      </c>
      <c r="DS329">
        <v>1</v>
      </c>
      <c r="DT329">
        <v>1</v>
      </c>
      <c r="DU329">
        <v>0</v>
      </c>
      <c r="DV329">
        <v>0</v>
      </c>
      <c r="DW329">
        <v>0</v>
      </c>
      <c r="DX329">
        <v>1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5</v>
      </c>
      <c r="EK329">
        <v>41</v>
      </c>
      <c r="EL329">
        <v>10</v>
      </c>
      <c r="EM329">
        <v>1</v>
      </c>
      <c r="EN329">
        <v>8</v>
      </c>
      <c r="EO329">
        <v>4</v>
      </c>
      <c r="EP329">
        <v>0</v>
      </c>
      <c r="EQ329">
        <v>8</v>
      </c>
      <c r="ER329">
        <v>2</v>
      </c>
      <c r="ES329">
        <v>2</v>
      </c>
      <c r="ET329">
        <v>1</v>
      </c>
      <c r="EU329">
        <v>1</v>
      </c>
      <c r="EV329">
        <v>1</v>
      </c>
      <c r="EW329">
        <v>1</v>
      </c>
      <c r="EX329">
        <v>1</v>
      </c>
      <c r="EY329">
        <v>0</v>
      </c>
      <c r="EZ329">
        <v>0</v>
      </c>
      <c r="FA329">
        <v>0</v>
      </c>
      <c r="FB329">
        <v>1</v>
      </c>
      <c r="FC329">
        <v>0</v>
      </c>
      <c r="FD329">
        <v>41</v>
      </c>
      <c r="FE329">
        <v>8</v>
      </c>
      <c r="FF329">
        <v>3</v>
      </c>
      <c r="FG329">
        <v>2</v>
      </c>
      <c r="FH329">
        <v>1</v>
      </c>
      <c r="FI329">
        <v>0</v>
      </c>
      <c r="FJ329">
        <v>0</v>
      </c>
      <c r="FK329">
        <v>0</v>
      </c>
      <c r="FL329">
        <v>1</v>
      </c>
      <c r="FM329">
        <v>0</v>
      </c>
      <c r="FN329">
        <v>1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8</v>
      </c>
      <c r="FY329">
        <v>1</v>
      </c>
      <c r="FZ329">
        <v>1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1</v>
      </c>
      <c r="GS329">
        <v>1</v>
      </c>
      <c r="GT329">
        <v>0</v>
      </c>
      <c r="GU329">
        <v>0</v>
      </c>
      <c r="GV329">
        <v>0</v>
      </c>
      <c r="GW329">
        <v>0</v>
      </c>
      <c r="GX329">
        <v>1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1</v>
      </c>
    </row>
    <row r="330" spans="1:220">
      <c r="A330" t="s">
        <v>453</v>
      </c>
      <c r="B330" t="s">
        <v>448</v>
      </c>
      <c r="C330" t="str">
        <f>"142510"</f>
        <v>142510</v>
      </c>
      <c r="D330" t="s">
        <v>452</v>
      </c>
      <c r="E330">
        <v>7</v>
      </c>
      <c r="F330">
        <v>773</v>
      </c>
      <c r="G330">
        <v>590</v>
      </c>
      <c r="H330">
        <v>286</v>
      </c>
      <c r="I330">
        <v>304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304</v>
      </c>
      <c r="T330">
        <v>0</v>
      </c>
      <c r="U330">
        <v>0</v>
      </c>
      <c r="V330">
        <v>304</v>
      </c>
      <c r="W330">
        <v>7</v>
      </c>
      <c r="X330">
        <v>5</v>
      </c>
      <c r="Y330">
        <v>2</v>
      </c>
      <c r="Z330">
        <v>0</v>
      </c>
      <c r="AA330">
        <v>297</v>
      </c>
      <c r="AB330">
        <v>178</v>
      </c>
      <c r="AC330">
        <v>30</v>
      </c>
      <c r="AD330">
        <v>3</v>
      </c>
      <c r="AE330">
        <v>22</v>
      </c>
      <c r="AF330">
        <v>11</v>
      </c>
      <c r="AG330">
        <v>5</v>
      </c>
      <c r="AH330">
        <v>10</v>
      </c>
      <c r="AI330">
        <v>25</v>
      </c>
      <c r="AJ330">
        <v>58</v>
      </c>
      <c r="AK330">
        <v>1</v>
      </c>
      <c r="AL330">
        <v>0</v>
      </c>
      <c r="AM330">
        <v>0</v>
      </c>
      <c r="AN330">
        <v>2</v>
      </c>
      <c r="AO330">
        <v>0</v>
      </c>
      <c r="AP330">
        <v>4</v>
      </c>
      <c r="AQ330">
        <v>0</v>
      </c>
      <c r="AR330">
        <v>0</v>
      </c>
      <c r="AS330">
        <v>5</v>
      </c>
      <c r="AT330">
        <v>2</v>
      </c>
      <c r="AU330">
        <v>178</v>
      </c>
      <c r="AV330">
        <v>28</v>
      </c>
      <c r="AW330">
        <v>6</v>
      </c>
      <c r="AX330">
        <v>1</v>
      </c>
      <c r="AY330">
        <v>5</v>
      </c>
      <c r="AZ330">
        <v>0</v>
      </c>
      <c r="BA330">
        <v>1</v>
      </c>
      <c r="BB330">
        <v>0</v>
      </c>
      <c r="BC330">
        <v>1</v>
      </c>
      <c r="BD330">
        <v>0</v>
      </c>
      <c r="BE330">
        <v>0</v>
      </c>
      <c r="BF330">
        <v>9</v>
      </c>
      <c r="BG330">
        <v>2</v>
      </c>
      <c r="BH330">
        <v>1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2</v>
      </c>
      <c r="BO330">
        <v>28</v>
      </c>
      <c r="BP330">
        <v>6</v>
      </c>
      <c r="BQ330">
        <v>4</v>
      </c>
      <c r="BR330">
        <v>1</v>
      </c>
      <c r="BS330">
        <v>1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6</v>
      </c>
      <c r="CC330">
        <v>16</v>
      </c>
      <c r="CD330">
        <v>8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1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7</v>
      </c>
      <c r="CU330">
        <v>0</v>
      </c>
      <c r="CV330">
        <v>16</v>
      </c>
      <c r="CW330">
        <v>31</v>
      </c>
      <c r="CX330">
        <v>3</v>
      </c>
      <c r="CY330">
        <v>9</v>
      </c>
      <c r="CZ330">
        <v>1</v>
      </c>
      <c r="DA330">
        <v>0</v>
      </c>
      <c r="DB330">
        <v>0</v>
      </c>
      <c r="DC330">
        <v>1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2</v>
      </c>
      <c r="DK330">
        <v>2</v>
      </c>
      <c r="DL330">
        <v>0</v>
      </c>
      <c r="DM330">
        <v>0</v>
      </c>
      <c r="DN330">
        <v>0</v>
      </c>
      <c r="DO330">
        <v>13</v>
      </c>
      <c r="DP330">
        <v>31</v>
      </c>
      <c r="DQ330">
        <v>1</v>
      </c>
      <c r="DR330">
        <v>0</v>
      </c>
      <c r="DS330">
        <v>1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1</v>
      </c>
      <c r="EK330">
        <v>30</v>
      </c>
      <c r="EL330">
        <v>10</v>
      </c>
      <c r="EM330">
        <v>3</v>
      </c>
      <c r="EN330">
        <v>4</v>
      </c>
      <c r="EO330">
        <v>1</v>
      </c>
      <c r="EP330">
        <v>0</v>
      </c>
      <c r="EQ330">
        <v>1</v>
      </c>
      <c r="ER330">
        <v>2</v>
      </c>
      <c r="ES330">
        <v>1</v>
      </c>
      <c r="ET330">
        <v>0</v>
      </c>
      <c r="EU330">
        <v>1</v>
      </c>
      <c r="EV330">
        <v>1</v>
      </c>
      <c r="EW330">
        <v>3</v>
      </c>
      <c r="EX330">
        <v>0</v>
      </c>
      <c r="EY330">
        <v>3</v>
      </c>
      <c r="EZ330">
        <v>0</v>
      </c>
      <c r="FA330">
        <v>0</v>
      </c>
      <c r="FB330">
        <v>0</v>
      </c>
      <c r="FC330">
        <v>0</v>
      </c>
      <c r="FD330">
        <v>30</v>
      </c>
      <c r="FE330">
        <v>6</v>
      </c>
      <c r="FF330">
        <v>5</v>
      </c>
      <c r="FG330">
        <v>1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6</v>
      </c>
      <c r="FY330">
        <v>1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1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1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</row>
    <row r="331" spans="1:220">
      <c r="A331" t="s">
        <v>451</v>
      </c>
      <c r="B331" t="s">
        <v>448</v>
      </c>
      <c r="C331" t="str">
        <f>"142510"</f>
        <v>142510</v>
      </c>
      <c r="D331" t="s">
        <v>450</v>
      </c>
      <c r="E331">
        <v>8</v>
      </c>
      <c r="F331">
        <v>649</v>
      </c>
      <c r="G331">
        <v>490</v>
      </c>
      <c r="H331">
        <v>164</v>
      </c>
      <c r="I331">
        <v>326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326</v>
      </c>
      <c r="T331">
        <v>0</v>
      </c>
      <c r="U331">
        <v>0</v>
      </c>
      <c r="V331">
        <v>326</v>
      </c>
      <c r="W331">
        <v>25</v>
      </c>
      <c r="X331">
        <v>22</v>
      </c>
      <c r="Y331">
        <v>3</v>
      </c>
      <c r="Z331">
        <v>0</v>
      </c>
      <c r="AA331">
        <v>301</v>
      </c>
      <c r="AB331">
        <v>197</v>
      </c>
      <c r="AC331">
        <v>27</v>
      </c>
      <c r="AD331">
        <v>2</v>
      </c>
      <c r="AE331">
        <v>67</v>
      </c>
      <c r="AF331">
        <v>22</v>
      </c>
      <c r="AG331">
        <v>5</v>
      </c>
      <c r="AH331">
        <v>16</v>
      </c>
      <c r="AI331">
        <v>23</v>
      </c>
      <c r="AJ331">
        <v>22</v>
      </c>
      <c r="AK331">
        <v>1</v>
      </c>
      <c r="AL331">
        <v>3</v>
      </c>
      <c r="AM331">
        <v>0</v>
      </c>
      <c r="AN331">
        <v>0</v>
      </c>
      <c r="AO331">
        <v>0</v>
      </c>
      <c r="AP331">
        <v>2</v>
      </c>
      <c r="AQ331">
        <v>0</v>
      </c>
      <c r="AR331">
        <v>4</v>
      </c>
      <c r="AS331">
        <v>0</v>
      </c>
      <c r="AT331">
        <v>3</v>
      </c>
      <c r="AU331">
        <v>197</v>
      </c>
      <c r="AV331">
        <v>42</v>
      </c>
      <c r="AW331">
        <v>21</v>
      </c>
      <c r="AX331">
        <v>3</v>
      </c>
      <c r="AY331">
        <v>12</v>
      </c>
      <c r="AZ331">
        <v>2</v>
      </c>
      <c r="BA331">
        <v>2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2</v>
      </c>
      <c r="BO331">
        <v>42</v>
      </c>
      <c r="BP331">
        <v>8</v>
      </c>
      <c r="BQ331">
        <v>2</v>
      </c>
      <c r="BR331">
        <v>2</v>
      </c>
      <c r="BS331">
        <v>0</v>
      </c>
      <c r="BT331">
        <v>1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3</v>
      </c>
      <c r="CB331">
        <v>8</v>
      </c>
      <c r="CC331">
        <v>6</v>
      </c>
      <c r="CD331">
        <v>2</v>
      </c>
      <c r="CE331">
        <v>3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1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6</v>
      </c>
      <c r="CW331">
        <v>23</v>
      </c>
      <c r="CX331">
        <v>3</v>
      </c>
      <c r="CY331">
        <v>5</v>
      </c>
      <c r="CZ331">
        <v>1</v>
      </c>
      <c r="DA331">
        <v>1</v>
      </c>
      <c r="DB331">
        <v>0</v>
      </c>
      <c r="DC331">
        <v>0</v>
      </c>
      <c r="DD331">
        <v>7</v>
      </c>
      <c r="DE331">
        <v>0</v>
      </c>
      <c r="DF331">
        <v>0</v>
      </c>
      <c r="DG331">
        <v>0</v>
      </c>
      <c r="DH331">
        <v>0</v>
      </c>
      <c r="DI331">
        <v>1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5</v>
      </c>
      <c r="DP331">
        <v>23</v>
      </c>
      <c r="DQ331">
        <v>9</v>
      </c>
      <c r="DR331">
        <v>1</v>
      </c>
      <c r="DS331">
        <v>0</v>
      </c>
      <c r="DT331">
        <v>2</v>
      </c>
      <c r="DU331">
        <v>5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1</v>
      </c>
      <c r="EJ331">
        <v>9</v>
      </c>
      <c r="EK331">
        <v>6</v>
      </c>
      <c r="EL331">
        <v>2</v>
      </c>
      <c r="EM331">
        <v>0</v>
      </c>
      <c r="EN331">
        <v>3</v>
      </c>
      <c r="EO331">
        <v>0</v>
      </c>
      <c r="EP331">
        <v>0</v>
      </c>
      <c r="EQ331">
        <v>1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6</v>
      </c>
      <c r="FE331">
        <v>6</v>
      </c>
      <c r="FF331">
        <v>1</v>
      </c>
      <c r="FG331">
        <v>0</v>
      </c>
      <c r="FH331">
        <v>1</v>
      </c>
      <c r="FI331">
        <v>0</v>
      </c>
      <c r="FJ331">
        <v>0</v>
      </c>
      <c r="FK331">
        <v>1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1</v>
      </c>
      <c r="FV331">
        <v>0</v>
      </c>
      <c r="FW331">
        <v>2</v>
      </c>
      <c r="FX331">
        <v>6</v>
      </c>
      <c r="FY331">
        <v>4</v>
      </c>
      <c r="FZ331">
        <v>4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4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</row>
    <row r="332" spans="1:220">
      <c r="A332" t="s">
        <v>449</v>
      </c>
      <c r="B332" t="s">
        <v>448</v>
      </c>
      <c r="C332" t="str">
        <f>"142510"</f>
        <v>142510</v>
      </c>
      <c r="D332" t="s">
        <v>447</v>
      </c>
      <c r="E332">
        <v>9</v>
      </c>
      <c r="F332">
        <v>879</v>
      </c>
      <c r="G332">
        <v>670</v>
      </c>
      <c r="H332">
        <v>187</v>
      </c>
      <c r="I332">
        <v>483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483</v>
      </c>
      <c r="T332">
        <v>0</v>
      </c>
      <c r="U332">
        <v>0</v>
      </c>
      <c r="V332">
        <v>483</v>
      </c>
      <c r="W332">
        <v>11</v>
      </c>
      <c r="X332">
        <v>9</v>
      </c>
      <c r="Y332">
        <v>2</v>
      </c>
      <c r="Z332">
        <v>0</v>
      </c>
      <c r="AA332">
        <v>472</v>
      </c>
      <c r="AB332">
        <v>281</v>
      </c>
      <c r="AC332">
        <v>62</v>
      </c>
      <c r="AD332">
        <v>11</v>
      </c>
      <c r="AE332">
        <v>56</v>
      </c>
      <c r="AF332">
        <v>20</v>
      </c>
      <c r="AG332">
        <v>9</v>
      </c>
      <c r="AH332">
        <v>41</v>
      </c>
      <c r="AI332">
        <v>37</v>
      </c>
      <c r="AJ332">
        <v>20</v>
      </c>
      <c r="AK332">
        <v>2</v>
      </c>
      <c r="AL332">
        <v>4</v>
      </c>
      <c r="AM332">
        <v>2</v>
      </c>
      <c r="AN332">
        <v>2</v>
      </c>
      <c r="AO332">
        <v>0</v>
      </c>
      <c r="AP332">
        <v>4</v>
      </c>
      <c r="AQ332">
        <v>1</v>
      </c>
      <c r="AR332">
        <v>1</v>
      </c>
      <c r="AS332">
        <v>1</v>
      </c>
      <c r="AT332">
        <v>8</v>
      </c>
      <c r="AU332">
        <v>281</v>
      </c>
      <c r="AV332">
        <v>57</v>
      </c>
      <c r="AW332">
        <v>19</v>
      </c>
      <c r="AX332">
        <v>5</v>
      </c>
      <c r="AY332">
        <v>15</v>
      </c>
      <c r="AZ332">
        <v>5</v>
      </c>
      <c r="BA332">
        <v>0</v>
      </c>
      <c r="BB332">
        <v>0</v>
      </c>
      <c r="BC332">
        <v>0</v>
      </c>
      <c r="BD332">
        <v>0</v>
      </c>
      <c r="BE332">
        <v>1</v>
      </c>
      <c r="BF332">
        <v>2</v>
      </c>
      <c r="BG332">
        <v>0</v>
      </c>
      <c r="BH332">
        <v>0</v>
      </c>
      <c r="BI332">
        <v>1</v>
      </c>
      <c r="BJ332">
        <v>0</v>
      </c>
      <c r="BK332">
        <v>1</v>
      </c>
      <c r="BL332">
        <v>0</v>
      </c>
      <c r="BM332">
        <v>1</v>
      </c>
      <c r="BN332">
        <v>7</v>
      </c>
      <c r="BO332">
        <v>57</v>
      </c>
      <c r="BP332">
        <v>9</v>
      </c>
      <c r="BQ332">
        <v>6</v>
      </c>
      <c r="BR332">
        <v>1</v>
      </c>
      <c r="BS332">
        <v>0</v>
      </c>
      <c r="BT332">
        <v>0</v>
      </c>
      <c r="BU332">
        <v>0</v>
      </c>
      <c r="BV332">
        <v>0</v>
      </c>
      <c r="BW332">
        <v>1</v>
      </c>
      <c r="BX332">
        <v>0</v>
      </c>
      <c r="BY332">
        <v>0</v>
      </c>
      <c r="BZ332">
        <v>1</v>
      </c>
      <c r="CA332">
        <v>0</v>
      </c>
      <c r="CB332">
        <v>9</v>
      </c>
      <c r="CC332">
        <v>9</v>
      </c>
      <c r="CD332">
        <v>4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1</v>
      </c>
      <c r="CT332">
        <v>4</v>
      </c>
      <c r="CU332">
        <v>0</v>
      </c>
      <c r="CV332">
        <v>9</v>
      </c>
      <c r="CW332">
        <v>36</v>
      </c>
      <c r="CX332">
        <v>3</v>
      </c>
      <c r="CY332">
        <v>6</v>
      </c>
      <c r="CZ332">
        <v>3</v>
      </c>
      <c r="DA332">
        <v>0</v>
      </c>
      <c r="DB332">
        <v>0</v>
      </c>
      <c r="DC332">
        <v>0</v>
      </c>
      <c r="DD332">
        <v>1</v>
      </c>
      <c r="DE332">
        <v>0</v>
      </c>
      <c r="DF332">
        <v>0</v>
      </c>
      <c r="DG332">
        <v>0</v>
      </c>
      <c r="DH332">
        <v>0</v>
      </c>
      <c r="DI332">
        <v>1</v>
      </c>
      <c r="DJ332">
        <v>1</v>
      </c>
      <c r="DK332">
        <v>0</v>
      </c>
      <c r="DL332">
        <v>0</v>
      </c>
      <c r="DM332">
        <v>0</v>
      </c>
      <c r="DN332">
        <v>0</v>
      </c>
      <c r="DO332">
        <v>21</v>
      </c>
      <c r="DP332">
        <v>36</v>
      </c>
      <c r="DQ332">
        <v>11</v>
      </c>
      <c r="DR332">
        <v>2</v>
      </c>
      <c r="DS332">
        <v>3</v>
      </c>
      <c r="DT332">
        <v>2</v>
      </c>
      <c r="DU332">
        <v>1</v>
      </c>
      <c r="DV332">
        <v>1</v>
      </c>
      <c r="DW332">
        <v>0</v>
      </c>
      <c r="DX332">
        <v>1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1</v>
      </c>
      <c r="EG332">
        <v>0</v>
      </c>
      <c r="EH332">
        <v>0</v>
      </c>
      <c r="EI332">
        <v>0</v>
      </c>
      <c r="EJ332">
        <v>11</v>
      </c>
      <c r="EK332">
        <v>48</v>
      </c>
      <c r="EL332">
        <v>23</v>
      </c>
      <c r="EM332">
        <v>1</v>
      </c>
      <c r="EN332">
        <v>6</v>
      </c>
      <c r="EO332">
        <v>2</v>
      </c>
      <c r="EP332">
        <v>0</v>
      </c>
      <c r="EQ332">
        <v>3</v>
      </c>
      <c r="ER332">
        <v>1</v>
      </c>
      <c r="ES332">
        <v>0</v>
      </c>
      <c r="ET332">
        <v>3</v>
      </c>
      <c r="EU332">
        <v>2</v>
      </c>
      <c r="EV332">
        <v>1</v>
      </c>
      <c r="EW332">
        <v>3</v>
      </c>
      <c r="EX332">
        <v>2</v>
      </c>
      <c r="EY332">
        <v>1</v>
      </c>
      <c r="EZ332">
        <v>0</v>
      </c>
      <c r="FA332">
        <v>0</v>
      </c>
      <c r="FB332">
        <v>0</v>
      </c>
      <c r="FC332">
        <v>0</v>
      </c>
      <c r="FD332">
        <v>48</v>
      </c>
      <c r="FE332">
        <v>20</v>
      </c>
      <c r="FF332">
        <v>5</v>
      </c>
      <c r="FG332">
        <v>9</v>
      </c>
      <c r="FH332">
        <v>1</v>
      </c>
      <c r="FI332">
        <v>2</v>
      </c>
      <c r="FJ332">
        <v>0</v>
      </c>
      <c r="FK332">
        <v>0</v>
      </c>
      <c r="FL332">
        <v>1</v>
      </c>
      <c r="FM332">
        <v>1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1</v>
      </c>
      <c r="FT332">
        <v>0</v>
      </c>
      <c r="FU332">
        <v>0</v>
      </c>
      <c r="FV332">
        <v>0</v>
      </c>
      <c r="FW332">
        <v>0</v>
      </c>
      <c r="FX332">
        <v>20</v>
      </c>
      <c r="FY332">
        <v>1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1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1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</row>
    <row r="333" spans="1:220">
      <c r="A333" t="s">
        <v>446</v>
      </c>
      <c r="B333" t="s">
        <v>433</v>
      </c>
      <c r="C333" t="str">
        <f>"142511"</f>
        <v>142511</v>
      </c>
      <c r="D333" t="s">
        <v>445</v>
      </c>
      <c r="E333">
        <v>1</v>
      </c>
      <c r="F333">
        <v>1843</v>
      </c>
      <c r="G333">
        <v>1410</v>
      </c>
      <c r="H333">
        <v>501</v>
      </c>
      <c r="I333">
        <v>909</v>
      </c>
      <c r="J333">
        <v>1</v>
      </c>
      <c r="K333">
        <v>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909</v>
      </c>
      <c r="T333">
        <v>0</v>
      </c>
      <c r="U333">
        <v>0</v>
      </c>
      <c r="V333">
        <v>909</v>
      </c>
      <c r="W333">
        <v>26</v>
      </c>
      <c r="X333">
        <v>19</v>
      </c>
      <c r="Y333">
        <v>7</v>
      </c>
      <c r="Z333">
        <v>0</v>
      </c>
      <c r="AA333">
        <v>883</v>
      </c>
      <c r="AB333">
        <v>508</v>
      </c>
      <c r="AC333">
        <v>106</v>
      </c>
      <c r="AD333">
        <v>24</v>
      </c>
      <c r="AE333">
        <v>85</v>
      </c>
      <c r="AF333">
        <v>21</v>
      </c>
      <c r="AG333">
        <v>38</v>
      </c>
      <c r="AH333">
        <v>29</v>
      </c>
      <c r="AI333">
        <v>116</v>
      </c>
      <c r="AJ333">
        <v>17</v>
      </c>
      <c r="AK333">
        <v>10</v>
      </c>
      <c r="AL333">
        <v>1</v>
      </c>
      <c r="AM333">
        <v>1</v>
      </c>
      <c r="AN333">
        <v>3</v>
      </c>
      <c r="AO333">
        <v>5</v>
      </c>
      <c r="AP333">
        <v>4</v>
      </c>
      <c r="AQ333">
        <v>0</v>
      </c>
      <c r="AR333">
        <v>19</v>
      </c>
      <c r="AS333">
        <v>2</v>
      </c>
      <c r="AT333">
        <v>27</v>
      </c>
      <c r="AU333">
        <v>508</v>
      </c>
      <c r="AV333">
        <v>87</v>
      </c>
      <c r="AW333">
        <v>33</v>
      </c>
      <c r="AX333">
        <v>16</v>
      </c>
      <c r="AY333">
        <v>13</v>
      </c>
      <c r="AZ333">
        <v>1</v>
      </c>
      <c r="BA333">
        <v>3</v>
      </c>
      <c r="BB333">
        <v>2</v>
      </c>
      <c r="BC333">
        <v>1</v>
      </c>
      <c r="BD333">
        <v>0</v>
      </c>
      <c r="BE333">
        <v>1</v>
      </c>
      <c r="BF333">
        <v>4</v>
      </c>
      <c r="BG333">
        <v>1</v>
      </c>
      <c r="BH333">
        <v>0</v>
      </c>
      <c r="BI333">
        <v>0</v>
      </c>
      <c r="BJ333">
        <v>0</v>
      </c>
      <c r="BK333">
        <v>4</v>
      </c>
      <c r="BL333">
        <v>0</v>
      </c>
      <c r="BM333">
        <v>2</v>
      </c>
      <c r="BN333">
        <v>6</v>
      </c>
      <c r="BO333">
        <v>87</v>
      </c>
      <c r="BP333">
        <v>27</v>
      </c>
      <c r="BQ333">
        <v>8</v>
      </c>
      <c r="BR333">
        <v>3</v>
      </c>
      <c r="BS333">
        <v>1</v>
      </c>
      <c r="BT333">
        <v>0</v>
      </c>
      <c r="BU333">
        <v>1</v>
      </c>
      <c r="BV333">
        <v>1</v>
      </c>
      <c r="BW333">
        <v>6</v>
      </c>
      <c r="BX333">
        <v>1</v>
      </c>
      <c r="BY333">
        <v>3</v>
      </c>
      <c r="BZ333">
        <v>1</v>
      </c>
      <c r="CA333">
        <v>2</v>
      </c>
      <c r="CB333">
        <v>27</v>
      </c>
      <c r="CC333">
        <v>39</v>
      </c>
      <c r="CD333">
        <v>19</v>
      </c>
      <c r="CE333">
        <v>3</v>
      </c>
      <c r="CF333">
        <v>2</v>
      </c>
      <c r="CG333">
        <v>0</v>
      </c>
      <c r="CH333">
        <v>1</v>
      </c>
      <c r="CI333">
        <v>0</v>
      </c>
      <c r="CJ333">
        <v>0</v>
      </c>
      <c r="CK333">
        <v>0</v>
      </c>
      <c r="CL333">
        <v>3</v>
      </c>
      <c r="CM333">
        <v>0</v>
      </c>
      <c r="CN333">
        <v>1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9</v>
      </c>
      <c r="CU333">
        <v>1</v>
      </c>
      <c r="CV333">
        <v>39</v>
      </c>
      <c r="CW333">
        <v>39</v>
      </c>
      <c r="CX333">
        <v>9</v>
      </c>
      <c r="CY333">
        <v>5</v>
      </c>
      <c r="CZ333">
        <v>4</v>
      </c>
      <c r="DA333">
        <v>2</v>
      </c>
      <c r="DB333">
        <v>1</v>
      </c>
      <c r="DC333">
        <v>2</v>
      </c>
      <c r="DD333">
        <v>2</v>
      </c>
      <c r="DE333">
        <v>1</v>
      </c>
      <c r="DF333">
        <v>0</v>
      </c>
      <c r="DG333">
        <v>0</v>
      </c>
      <c r="DH333">
        <v>1</v>
      </c>
      <c r="DI333">
        <v>0</v>
      </c>
      <c r="DJ333">
        <v>0</v>
      </c>
      <c r="DK333">
        <v>0</v>
      </c>
      <c r="DL333">
        <v>0</v>
      </c>
      <c r="DM333">
        <v>4</v>
      </c>
      <c r="DN333">
        <v>2</v>
      </c>
      <c r="DO333">
        <v>6</v>
      </c>
      <c r="DP333">
        <v>39</v>
      </c>
      <c r="DQ333">
        <v>39</v>
      </c>
      <c r="DR333">
        <v>4</v>
      </c>
      <c r="DS333">
        <v>3</v>
      </c>
      <c r="DT333">
        <v>5</v>
      </c>
      <c r="DU333">
        <v>2</v>
      </c>
      <c r="DV333">
        <v>0</v>
      </c>
      <c r="DW333">
        <v>0</v>
      </c>
      <c r="DX333">
        <v>2</v>
      </c>
      <c r="DY333">
        <v>0</v>
      </c>
      <c r="DZ333">
        <v>0</v>
      </c>
      <c r="EA333">
        <v>5</v>
      </c>
      <c r="EB333">
        <v>0</v>
      </c>
      <c r="EC333">
        <v>0</v>
      </c>
      <c r="ED333">
        <v>0</v>
      </c>
      <c r="EE333">
        <v>1</v>
      </c>
      <c r="EF333">
        <v>13</v>
      </c>
      <c r="EG333">
        <v>0</v>
      </c>
      <c r="EH333">
        <v>3</v>
      </c>
      <c r="EI333">
        <v>1</v>
      </c>
      <c r="EJ333">
        <v>39</v>
      </c>
      <c r="EK333">
        <v>110</v>
      </c>
      <c r="EL333">
        <v>43</v>
      </c>
      <c r="EM333">
        <v>2</v>
      </c>
      <c r="EN333">
        <v>15</v>
      </c>
      <c r="EO333">
        <v>0</v>
      </c>
      <c r="EP333">
        <v>0</v>
      </c>
      <c r="EQ333">
        <v>16</v>
      </c>
      <c r="ER333">
        <v>5</v>
      </c>
      <c r="ES333">
        <v>1</v>
      </c>
      <c r="ET333">
        <v>8</v>
      </c>
      <c r="EU333">
        <v>1</v>
      </c>
      <c r="EV333">
        <v>2</v>
      </c>
      <c r="EW333">
        <v>1</v>
      </c>
      <c r="EX333">
        <v>2</v>
      </c>
      <c r="EY333">
        <v>5</v>
      </c>
      <c r="EZ333">
        <v>1</v>
      </c>
      <c r="FA333">
        <v>1</v>
      </c>
      <c r="FB333">
        <v>1</v>
      </c>
      <c r="FC333">
        <v>6</v>
      </c>
      <c r="FD333">
        <v>110</v>
      </c>
      <c r="FE333">
        <v>23</v>
      </c>
      <c r="FF333">
        <v>9</v>
      </c>
      <c r="FG333">
        <v>8</v>
      </c>
      <c r="FH333">
        <v>3</v>
      </c>
      <c r="FI333">
        <v>0</v>
      </c>
      <c r="FJ333">
        <v>0</v>
      </c>
      <c r="FK333">
        <v>0</v>
      </c>
      <c r="FL333">
        <v>1</v>
      </c>
      <c r="FM333">
        <v>0</v>
      </c>
      <c r="FN333">
        <v>0</v>
      </c>
      <c r="FO333">
        <v>1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1</v>
      </c>
      <c r="FV333">
        <v>0</v>
      </c>
      <c r="FW333">
        <v>0</v>
      </c>
      <c r="FX333">
        <v>23</v>
      </c>
      <c r="FY333">
        <v>9</v>
      </c>
      <c r="FZ333">
        <v>7</v>
      </c>
      <c r="GA333">
        <v>0</v>
      </c>
      <c r="GB333">
        <v>0</v>
      </c>
      <c r="GC333">
        <v>0</v>
      </c>
      <c r="GD333">
        <v>0</v>
      </c>
      <c r="GE333">
        <v>1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1</v>
      </c>
      <c r="GR333">
        <v>9</v>
      </c>
      <c r="GS333">
        <v>2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2</v>
      </c>
      <c r="HL333">
        <v>2</v>
      </c>
    </row>
    <row r="334" spans="1:220">
      <c r="A334" t="s">
        <v>444</v>
      </c>
      <c r="B334" t="s">
        <v>433</v>
      </c>
      <c r="C334" t="str">
        <f>"142511"</f>
        <v>142511</v>
      </c>
      <c r="D334" t="s">
        <v>443</v>
      </c>
      <c r="E334">
        <v>2</v>
      </c>
      <c r="F334">
        <v>1724</v>
      </c>
      <c r="G334">
        <v>1320</v>
      </c>
      <c r="H334">
        <v>549</v>
      </c>
      <c r="I334">
        <v>771</v>
      </c>
      <c r="J334">
        <v>0</v>
      </c>
      <c r="K334">
        <v>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771</v>
      </c>
      <c r="T334">
        <v>0</v>
      </c>
      <c r="U334">
        <v>0</v>
      </c>
      <c r="V334">
        <v>771</v>
      </c>
      <c r="W334">
        <v>28</v>
      </c>
      <c r="X334">
        <v>25</v>
      </c>
      <c r="Y334">
        <v>3</v>
      </c>
      <c r="Z334">
        <v>0</v>
      </c>
      <c r="AA334">
        <v>743</v>
      </c>
      <c r="AB334">
        <v>311</v>
      </c>
      <c r="AC334">
        <v>62</v>
      </c>
      <c r="AD334">
        <v>12</v>
      </c>
      <c r="AE334">
        <v>71</v>
      </c>
      <c r="AF334">
        <v>12</v>
      </c>
      <c r="AG334">
        <v>21</v>
      </c>
      <c r="AH334">
        <v>18</v>
      </c>
      <c r="AI334">
        <v>60</v>
      </c>
      <c r="AJ334">
        <v>15</v>
      </c>
      <c r="AK334">
        <v>8</v>
      </c>
      <c r="AL334">
        <v>1</v>
      </c>
      <c r="AM334">
        <v>0</v>
      </c>
      <c r="AN334">
        <v>1</v>
      </c>
      <c r="AO334">
        <v>2</v>
      </c>
      <c r="AP334">
        <v>2</v>
      </c>
      <c r="AQ334">
        <v>3</v>
      </c>
      <c r="AR334">
        <v>0</v>
      </c>
      <c r="AS334">
        <v>2</v>
      </c>
      <c r="AT334">
        <v>21</v>
      </c>
      <c r="AU334">
        <v>311</v>
      </c>
      <c r="AV334">
        <v>127</v>
      </c>
      <c r="AW334">
        <v>43</v>
      </c>
      <c r="AX334">
        <v>26</v>
      </c>
      <c r="AY334">
        <v>27</v>
      </c>
      <c r="AZ334">
        <v>1</v>
      </c>
      <c r="BA334">
        <v>1</v>
      </c>
      <c r="BB334">
        <v>7</v>
      </c>
      <c r="BC334">
        <v>2</v>
      </c>
      <c r="BD334">
        <v>0</v>
      </c>
      <c r="BE334">
        <v>0</v>
      </c>
      <c r="BF334">
        <v>5</v>
      </c>
      <c r="BG334">
        <v>1</v>
      </c>
      <c r="BH334">
        <v>1</v>
      </c>
      <c r="BI334">
        <v>0</v>
      </c>
      <c r="BJ334">
        <v>0</v>
      </c>
      <c r="BK334">
        <v>4</v>
      </c>
      <c r="BL334">
        <v>0</v>
      </c>
      <c r="BM334">
        <v>0</v>
      </c>
      <c r="BN334">
        <v>9</v>
      </c>
      <c r="BO334">
        <v>127</v>
      </c>
      <c r="BP334">
        <v>28</v>
      </c>
      <c r="BQ334">
        <v>7</v>
      </c>
      <c r="BR334">
        <v>1</v>
      </c>
      <c r="BS334">
        <v>7</v>
      </c>
      <c r="BT334">
        <v>0</v>
      </c>
      <c r="BU334">
        <v>1</v>
      </c>
      <c r="BV334">
        <v>0</v>
      </c>
      <c r="BW334">
        <v>2</v>
      </c>
      <c r="BX334">
        <v>0</v>
      </c>
      <c r="BY334">
        <v>3</v>
      </c>
      <c r="BZ334">
        <v>3</v>
      </c>
      <c r="CA334">
        <v>4</v>
      </c>
      <c r="CB334">
        <v>28</v>
      </c>
      <c r="CC334">
        <v>40</v>
      </c>
      <c r="CD334">
        <v>18</v>
      </c>
      <c r="CE334">
        <v>2</v>
      </c>
      <c r="CF334">
        <v>0</v>
      </c>
      <c r="CG334">
        <v>1</v>
      </c>
      <c r="CH334">
        <v>0</v>
      </c>
      <c r="CI334">
        <v>0</v>
      </c>
      <c r="CJ334">
        <v>1</v>
      </c>
      <c r="CK334">
        <v>0</v>
      </c>
      <c r="CL334">
        <v>1</v>
      </c>
      <c r="CM334">
        <v>4</v>
      </c>
      <c r="CN334">
        <v>1</v>
      </c>
      <c r="CO334">
        <v>0</v>
      </c>
      <c r="CP334">
        <v>1</v>
      </c>
      <c r="CQ334">
        <v>0</v>
      </c>
      <c r="CR334">
        <v>0</v>
      </c>
      <c r="CS334">
        <v>0</v>
      </c>
      <c r="CT334">
        <v>10</v>
      </c>
      <c r="CU334">
        <v>1</v>
      </c>
      <c r="CV334">
        <v>40</v>
      </c>
      <c r="CW334">
        <v>27</v>
      </c>
      <c r="CX334">
        <v>1</v>
      </c>
      <c r="CY334">
        <v>8</v>
      </c>
      <c r="CZ334">
        <v>0</v>
      </c>
      <c r="DA334">
        <v>1</v>
      </c>
      <c r="DB334">
        <v>0</v>
      </c>
      <c r="DC334">
        <v>0</v>
      </c>
      <c r="DD334">
        <v>3</v>
      </c>
      <c r="DE334">
        <v>0</v>
      </c>
      <c r="DF334">
        <v>0</v>
      </c>
      <c r="DG334">
        <v>0</v>
      </c>
      <c r="DH334">
        <v>0</v>
      </c>
      <c r="DI334">
        <v>1</v>
      </c>
      <c r="DJ334">
        <v>1</v>
      </c>
      <c r="DK334">
        <v>1</v>
      </c>
      <c r="DL334">
        <v>0</v>
      </c>
      <c r="DM334">
        <v>0</v>
      </c>
      <c r="DN334">
        <v>1</v>
      </c>
      <c r="DO334">
        <v>10</v>
      </c>
      <c r="DP334">
        <v>27</v>
      </c>
      <c r="DQ334">
        <v>52</v>
      </c>
      <c r="DR334">
        <v>5</v>
      </c>
      <c r="DS334">
        <v>6</v>
      </c>
      <c r="DT334">
        <v>4</v>
      </c>
      <c r="DU334">
        <v>3</v>
      </c>
      <c r="DV334">
        <v>1</v>
      </c>
      <c r="DW334">
        <v>1</v>
      </c>
      <c r="DX334">
        <v>1</v>
      </c>
      <c r="DY334">
        <v>1</v>
      </c>
      <c r="DZ334">
        <v>1</v>
      </c>
      <c r="EA334">
        <v>25</v>
      </c>
      <c r="EB334">
        <v>0</v>
      </c>
      <c r="EC334">
        <v>2</v>
      </c>
      <c r="ED334">
        <v>0</v>
      </c>
      <c r="EE334">
        <v>0</v>
      </c>
      <c r="EF334">
        <v>1</v>
      </c>
      <c r="EG334">
        <v>0</v>
      </c>
      <c r="EH334">
        <v>1</v>
      </c>
      <c r="EI334">
        <v>0</v>
      </c>
      <c r="EJ334">
        <v>52</v>
      </c>
      <c r="EK334">
        <v>115</v>
      </c>
      <c r="EL334">
        <v>32</v>
      </c>
      <c r="EM334">
        <v>8</v>
      </c>
      <c r="EN334">
        <v>33</v>
      </c>
      <c r="EO334">
        <v>0</v>
      </c>
      <c r="EP334">
        <v>0</v>
      </c>
      <c r="EQ334">
        <v>12</v>
      </c>
      <c r="ER334">
        <v>6</v>
      </c>
      <c r="ES334">
        <v>0</v>
      </c>
      <c r="ET334">
        <v>1</v>
      </c>
      <c r="EU334">
        <v>6</v>
      </c>
      <c r="EV334">
        <v>4</v>
      </c>
      <c r="EW334">
        <v>3</v>
      </c>
      <c r="EX334">
        <v>4</v>
      </c>
      <c r="EY334">
        <v>1</v>
      </c>
      <c r="EZ334">
        <v>0</v>
      </c>
      <c r="FA334">
        <v>3</v>
      </c>
      <c r="FB334">
        <v>0</v>
      </c>
      <c r="FC334">
        <v>2</v>
      </c>
      <c r="FD334">
        <v>115</v>
      </c>
      <c r="FE334">
        <v>33</v>
      </c>
      <c r="FF334">
        <v>13</v>
      </c>
      <c r="FG334">
        <v>10</v>
      </c>
      <c r="FH334">
        <v>0</v>
      </c>
      <c r="FI334">
        <v>1</v>
      </c>
      <c r="FJ334">
        <v>0</v>
      </c>
      <c r="FK334">
        <v>1</v>
      </c>
      <c r="FL334">
        <v>0</v>
      </c>
      <c r="FM334">
        <v>0</v>
      </c>
      <c r="FN334">
        <v>0</v>
      </c>
      <c r="FO334">
        <v>1</v>
      </c>
      <c r="FP334">
        <v>0</v>
      </c>
      <c r="FQ334">
        <v>1</v>
      </c>
      <c r="FR334">
        <v>0</v>
      </c>
      <c r="FS334">
        <v>2</v>
      </c>
      <c r="FT334">
        <v>0</v>
      </c>
      <c r="FU334">
        <v>0</v>
      </c>
      <c r="FV334">
        <v>3</v>
      </c>
      <c r="FW334">
        <v>1</v>
      </c>
      <c r="FX334">
        <v>33</v>
      </c>
      <c r="FY334">
        <v>6</v>
      </c>
      <c r="FZ334">
        <v>4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2</v>
      </c>
      <c r="GR334">
        <v>6</v>
      </c>
      <c r="GS334">
        <v>4</v>
      </c>
      <c r="GT334">
        <v>1</v>
      </c>
      <c r="GU334">
        <v>0</v>
      </c>
      <c r="GV334">
        <v>0</v>
      </c>
      <c r="GW334">
        <v>0</v>
      </c>
      <c r="GX334">
        <v>1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1</v>
      </c>
      <c r="HE334">
        <v>0</v>
      </c>
      <c r="HF334">
        <v>1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4</v>
      </c>
    </row>
    <row r="335" spans="1:220">
      <c r="A335" t="s">
        <v>442</v>
      </c>
      <c r="B335" t="s">
        <v>433</v>
      </c>
      <c r="C335" t="str">
        <f>"142511"</f>
        <v>142511</v>
      </c>
      <c r="D335" t="s">
        <v>441</v>
      </c>
      <c r="E335">
        <v>3</v>
      </c>
      <c r="F335">
        <v>1196</v>
      </c>
      <c r="G335">
        <v>910</v>
      </c>
      <c r="H335">
        <v>509</v>
      </c>
      <c r="I335">
        <v>401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401</v>
      </c>
      <c r="T335">
        <v>0</v>
      </c>
      <c r="U335">
        <v>0</v>
      </c>
      <c r="V335">
        <v>401</v>
      </c>
      <c r="W335">
        <v>22</v>
      </c>
      <c r="X335">
        <v>19</v>
      </c>
      <c r="Y335">
        <v>3</v>
      </c>
      <c r="Z335">
        <v>0</v>
      </c>
      <c r="AA335">
        <v>379</v>
      </c>
      <c r="AB335">
        <v>191</v>
      </c>
      <c r="AC335">
        <v>65</v>
      </c>
      <c r="AD335">
        <v>14</v>
      </c>
      <c r="AE335">
        <v>42</v>
      </c>
      <c r="AF335">
        <v>2</v>
      </c>
      <c r="AG335">
        <v>22</v>
      </c>
      <c r="AH335">
        <v>6</v>
      </c>
      <c r="AI335">
        <v>11</v>
      </c>
      <c r="AJ335">
        <v>5</v>
      </c>
      <c r="AK335">
        <v>3</v>
      </c>
      <c r="AL335">
        <v>5</v>
      </c>
      <c r="AM335">
        <v>0</v>
      </c>
      <c r="AN335">
        <v>0</v>
      </c>
      <c r="AO335">
        <v>0</v>
      </c>
      <c r="AP335">
        <v>0</v>
      </c>
      <c r="AQ335">
        <v>1</v>
      </c>
      <c r="AR335">
        <v>2</v>
      </c>
      <c r="AS335">
        <v>2</v>
      </c>
      <c r="AT335">
        <v>11</v>
      </c>
      <c r="AU335">
        <v>191</v>
      </c>
      <c r="AV335">
        <v>48</v>
      </c>
      <c r="AW335">
        <v>7</v>
      </c>
      <c r="AX335">
        <v>10</v>
      </c>
      <c r="AY335">
        <v>8</v>
      </c>
      <c r="AZ335">
        <v>1</v>
      </c>
      <c r="BA335">
        <v>2</v>
      </c>
      <c r="BB335">
        <v>2</v>
      </c>
      <c r="BC335">
        <v>1</v>
      </c>
      <c r="BD335">
        <v>0</v>
      </c>
      <c r="BE335">
        <v>3</v>
      </c>
      <c r="BF335">
        <v>3</v>
      </c>
      <c r="BG335">
        <v>0</v>
      </c>
      <c r="BH335">
        <v>1</v>
      </c>
      <c r="BI335">
        <v>1</v>
      </c>
      <c r="BJ335">
        <v>0</v>
      </c>
      <c r="BK335">
        <v>3</v>
      </c>
      <c r="BL335">
        <v>1</v>
      </c>
      <c r="BM335">
        <v>0</v>
      </c>
      <c r="BN335">
        <v>5</v>
      </c>
      <c r="BO335">
        <v>48</v>
      </c>
      <c r="BP335">
        <v>12</v>
      </c>
      <c r="BQ335">
        <v>5</v>
      </c>
      <c r="BR335">
        <v>1</v>
      </c>
      <c r="BS335">
        <v>2</v>
      </c>
      <c r="BT335">
        <v>0</v>
      </c>
      <c r="BU335">
        <v>1</v>
      </c>
      <c r="BV335">
        <v>0</v>
      </c>
      <c r="BW335">
        <v>0</v>
      </c>
      <c r="BX335">
        <v>0</v>
      </c>
      <c r="BY335">
        <v>0</v>
      </c>
      <c r="BZ335">
        <v>2</v>
      </c>
      <c r="CA335">
        <v>1</v>
      </c>
      <c r="CB335">
        <v>12</v>
      </c>
      <c r="CC335">
        <v>28</v>
      </c>
      <c r="CD335">
        <v>16</v>
      </c>
      <c r="CE335">
        <v>1</v>
      </c>
      <c r="CF335">
        <v>1</v>
      </c>
      <c r="CG335">
        <v>0</v>
      </c>
      <c r="CH335">
        <v>0</v>
      </c>
      <c r="CI335">
        <v>1</v>
      </c>
      <c r="CJ335">
        <v>0</v>
      </c>
      <c r="CK335">
        <v>0</v>
      </c>
      <c r="CL335">
        <v>0</v>
      </c>
      <c r="CM335">
        <v>1</v>
      </c>
      <c r="CN335">
        <v>1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6</v>
      </c>
      <c r="CU335">
        <v>1</v>
      </c>
      <c r="CV335">
        <v>28</v>
      </c>
      <c r="CW335">
        <v>24</v>
      </c>
      <c r="CX335">
        <v>9</v>
      </c>
      <c r="CY335">
        <v>4</v>
      </c>
      <c r="CZ335">
        <v>0</v>
      </c>
      <c r="DA335">
        <v>1</v>
      </c>
      <c r="DB335">
        <v>3</v>
      </c>
      <c r="DC335">
        <v>1</v>
      </c>
      <c r="DD335">
        <v>1</v>
      </c>
      <c r="DE335">
        <v>1</v>
      </c>
      <c r="DF335">
        <v>0</v>
      </c>
      <c r="DG335">
        <v>1</v>
      </c>
      <c r="DH335">
        <v>0</v>
      </c>
      <c r="DI335">
        <v>0</v>
      </c>
      <c r="DJ335">
        <v>0</v>
      </c>
      <c r="DK335">
        <v>1</v>
      </c>
      <c r="DL335">
        <v>1</v>
      </c>
      <c r="DM335">
        <v>0</v>
      </c>
      <c r="DN335">
        <v>0</v>
      </c>
      <c r="DO335">
        <v>1</v>
      </c>
      <c r="DP335">
        <v>24</v>
      </c>
      <c r="DQ335">
        <v>9</v>
      </c>
      <c r="DR335">
        <v>0</v>
      </c>
      <c r="DS335">
        <v>4</v>
      </c>
      <c r="DT335">
        <v>3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1</v>
      </c>
      <c r="EG335">
        <v>1</v>
      </c>
      <c r="EH335">
        <v>0</v>
      </c>
      <c r="EI335">
        <v>0</v>
      </c>
      <c r="EJ335">
        <v>9</v>
      </c>
      <c r="EK335">
        <v>45</v>
      </c>
      <c r="EL335">
        <v>9</v>
      </c>
      <c r="EM335">
        <v>1</v>
      </c>
      <c r="EN335">
        <v>5</v>
      </c>
      <c r="EO335">
        <v>2</v>
      </c>
      <c r="EP335">
        <v>0</v>
      </c>
      <c r="EQ335">
        <v>6</v>
      </c>
      <c r="ER335">
        <v>5</v>
      </c>
      <c r="ES335">
        <v>1</v>
      </c>
      <c r="ET335">
        <v>2</v>
      </c>
      <c r="EU335">
        <v>0</v>
      </c>
      <c r="EV335">
        <v>0</v>
      </c>
      <c r="EW335">
        <v>3</v>
      </c>
      <c r="EX335">
        <v>2</v>
      </c>
      <c r="EY335">
        <v>3</v>
      </c>
      <c r="EZ335">
        <v>2</v>
      </c>
      <c r="FA335">
        <v>3</v>
      </c>
      <c r="FB335">
        <v>0</v>
      </c>
      <c r="FC335">
        <v>1</v>
      </c>
      <c r="FD335">
        <v>45</v>
      </c>
      <c r="FE335">
        <v>19</v>
      </c>
      <c r="FF335">
        <v>10</v>
      </c>
      <c r="FG335">
        <v>5</v>
      </c>
      <c r="FH335">
        <v>0</v>
      </c>
      <c r="FI335">
        <v>0</v>
      </c>
      <c r="FJ335">
        <v>1</v>
      </c>
      <c r="FK335">
        <v>0</v>
      </c>
      <c r="FL335">
        <v>0</v>
      </c>
      <c r="FM335">
        <v>0</v>
      </c>
      <c r="FN335">
        <v>1</v>
      </c>
      <c r="FO335">
        <v>1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1</v>
      </c>
      <c r="FV335">
        <v>0</v>
      </c>
      <c r="FW335">
        <v>0</v>
      </c>
      <c r="FX335">
        <v>19</v>
      </c>
      <c r="FY335">
        <v>1</v>
      </c>
      <c r="FZ335">
        <v>1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1</v>
      </c>
      <c r="GS335">
        <v>2</v>
      </c>
      <c r="GT335">
        <v>1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1</v>
      </c>
      <c r="HH335">
        <v>0</v>
      </c>
      <c r="HI335">
        <v>0</v>
      </c>
      <c r="HJ335">
        <v>0</v>
      </c>
      <c r="HK335">
        <v>0</v>
      </c>
      <c r="HL335">
        <v>2</v>
      </c>
    </row>
    <row r="336" spans="1:220">
      <c r="A336" t="s">
        <v>440</v>
      </c>
      <c r="B336" t="s">
        <v>433</v>
      </c>
      <c r="C336" t="str">
        <f>"142511"</f>
        <v>142511</v>
      </c>
      <c r="D336" t="s">
        <v>439</v>
      </c>
      <c r="E336">
        <v>4</v>
      </c>
      <c r="F336">
        <v>846</v>
      </c>
      <c r="G336">
        <v>640</v>
      </c>
      <c r="H336">
        <v>326</v>
      </c>
      <c r="I336">
        <v>314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313</v>
      </c>
      <c r="T336">
        <v>0</v>
      </c>
      <c r="U336">
        <v>0</v>
      </c>
      <c r="V336">
        <v>313</v>
      </c>
      <c r="W336">
        <v>20</v>
      </c>
      <c r="X336">
        <v>14</v>
      </c>
      <c r="Y336">
        <v>6</v>
      </c>
      <c r="Z336">
        <v>0</v>
      </c>
      <c r="AA336">
        <v>293</v>
      </c>
      <c r="AB336">
        <v>184</v>
      </c>
      <c r="AC336">
        <v>39</v>
      </c>
      <c r="AD336">
        <v>4</v>
      </c>
      <c r="AE336">
        <v>36</v>
      </c>
      <c r="AF336">
        <v>5</v>
      </c>
      <c r="AG336">
        <v>14</v>
      </c>
      <c r="AH336">
        <v>12</v>
      </c>
      <c r="AI336">
        <v>36</v>
      </c>
      <c r="AJ336">
        <v>13</v>
      </c>
      <c r="AK336">
        <v>4</v>
      </c>
      <c r="AL336">
        <v>1</v>
      </c>
      <c r="AM336">
        <v>0</v>
      </c>
      <c r="AN336">
        <v>2</v>
      </c>
      <c r="AO336">
        <v>1</v>
      </c>
      <c r="AP336">
        <v>1</v>
      </c>
      <c r="AQ336">
        <v>0</v>
      </c>
      <c r="AR336">
        <v>0</v>
      </c>
      <c r="AS336">
        <v>3</v>
      </c>
      <c r="AT336">
        <v>13</v>
      </c>
      <c r="AU336">
        <v>184</v>
      </c>
      <c r="AV336">
        <v>25</v>
      </c>
      <c r="AW336">
        <v>9</v>
      </c>
      <c r="AX336">
        <v>6</v>
      </c>
      <c r="AY336">
        <v>6</v>
      </c>
      <c r="AZ336">
        <v>1</v>
      </c>
      <c r="BA336">
        <v>0</v>
      </c>
      <c r="BB336">
        <v>0</v>
      </c>
      <c r="BC336">
        <v>0</v>
      </c>
      <c r="BD336">
        <v>0</v>
      </c>
      <c r="BE336">
        <v>1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2</v>
      </c>
      <c r="BO336">
        <v>25</v>
      </c>
      <c r="BP336">
        <v>11</v>
      </c>
      <c r="BQ336">
        <v>5</v>
      </c>
      <c r="BR336">
        <v>2</v>
      </c>
      <c r="BS336">
        <v>1</v>
      </c>
      <c r="BT336">
        <v>0</v>
      </c>
      <c r="BU336">
        <v>0</v>
      </c>
      <c r="BV336">
        <v>1</v>
      </c>
      <c r="BW336">
        <v>0</v>
      </c>
      <c r="BX336">
        <v>1</v>
      </c>
      <c r="BY336">
        <v>0</v>
      </c>
      <c r="BZ336">
        <v>1</v>
      </c>
      <c r="CA336">
        <v>0</v>
      </c>
      <c r="CB336">
        <v>11</v>
      </c>
      <c r="CC336">
        <v>13</v>
      </c>
      <c r="CD336">
        <v>1</v>
      </c>
      <c r="CE336">
        <v>0</v>
      </c>
      <c r="CF336">
        <v>0</v>
      </c>
      <c r="CG336">
        <v>4</v>
      </c>
      <c r="CH336">
        <v>0</v>
      </c>
      <c r="CI336">
        <v>0</v>
      </c>
      <c r="CJ336">
        <v>0</v>
      </c>
      <c r="CK336">
        <v>2</v>
      </c>
      <c r="CL336">
        <v>0</v>
      </c>
      <c r="CM336">
        <v>0</v>
      </c>
      <c r="CN336">
        <v>0</v>
      </c>
      <c r="CO336">
        <v>2</v>
      </c>
      <c r="CP336">
        <v>0</v>
      </c>
      <c r="CQ336">
        <v>0</v>
      </c>
      <c r="CR336">
        <v>0</v>
      </c>
      <c r="CS336">
        <v>1</v>
      </c>
      <c r="CT336">
        <v>2</v>
      </c>
      <c r="CU336">
        <v>1</v>
      </c>
      <c r="CV336">
        <v>13</v>
      </c>
      <c r="CW336">
        <v>23</v>
      </c>
      <c r="CX336">
        <v>4</v>
      </c>
      <c r="CY336">
        <v>4</v>
      </c>
      <c r="CZ336">
        <v>2</v>
      </c>
      <c r="DA336">
        <v>2</v>
      </c>
      <c r="DB336">
        <v>1</v>
      </c>
      <c r="DC336">
        <v>1</v>
      </c>
      <c r="DD336">
        <v>2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4</v>
      </c>
      <c r="DL336">
        <v>1</v>
      </c>
      <c r="DM336">
        <v>0</v>
      </c>
      <c r="DN336">
        <v>0</v>
      </c>
      <c r="DO336">
        <v>2</v>
      </c>
      <c r="DP336">
        <v>23</v>
      </c>
      <c r="DQ336">
        <v>5</v>
      </c>
      <c r="DR336">
        <v>2</v>
      </c>
      <c r="DS336">
        <v>1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1</v>
      </c>
      <c r="DZ336">
        <v>0</v>
      </c>
      <c r="EA336">
        <v>0</v>
      </c>
      <c r="EB336">
        <v>1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5</v>
      </c>
      <c r="EK336">
        <v>25</v>
      </c>
      <c r="EL336">
        <v>10</v>
      </c>
      <c r="EM336">
        <v>2</v>
      </c>
      <c r="EN336">
        <v>3</v>
      </c>
      <c r="EO336">
        <v>0</v>
      </c>
      <c r="EP336">
        <v>1</v>
      </c>
      <c r="EQ336">
        <v>0</v>
      </c>
      <c r="ER336">
        <v>2</v>
      </c>
      <c r="ES336">
        <v>0</v>
      </c>
      <c r="ET336">
        <v>1</v>
      </c>
      <c r="EU336">
        <v>0</v>
      </c>
      <c r="EV336">
        <v>0</v>
      </c>
      <c r="EW336">
        <v>3</v>
      </c>
      <c r="EX336">
        <v>0</v>
      </c>
      <c r="EY336">
        <v>0</v>
      </c>
      <c r="EZ336">
        <v>2</v>
      </c>
      <c r="FA336">
        <v>0</v>
      </c>
      <c r="FB336">
        <v>0</v>
      </c>
      <c r="FC336">
        <v>1</v>
      </c>
      <c r="FD336">
        <v>25</v>
      </c>
      <c r="FE336">
        <v>3</v>
      </c>
      <c r="FF336">
        <v>1</v>
      </c>
      <c r="FG336">
        <v>1</v>
      </c>
      <c r="FH336">
        <v>1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3</v>
      </c>
      <c r="FY336">
        <v>3</v>
      </c>
      <c r="FZ336">
        <v>3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3</v>
      </c>
      <c r="GS336">
        <v>1</v>
      </c>
      <c r="GT336">
        <v>0</v>
      </c>
      <c r="GU336">
        <v>0</v>
      </c>
      <c r="GV336">
        <v>1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1</v>
      </c>
    </row>
    <row r="337" spans="1:220">
      <c r="A337" t="s">
        <v>438</v>
      </c>
      <c r="B337" t="s">
        <v>433</v>
      </c>
      <c r="C337" t="str">
        <f>"142511"</f>
        <v>142511</v>
      </c>
      <c r="D337" t="s">
        <v>437</v>
      </c>
      <c r="E337">
        <v>5</v>
      </c>
      <c r="F337">
        <v>647</v>
      </c>
      <c r="G337">
        <v>490</v>
      </c>
      <c r="H337">
        <v>216</v>
      </c>
      <c r="I337">
        <v>274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274</v>
      </c>
      <c r="T337">
        <v>0</v>
      </c>
      <c r="U337">
        <v>0</v>
      </c>
      <c r="V337">
        <v>274</v>
      </c>
      <c r="W337">
        <v>8</v>
      </c>
      <c r="X337">
        <v>5</v>
      </c>
      <c r="Y337">
        <v>3</v>
      </c>
      <c r="Z337">
        <v>0</v>
      </c>
      <c r="AA337">
        <v>266</v>
      </c>
      <c r="AB337">
        <v>165</v>
      </c>
      <c r="AC337">
        <v>43</v>
      </c>
      <c r="AD337">
        <v>19</v>
      </c>
      <c r="AE337">
        <v>34</v>
      </c>
      <c r="AF337">
        <v>6</v>
      </c>
      <c r="AG337">
        <v>11</v>
      </c>
      <c r="AH337">
        <v>9</v>
      </c>
      <c r="AI337">
        <v>22</v>
      </c>
      <c r="AJ337">
        <v>4</v>
      </c>
      <c r="AK337">
        <v>1</v>
      </c>
      <c r="AL337">
        <v>1</v>
      </c>
      <c r="AM337">
        <v>2</v>
      </c>
      <c r="AN337">
        <v>0</v>
      </c>
      <c r="AO337">
        <v>0</v>
      </c>
      <c r="AP337">
        <v>2</v>
      </c>
      <c r="AQ337">
        <v>0</v>
      </c>
      <c r="AR337">
        <v>3</v>
      </c>
      <c r="AS337">
        <v>0</v>
      </c>
      <c r="AT337">
        <v>8</v>
      </c>
      <c r="AU337">
        <v>165</v>
      </c>
      <c r="AV337">
        <v>24</v>
      </c>
      <c r="AW337">
        <v>9</v>
      </c>
      <c r="AX337">
        <v>2</v>
      </c>
      <c r="AY337">
        <v>1</v>
      </c>
      <c r="AZ337">
        <v>3</v>
      </c>
      <c r="BA337">
        <v>2</v>
      </c>
      <c r="BB337">
        <v>1</v>
      </c>
      <c r="BC337">
        <v>2</v>
      </c>
      <c r="BD337">
        <v>0</v>
      </c>
      <c r="BE337">
        <v>1</v>
      </c>
      <c r="BF337">
        <v>1</v>
      </c>
      <c r="BG337">
        <v>0</v>
      </c>
      <c r="BH337">
        <v>0</v>
      </c>
      <c r="BI337">
        <v>0</v>
      </c>
      <c r="BJ337">
        <v>1</v>
      </c>
      <c r="BK337">
        <v>0</v>
      </c>
      <c r="BL337">
        <v>0</v>
      </c>
      <c r="BM337">
        <v>0</v>
      </c>
      <c r="BN337">
        <v>1</v>
      </c>
      <c r="BO337">
        <v>24</v>
      </c>
      <c r="BP337">
        <v>2</v>
      </c>
      <c r="BQ337">
        <v>0</v>
      </c>
      <c r="BR337">
        <v>0</v>
      </c>
      <c r="BS337">
        <v>1</v>
      </c>
      <c r="BT337">
        <v>0</v>
      </c>
      <c r="BU337">
        <v>0</v>
      </c>
      <c r="BV337">
        <v>0</v>
      </c>
      <c r="BW337">
        <v>0</v>
      </c>
      <c r="BX337">
        <v>1</v>
      </c>
      <c r="BY337">
        <v>0</v>
      </c>
      <c r="BZ337">
        <v>0</v>
      </c>
      <c r="CA337">
        <v>0</v>
      </c>
      <c r="CB337">
        <v>2</v>
      </c>
      <c r="CC337">
        <v>15</v>
      </c>
      <c r="CD337">
        <v>2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1</v>
      </c>
      <c r="CK337">
        <v>1</v>
      </c>
      <c r="CL337">
        <v>0</v>
      </c>
      <c r="CM337">
        <v>1</v>
      </c>
      <c r="CN337">
        <v>1</v>
      </c>
      <c r="CO337">
        <v>1</v>
      </c>
      <c r="CP337">
        <v>2</v>
      </c>
      <c r="CQ337">
        <v>0</v>
      </c>
      <c r="CR337">
        <v>0</v>
      </c>
      <c r="CS337">
        <v>2</v>
      </c>
      <c r="CT337">
        <v>4</v>
      </c>
      <c r="CU337">
        <v>0</v>
      </c>
      <c r="CV337">
        <v>15</v>
      </c>
      <c r="CW337">
        <v>21</v>
      </c>
      <c r="CX337">
        <v>3</v>
      </c>
      <c r="CY337">
        <v>1</v>
      </c>
      <c r="CZ337">
        <v>3</v>
      </c>
      <c r="DA337">
        <v>0</v>
      </c>
      <c r="DB337">
        <v>0</v>
      </c>
      <c r="DC337">
        <v>0</v>
      </c>
      <c r="DD337">
        <v>2</v>
      </c>
      <c r="DE337">
        <v>5</v>
      </c>
      <c r="DF337">
        <v>0</v>
      </c>
      <c r="DG337">
        <v>1</v>
      </c>
      <c r="DH337">
        <v>0</v>
      </c>
      <c r="DI337">
        <v>0</v>
      </c>
      <c r="DJ337">
        <v>1</v>
      </c>
      <c r="DK337">
        <v>0</v>
      </c>
      <c r="DL337">
        <v>0</v>
      </c>
      <c r="DM337">
        <v>1</v>
      </c>
      <c r="DN337">
        <v>0</v>
      </c>
      <c r="DO337">
        <v>4</v>
      </c>
      <c r="DP337">
        <v>21</v>
      </c>
      <c r="DQ337">
        <v>2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1</v>
      </c>
      <c r="EB337">
        <v>1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2</v>
      </c>
      <c r="EK337">
        <v>27</v>
      </c>
      <c r="EL337">
        <v>13</v>
      </c>
      <c r="EM337">
        <v>4</v>
      </c>
      <c r="EN337">
        <v>3</v>
      </c>
      <c r="EO337">
        <v>1</v>
      </c>
      <c r="EP337">
        <v>0</v>
      </c>
      <c r="EQ337">
        <v>2</v>
      </c>
      <c r="ER337">
        <v>0</v>
      </c>
      <c r="ES337">
        <v>0</v>
      </c>
      <c r="ET337">
        <v>2</v>
      </c>
      <c r="EU337">
        <v>0</v>
      </c>
      <c r="EV337">
        <v>1</v>
      </c>
      <c r="EW337">
        <v>0</v>
      </c>
      <c r="EX337">
        <v>0</v>
      </c>
      <c r="EY337">
        <v>1</v>
      </c>
      <c r="EZ337">
        <v>0</v>
      </c>
      <c r="FA337">
        <v>0</v>
      </c>
      <c r="FB337">
        <v>0</v>
      </c>
      <c r="FC337">
        <v>0</v>
      </c>
      <c r="FD337">
        <v>27</v>
      </c>
      <c r="FE337">
        <v>6</v>
      </c>
      <c r="FF337">
        <v>4</v>
      </c>
      <c r="FG337">
        <v>1</v>
      </c>
      <c r="FH337">
        <v>0</v>
      </c>
      <c r="FI337">
        <v>1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6</v>
      </c>
      <c r="FY337">
        <v>3</v>
      </c>
      <c r="FZ337">
        <v>1</v>
      </c>
      <c r="GA337">
        <v>1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1</v>
      </c>
      <c r="GP337">
        <v>0</v>
      </c>
      <c r="GQ337">
        <v>0</v>
      </c>
      <c r="GR337">
        <v>3</v>
      </c>
      <c r="GS337">
        <v>1</v>
      </c>
      <c r="GT337">
        <v>1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1</v>
      </c>
    </row>
    <row r="338" spans="1:220">
      <c r="A338" t="s">
        <v>436</v>
      </c>
      <c r="B338" t="s">
        <v>433</v>
      </c>
      <c r="C338" t="str">
        <f>"142511"</f>
        <v>142511</v>
      </c>
      <c r="D338" t="s">
        <v>435</v>
      </c>
      <c r="E338">
        <v>6</v>
      </c>
      <c r="F338">
        <v>880</v>
      </c>
      <c r="G338">
        <v>670</v>
      </c>
      <c r="H338">
        <v>234</v>
      </c>
      <c r="I338">
        <v>436</v>
      </c>
      <c r="J338">
        <v>0</v>
      </c>
      <c r="K338">
        <v>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436</v>
      </c>
      <c r="T338">
        <v>0</v>
      </c>
      <c r="U338">
        <v>0</v>
      </c>
      <c r="V338">
        <v>436</v>
      </c>
      <c r="W338">
        <v>19</v>
      </c>
      <c r="X338">
        <v>13</v>
      </c>
      <c r="Y338">
        <v>6</v>
      </c>
      <c r="Z338">
        <v>0</v>
      </c>
      <c r="AA338">
        <v>417</v>
      </c>
      <c r="AB338">
        <v>279</v>
      </c>
      <c r="AC338">
        <v>56</v>
      </c>
      <c r="AD338">
        <v>11</v>
      </c>
      <c r="AE338">
        <v>49</v>
      </c>
      <c r="AF338">
        <v>12</v>
      </c>
      <c r="AG338">
        <v>12</v>
      </c>
      <c r="AH338">
        <v>7</v>
      </c>
      <c r="AI338">
        <v>49</v>
      </c>
      <c r="AJ338">
        <v>4</v>
      </c>
      <c r="AK338">
        <v>4</v>
      </c>
      <c r="AL338">
        <v>2</v>
      </c>
      <c r="AM338">
        <v>0</v>
      </c>
      <c r="AN338">
        <v>2</v>
      </c>
      <c r="AO338">
        <v>5</v>
      </c>
      <c r="AP338">
        <v>0</v>
      </c>
      <c r="AQ338">
        <v>0</v>
      </c>
      <c r="AR338">
        <v>51</v>
      </c>
      <c r="AS338">
        <v>0</v>
      </c>
      <c r="AT338">
        <v>15</v>
      </c>
      <c r="AU338">
        <v>279</v>
      </c>
      <c r="AV338">
        <v>27</v>
      </c>
      <c r="AW338">
        <v>9</v>
      </c>
      <c r="AX338">
        <v>3</v>
      </c>
      <c r="AY338">
        <v>5</v>
      </c>
      <c r="AZ338">
        <v>2</v>
      </c>
      <c r="BA338">
        <v>0</v>
      </c>
      <c r="BB338">
        <v>4</v>
      </c>
      <c r="BC338">
        <v>0</v>
      </c>
      <c r="BD338">
        <v>0</v>
      </c>
      <c r="BE338">
        <v>1</v>
      </c>
      <c r="BF338">
        <v>0</v>
      </c>
      <c r="BG338">
        <v>1</v>
      </c>
      <c r="BH338">
        <v>0</v>
      </c>
      <c r="BI338">
        <v>0</v>
      </c>
      <c r="BJ338">
        <v>0</v>
      </c>
      <c r="BK338">
        <v>1</v>
      </c>
      <c r="BL338">
        <v>0</v>
      </c>
      <c r="BM338">
        <v>0</v>
      </c>
      <c r="BN338">
        <v>1</v>
      </c>
      <c r="BO338">
        <v>27</v>
      </c>
      <c r="BP338">
        <v>8</v>
      </c>
      <c r="BQ338">
        <v>2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2</v>
      </c>
      <c r="BX338">
        <v>0</v>
      </c>
      <c r="BY338">
        <v>0</v>
      </c>
      <c r="BZ338">
        <v>2</v>
      </c>
      <c r="CA338">
        <v>2</v>
      </c>
      <c r="CB338">
        <v>8</v>
      </c>
      <c r="CC338">
        <v>6</v>
      </c>
      <c r="CD338">
        <v>3</v>
      </c>
      <c r="CE338">
        <v>0</v>
      </c>
      <c r="CF338">
        <v>0</v>
      </c>
      <c r="CG338">
        <v>2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1</v>
      </c>
      <c r="CU338">
        <v>0</v>
      </c>
      <c r="CV338">
        <v>6</v>
      </c>
      <c r="CW338">
        <v>42</v>
      </c>
      <c r="CX338">
        <v>4</v>
      </c>
      <c r="CY338">
        <v>5</v>
      </c>
      <c r="CZ338">
        <v>1</v>
      </c>
      <c r="DA338">
        <v>0</v>
      </c>
      <c r="DB338">
        <v>3</v>
      </c>
      <c r="DC338">
        <v>2</v>
      </c>
      <c r="DD338">
        <v>1</v>
      </c>
      <c r="DE338">
        <v>1</v>
      </c>
      <c r="DF338">
        <v>0</v>
      </c>
      <c r="DG338">
        <v>1</v>
      </c>
      <c r="DH338">
        <v>0</v>
      </c>
      <c r="DI338">
        <v>0</v>
      </c>
      <c r="DJ338">
        <v>2</v>
      </c>
      <c r="DK338">
        <v>6</v>
      </c>
      <c r="DL338">
        <v>2</v>
      </c>
      <c r="DM338">
        <v>0</v>
      </c>
      <c r="DN338">
        <v>0</v>
      </c>
      <c r="DO338">
        <v>14</v>
      </c>
      <c r="DP338">
        <v>42</v>
      </c>
      <c r="DQ338">
        <v>11</v>
      </c>
      <c r="DR338">
        <v>5</v>
      </c>
      <c r="DS338">
        <v>3</v>
      </c>
      <c r="DT338">
        <v>1</v>
      </c>
      <c r="DU338">
        <v>1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1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11</v>
      </c>
      <c r="EK338">
        <v>34</v>
      </c>
      <c r="EL338">
        <v>12</v>
      </c>
      <c r="EM338">
        <v>2</v>
      </c>
      <c r="EN338">
        <v>4</v>
      </c>
      <c r="EO338">
        <v>1</v>
      </c>
      <c r="EP338">
        <v>1</v>
      </c>
      <c r="EQ338">
        <v>7</v>
      </c>
      <c r="ER338">
        <v>4</v>
      </c>
      <c r="ES338">
        <v>0</v>
      </c>
      <c r="ET338">
        <v>1</v>
      </c>
      <c r="EU338">
        <v>0</v>
      </c>
      <c r="EV338">
        <v>1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1</v>
      </c>
      <c r="FD338">
        <v>34</v>
      </c>
      <c r="FE338">
        <v>2</v>
      </c>
      <c r="FF338">
        <v>2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2</v>
      </c>
      <c r="FY338">
        <v>3</v>
      </c>
      <c r="FZ338">
        <v>3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3</v>
      </c>
      <c r="GS338">
        <v>5</v>
      </c>
      <c r="GT338">
        <v>0</v>
      </c>
      <c r="GU338">
        <v>1</v>
      </c>
      <c r="GV338">
        <v>1</v>
      </c>
      <c r="GW338">
        <v>0</v>
      </c>
      <c r="GX338">
        <v>0</v>
      </c>
      <c r="GY338">
        <v>0</v>
      </c>
      <c r="GZ338">
        <v>2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1</v>
      </c>
      <c r="HH338">
        <v>0</v>
      </c>
      <c r="HI338">
        <v>0</v>
      </c>
      <c r="HJ338">
        <v>0</v>
      </c>
      <c r="HK338">
        <v>0</v>
      </c>
      <c r="HL338">
        <v>5</v>
      </c>
    </row>
    <row r="339" spans="1:220">
      <c r="A339" t="s">
        <v>434</v>
      </c>
      <c r="B339" t="s">
        <v>433</v>
      </c>
      <c r="C339" t="str">
        <f>"142511"</f>
        <v>142511</v>
      </c>
      <c r="D339" t="s">
        <v>432</v>
      </c>
      <c r="E339">
        <v>7</v>
      </c>
      <c r="F339">
        <v>737</v>
      </c>
      <c r="G339">
        <v>560</v>
      </c>
      <c r="H339">
        <v>170</v>
      </c>
      <c r="I339">
        <v>390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390</v>
      </c>
      <c r="T339">
        <v>0</v>
      </c>
      <c r="U339">
        <v>0</v>
      </c>
      <c r="V339">
        <v>390</v>
      </c>
      <c r="W339">
        <v>21</v>
      </c>
      <c r="X339">
        <v>9</v>
      </c>
      <c r="Y339">
        <v>12</v>
      </c>
      <c r="Z339">
        <v>0</v>
      </c>
      <c r="AA339">
        <v>369</v>
      </c>
      <c r="AB339">
        <v>176</v>
      </c>
      <c r="AC339">
        <v>39</v>
      </c>
      <c r="AD339">
        <v>8</v>
      </c>
      <c r="AE339">
        <v>37</v>
      </c>
      <c r="AF339">
        <v>32</v>
      </c>
      <c r="AG339">
        <v>14</v>
      </c>
      <c r="AH339">
        <v>3</v>
      </c>
      <c r="AI339">
        <v>22</v>
      </c>
      <c r="AJ339">
        <v>8</v>
      </c>
      <c r="AK339">
        <v>2</v>
      </c>
      <c r="AL339">
        <v>2</v>
      </c>
      <c r="AM339">
        <v>0</v>
      </c>
      <c r="AN339">
        <v>0</v>
      </c>
      <c r="AO339">
        <v>1</v>
      </c>
      <c r="AP339">
        <v>0</v>
      </c>
      <c r="AQ339">
        <v>1</v>
      </c>
      <c r="AR339">
        <v>5</v>
      </c>
      <c r="AS339">
        <v>0</v>
      </c>
      <c r="AT339">
        <v>2</v>
      </c>
      <c r="AU339">
        <v>176</v>
      </c>
      <c r="AV339">
        <v>47</v>
      </c>
      <c r="AW339">
        <v>23</v>
      </c>
      <c r="AX339">
        <v>4</v>
      </c>
      <c r="AY339">
        <v>4</v>
      </c>
      <c r="AZ339">
        <v>2</v>
      </c>
      <c r="BA339">
        <v>2</v>
      </c>
      <c r="BB339">
        <v>0</v>
      </c>
      <c r="BC339">
        <v>3</v>
      </c>
      <c r="BD339">
        <v>0</v>
      </c>
      <c r="BE339">
        <v>0</v>
      </c>
      <c r="BF339">
        <v>0</v>
      </c>
      <c r="BG339">
        <v>1</v>
      </c>
      <c r="BH339">
        <v>2</v>
      </c>
      <c r="BI339">
        <v>0</v>
      </c>
      <c r="BJ339">
        <v>0</v>
      </c>
      <c r="BK339">
        <v>2</v>
      </c>
      <c r="BL339">
        <v>0</v>
      </c>
      <c r="BM339">
        <v>0</v>
      </c>
      <c r="BN339">
        <v>4</v>
      </c>
      <c r="BO339">
        <v>47</v>
      </c>
      <c r="BP339">
        <v>13</v>
      </c>
      <c r="BQ339">
        <v>2</v>
      </c>
      <c r="BR339">
        <v>1</v>
      </c>
      <c r="BS339">
        <v>1</v>
      </c>
      <c r="BT339">
        <v>2</v>
      </c>
      <c r="BU339">
        <v>0</v>
      </c>
      <c r="BV339">
        <v>0</v>
      </c>
      <c r="BW339">
        <v>1</v>
      </c>
      <c r="BX339">
        <v>0</v>
      </c>
      <c r="BY339">
        <v>0</v>
      </c>
      <c r="BZ339">
        <v>0</v>
      </c>
      <c r="CA339">
        <v>6</v>
      </c>
      <c r="CB339">
        <v>13</v>
      </c>
      <c r="CC339">
        <v>14</v>
      </c>
      <c r="CD339">
        <v>3</v>
      </c>
      <c r="CE339">
        <v>0</v>
      </c>
      <c r="CF339">
        <v>1</v>
      </c>
      <c r="CG339">
        <v>0</v>
      </c>
      <c r="CH339">
        <v>0</v>
      </c>
      <c r="CI339">
        <v>0</v>
      </c>
      <c r="CJ339">
        <v>1</v>
      </c>
      <c r="CK339">
        <v>0</v>
      </c>
      <c r="CL339">
        <v>0</v>
      </c>
      <c r="CM339">
        <v>2</v>
      </c>
      <c r="CN339">
        <v>0</v>
      </c>
      <c r="CO339">
        <v>0</v>
      </c>
      <c r="CP339">
        <v>2</v>
      </c>
      <c r="CQ339">
        <v>0</v>
      </c>
      <c r="CR339">
        <v>0</v>
      </c>
      <c r="CS339">
        <v>0</v>
      </c>
      <c r="CT339">
        <v>4</v>
      </c>
      <c r="CU339">
        <v>1</v>
      </c>
      <c r="CV339">
        <v>14</v>
      </c>
      <c r="CW339">
        <v>53</v>
      </c>
      <c r="CX339">
        <v>4</v>
      </c>
      <c r="CY339">
        <v>8</v>
      </c>
      <c r="CZ339">
        <v>1</v>
      </c>
      <c r="DA339">
        <v>2</v>
      </c>
      <c r="DB339">
        <v>0</v>
      </c>
      <c r="DC339">
        <v>12</v>
      </c>
      <c r="DD339">
        <v>7</v>
      </c>
      <c r="DE339">
        <v>0</v>
      </c>
      <c r="DF339">
        <v>0</v>
      </c>
      <c r="DG339">
        <v>0</v>
      </c>
      <c r="DH339">
        <v>6</v>
      </c>
      <c r="DI339">
        <v>0</v>
      </c>
      <c r="DJ339">
        <v>0</v>
      </c>
      <c r="DK339">
        <v>6</v>
      </c>
      <c r="DL339">
        <v>0</v>
      </c>
      <c r="DM339">
        <v>0</v>
      </c>
      <c r="DN339">
        <v>3</v>
      </c>
      <c r="DO339">
        <v>4</v>
      </c>
      <c r="DP339">
        <v>53</v>
      </c>
      <c r="DQ339">
        <v>9</v>
      </c>
      <c r="DR339">
        <v>5</v>
      </c>
      <c r="DS339">
        <v>0</v>
      </c>
      <c r="DT339">
        <v>1</v>
      </c>
      <c r="DU339">
        <v>0</v>
      </c>
      <c r="DV339">
        <v>0</v>
      </c>
      <c r="DW339">
        <v>0</v>
      </c>
      <c r="DX339">
        <v>2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1</v>
      </c>
      <c r="EI339">
        <v>0</v>
      </c>
      <c r="EJ339">
        <v>9</v>
      </c>
      <c r="EK339">
        <v>45</v>
      </c>
      <c r="EL339">
        <v>20</v>
      </c>
      <c r="EM339">
        <v>3</v>
      </c>
      <c r="EN339">
        <v>3</v>
      </c>
      <c r="EO339">
        <v>0</v>
      </c>
      <c r="EP339">
        <v>0</v>
      </c>
      <c r="EQ339">
        <v>5</v>
      </c>
      <c r="ER339">
        <v>0</v>
      </c>
      <c r="ES339">
        <v>1</v>
      </c>
      <c r="ET339">
        <v>0</v>
      </c>
      <c r="EU339">
        <v>2</v>
      </c>
      <c r="EV339">
        <v>0</v>
      </c>
      <c r="EW339">
        <v>2</v>
      </c>
      <c r="EX339">
        <v>0</v>
      </c>
      <c r="EY339">
        <v>3</v>
      </c>
      <c r="EZ339">
        <v>0</v>
      </c>
      <c r="FA339">
        <v>6</v>
      </c>
      <c r="FB339">
        <v>0</v>
      </c>
      <c r="FC339">
        <v>0</v>
      </c>
      <c r="FD339">
        <v>45</v>
      </c>
      <c r="FE339">
        <v>9</v>
      </c>
      <c r="FF339">
        <v>3</v>
      </c>
      <c r="FG339">
        <v>3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1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2</v>
      </c>
      <c r="FW339">
        <v>0</v>
      </c>
      <c r="FX339">
        <v>9</v>
      </c>
      <c r="FY339">
        <v>2</v>
      </c>
      <c r="FZ339">
        <v>1</v>
      </c>
      <c r="GA339">
        <v>0</v>
      </c>
      <c r="GB339">
        <v>1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2</v>
      </c>
      <c r="GS339">
        <v>1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1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1</v>
      </c>
    </row>
    <row r="340" spans="1:220">
      <c r="A340" t="s">
        <v>431</v>
      </c>
      <c r="B340" t="s">
        <v>420</v>
      </c>
      <c r="C340" t="str">
        <f>"142512"</f>
        <v>142512</v>
      </c>
      <c r="D340" t="s">
        <v>430</v>
      </c>
      <c r="E340">
        <v>1</v>
      </c>
      <c r="F340">
        <v>1693</v>
      </c>
      <c r="G340">
        <v>1290</v>
      </c>
      <c r="H340">
        <v>403</v>
      </c>
      <c r="I340">
        <v>887</v>
      </c>
      <c r="J340">
        <v>1</v>
      </c>
      <c r="K340">
        <v>5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887</v>
      </c>
      <c r="T340">
        <v>0</v>
      </c>
      <c r="U340">
        <v>0</v>
      </c>
      <c r="V340">
        <v>887</v>
      </c>
      <c r="W340">
        <v>30</v>
      </c>
      <c r="X340">
        <v>27</v>
      </c>
      <c r="Y340">
        <v>3</v>
      </c>
      <c r="Z340">
        <v>0</v>
      </c>
      <c r="AA340">
        <v>857</v>
      </c>
      <c r="AB340">
        <v>437</v>
      </c>
      <c r="AC340">
        <v>85</v>
      </c>
      <c r="AD340">
        <v>39</v>
      </c>
      <c r="AE340">
        <v>107</v>
      </c>
      <c r="AF340">
        <v>19</v>
      </c>
      <c r="AG340">
        <v>24</v>
      </c>
      <c r="AH340">
        <v>35</v>
      </c>
      <c r="AI340">
        <v>15</v>
      </c>
      <c r="AJ340">
        <v>16</v>
      </c>
      <c r="AK340">
        <v>4</v>
      </c>
      <c r="AL340">
        <v>2</v>
      </c>
      <c r="AM340">
        <v>2</v>
      </c>
      <c r="AN340">
        <v>69</v>
      </c>
      <c r="AO340">
        <v>3</v>
      </c>
      <c r="AP340">
        <v>0</v>
      </c>
      <c r="AQ340">
        <v>1</v>
      </c>
      <c r="AR340">
        <v>1</v>
      </c>
      <c r="AS340">
        <v>5</v>
      </c>
      <c r="AT340">
        <v>10</v>
      </c>
      <c r="AU340">
        <v>437</v>
      </c>
      <c r="AV340">
        <v>89</v>
      </c>
      <c r="AW340">
        <v>31</v>
      </c>
      <c r="AX340">
        <v>3</v>
      </c>
      <c r="AY340">
        <v>26</v>
      </c>
      <c r="AZ340">
        <v>0</v>
      </c>
      <c r="BA340">
        <v>7</v>
      </c>
      <c r="BB340">
        <v>0</v>
      </c>
      <c r="BC340">
        <v>0</v>
      </c>
      <c r="BD340">
        <v>0</v>
      </c>
      <c r="BE340">
        <v>0</v>
      </c>
      <c r="BF340">
        <v>5</v>
      </c>
      <c r="BG340">
        <v>1</v>
      </c>
      <c r="BH340">
        <v>0</v>
      </c>
      <c r="BI340">
        <v>2</v>
      </c>
      <c r="BJ340">
        <v>1</v>
      </c>
      <c r="BK340">
        <v>2</v>
      </c>
      <c r="BL340">
        <v>0</v>
      </c>
      <c r="BM340">
        <v>0</v>
      </c>
      <c r="BN340">
        <v>11</v>
      </c>
      <c r="BO340">
        <v>89</v>
      </c>
      <c r="BP340">
        <v>15</v>
      </c>
      <c r="BQ340">
        <v>6</v>
      </c>
      <c r="BR340">
        <v>1</v>
      </c>
      <c r="BS340">
        <v>1</v>
      </c>
      <c r="BT340">
        <v>1</v>
      </c>
      <c r="BU340">
        <v>1</v>
      </c>
      <c r="BV340">
        <v>0</v>
      </c>
      <c r="BW340">
        <v>0</v>
      </c>
      <c r="BX340">
        <v>0</v>
      </c>
      <c r="BY340">
        <v>0</v>
      </c>
      <c r="BZ340">
        <v>1</v>
      </c>
      <c r="CA340">
        <v>4</v>
      </c>
      <c r="CB340">
        <v>15</v>
      </c>
      <c r="CC340">
        <v>33</v>
      </c>
      <c r="CD340">
        <v>10</v>
      </c>
      <c r="CE340">
        <v>0</v>
      </c>
      <c r="CF340">
        <v>0</v>
      </c>
      <c r="CG340">
        <v>0</v>
      </c>
      <c r="CH340">
        <v>0</v>
      </c>
      <c r="CI340">
        <v>1</v>
      </c>
      <c r="CJ340">
        <v>1</v>
      </c>
      <c r="CK340">
        <v>0</v>
      </c>
      <c r="CL340">
        <v>3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4</v>
      </c>
      <c r="CT340">
        <v>13</v>
      </c>
      <c r="CU340">
        <v>1</v>
      </c>
      <c r="CV340">
        <v>33</v>
      </c>
      <c r="CW340">
        <v>87</v>
      </c>
      <c r="CX340">
        <v>3</v>
      </c>
      <c r="CY340">
        <v>9</v>
      </c>
      <c r="CZ340">
        <v>33</v>
      </c>
      <c r="DA340">
        <v>0</v>
      </c>
      <c r="DB340">
        <v>2</v>
      </c>
      <c r="DC340">
        <v>11</v>
      </c>
      <c r="DD340">
        <v>11</v>
      </c>
      <c r="DE340">
        <v>0</v>
      </c>
      <c r="DF340">
        <v>0</v>
      </c>
      <c r="DG340">
        <v>0</v>
      </c>
      <c r="DH340">
        <v>2</v>
      </c>
      <c r="DI340">
        <v>1</v>
      </c>
      <c r="DJ340">
        <v>11</v>
      </c>
      <c r="DK340">
        <v>0</v>
      </c>
      <c r="DL340">
        <v>0</v>
      </c>
      <c r="DM340">
        <v>0</v>
      </c>
      <c r="DN340">
        <v>1</v>
      </c>
      <c r="DO340">
        <v>3</v>
      </c>
      <c r="DP340">
        <v>87</v>
      </c>
      <c r="DQ340">
        <v>28</v>
      </c>
      <c r="DR340">
        <v>14</v>
      </c>
      <c r="DS340">
        <v>6</v>
      </c>
      <c r="DT340">
        <v>1</v>
      </c>
      <c r="DU340">
        <v>0</v>
      </c>
      <c r="DV340">
        <v>0</v>
      </c>
      <c r="DW340">
        <v>0</v>
      </c>
      <c r="DX340">
        <v>0</v>
      </c>
      <c r="DY340">
        <v>1</v>
      </c>
      <c r="DZ340">
        <v>1</v>
      </c>
      <c r="EA340">
        <v>0</v>
      </c>
      <c r="EB340">
        <v>2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3</v>
      </c>
      <c r="EI340">
        <v>0</v>
      </c>
      <c r="EJ340">
        <v>28</v>
      </c>
      <c r="EK340">
        <v>106</v>
      </c>
      <c r="EL340">
        <v>16</v>
      </c>
      <c r="EM340">
        <v>6</v>
      </c>
      <c r="EN340">
        <v>63</v>
      </c>
      <c r="EO340">
        <v>0</v>
      </c>
      <c r="EP340">
        <v>1</v>
      </c>
      <c r="EQ340">
        <v>4</v>
      </c>
      <c r="ER340">
        <v>6</v>
      </c>
      <c r="ES340">
        <v>1</v>
      </c>
      <c r="ET340">
        <v>0</v>
      </c>
      <c r="EU340">
        <v>1</v>
      </c>
      <c r="EV340">
        <v>0</v>
      </c>
      <c r="EW340">
        <v>4</v>
      </c>
      <c r="EX340">
        <v>2</v>
      </c>
      <c r="EY340">
        <v>0</v>
      </c>
      <c r="EZ340">
        <v>1</v>
      </c>
      <c r="FA340">
        <v>0</v>
      </c>
      <c r="FB340">
        <v>0</v>
      </c>
      <c r="FC340">
        <v>1</v>
      </c>
      <c r="FD340">
        <v>106</v>
      </c>
      <c r="FE340">
        <v>51</v>
      </c>
      <c r="FF340">
        <v>39</v>
      </c>
      <c r="FG340">
        <v>8</v>
      </c>
      <c r="FH340">
        <v>1</v>
      </c>
      <c r="FI340">
        <v>0</v>
      </c>
      <c r="FJ340">
        <v>0</v>
      </c>
      <c r="FK340">
        <v>0</v>
      </c>
      <c r="FL340">
        <v>1</v>
      </c>
      <c r="FM340">
        <v>0</v>
      </c>
      <c r="FN340">
        <v>0</v>
      </c>
      <c r="FO340">
        <v>0</v>
      </c>
      <c r="FP340">
        <v>0</v>
      </c>
      <c r="FQ340">
        <v>1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1</v>
      </c>
      <c r="FX340">
        <v>51</v>
      </c>
      <c r="FY340">
        <v>10</v>
      </c>
      <c r="FZ340">
        <v>8</v>
      </c>
      <c r="GA340">
        <v>1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1</v>
      </c>
      <c r="GP340">
        <v>0</v>
      </c>
      <c r="GQ340">
        <v>0</v>
      </c>
      <c r="GR340">
        <v>10</v>
      </c>
      <c r="GS340">
        <v>1</v>
      </c>
      <c r="GT340">
        <v>0</v>
      </c>
      <c r="GU340">
        <v>1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1</v>
      </c>
    </row>
    <row r="341" spans="1:220">
      <c r="A341" t="s">
        <v>429</v>
      </c>
      <c r="B341" t="s">
        <v>420</v>
      </c>
      <c r="C341" t="str">
        <f>"142512"</f>
        <v>142512</v>
      </c>
      <c r="D341" t="s">
        <v>428</v>
      </c>
      <c r="E341">
        <v>2</v>
      </c>
      <c r="F341">
        <v>1209</v>
      </c>
      <c r="G341">
        <v>920</v>
      </c>
      <c r="H341">
        <v>339</v>
      </c>
      <c r="I341">
        <v>580</v>
      </c>
      <c r="J341">
        <v>0</v>
      </c>
      <c r="K341">
        <v>4</v>
      </c>
      <c r="L341">
        <v>1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580</v>
      </c>
      <c r="T341">
        <v>1</v>
      </c>
      <c r="U341">
        <v>1</v>
      </c>
      <c r="V341">
        <v>579</v>
      </c>
      <c r="W341">
        <v>29</v>
      </c>
      <c r="X341">
        <v>25</v>
      </c>
      <c r="Y341">
        <v>4</v>
      </c>
      <c r="Z341">
        <v>0</v>
      </c>
      <c r="AA341">
        <v>550</v>
      </c>
      <c r="AB341">
        <v>293</v>
      </c>
      <c r="AC341">
        <v>56</v>
      </c>
      <c r="AD341">
        <v>19</v>
      </c>
      <c r="AE341">
        <v>66</v>
      </c>
      <c r="AF341">
        <v>18</v>
      </c>
      <c r="AG341">
        <v>8</v>
      </c>
      <c r="AH341">
        <v>13</v>
      </c>
      <c r="AI341">
        <v>3</v>
      </c>
      <c r="AJ341">
        <v>23</v>
      </c>
      <c r="AK341">
        <v>1</v>
      </c>
      <c r="AL341">
        <v>1</v>
      </c>
      <c r="AM341">
        <v>0</v>
      </c>
      <c r="AN341">
        <v>64</v>
      </c>
      <c r="AO341">
        <v>2</v>
      </c>
      <c r="AP341">
        <v>1</v>
      </c>
      <c r="AQ341">
        <v>0</v>
      </c>
      <c r="AR341">
        <v>0</v>
      </c>
      <c r="AS341">
        <v>3</v>
      </c>
      <c r="AT341">
        <v>15</v>
      </c>
      <c r="AU341">
        <v>293</v>
      </c>
      <c r="AV341">
        <v>57</v>
      </c>
      <c r="AW341">
        <v>17</v>
      </c>
      <c r="AX341">
        <v>9</v>
      </c>
      <c r="AY341">
        <v>10</v>
      </c>
      <c r="AZ341">
        <v>0</v>
      </c>
      <c r="BA341">
        <v>2</v>
      </c>
      <c r="BB341">
        <v>0</v>
      </c>
      <c r="BC341">
        <v>2</v>
      </c>
      <c r="BD341">
        <v>0</v>
      </c>
      <c r="BE341">
        <v>0</v>
      </c>
      <c r="BF341">
        <v>2</v>
      </c>
      <c r="BG341">
        <v>0</v>
      </c>
      <c r="BH341">
        <v>0</v>
      </c>
      <c r="BI341">
        <v>0</v>
      </c>
      <c r="BJ341">
        <v>1</v>
      </c>
      <c r="BK341">
        <v>1</v>
      </c>
      <c r="BL341">
        <v>0</v>
      </c>
      <c r="BM341">
        <v>3</v>
      </c>
      <c r="BN341">
        <v>10</v>
      </c>
      <c r="BO341">
        <v>57</v>
      </c>
      <c r="BP341">
        <v>10</v>
      </c>
      <c r="BQ341">
        <v>5</v>
      </c>
      <c r="BR341">
        <v>0</v>
      </c>
      <c r="BS341">
        <v>1</v>
      </c>
      <c r="BT341">
        <v>0</v>
      </c>
      <c r="BU341">
        <v>0</v>
      </c>
      <c r="BV341">
        <v>0</v>
      </c>
      <c r="BW341">
        <v>3</v>
      </c>
      <c r="BX341">
        <v>0</v>
      </c>
      <c r="BY341">
        <v>0</v>
      </c>
      <c r="BZ341">
        <v>0</v>
      </c>
      <c r="CA341">
        <v>1</v>
      </c>
      <c r="CB341">
        <v>10</v>
      </c>
      <c r="CC341">
        <v>23</v>
      </c>
      <c r="CD341">
        <v>7</v>
      </c>
      <c r="CE341">
        <v>1</v>
      </c>
      <c r="CF341">
        <v>0</v>
      </c>
      <c r="CG341">
        <v>2</v>
      </c>
      <c r="CH341">
        <v>1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2</v>
      </c>
      <c r="CO341">
        <v>0</v>
      </c>
      <c r="CP341">
        <v>1</v>
      </c>
      <c r="CQ341">
        <v>0</v>
      </c>
      <c r="CR341">
        <v>0</v>
      </c>
      <c r="CS341">
        <v>1</v>
      </c>
      <c r="CT341">
        <v>8</v>
      </c>
      <c r="CU341">
        <v>0</v>
      </c>
      <c r="CV341">
        <v>23</v>
      </c>
      <c r="CW341">
        <v>86</v>
      </c>
      <c r="CX341">
        <v>7</v>
      </c>
      <c r="CY341">
        <v>4</v>
      </c>
      <c r="CZ341">
        <v>52</v>
      </c>
      <c r="DA341">
        <v>4</v>
      </c>
      <c r="DB341">
        <v>1</v>
      </c>
      <c r="DC341">
        <v>4</v>
      </c>
      <c r="DD341">
        <v>5</v>
      </c>
      <c r="DE341">
        <v>3</v>
      </c>
      <c r="DF341">
        <v>0</v>
      </c>
      <c r="DG341">
        <v>0</v>
      </c>
      <c r="DH341">
        <v>1</v>
      </c>
      <c r="DI341">
        <v>1</v>
      </c>
      <c r="DJ341">
        <v>1</v>
      </c>
      <c r="DK341">
        <v>0</v>
      </c>
      <c r="DL341">
        <v>0</v>
      </c>
      <c r="DM341">
        <v>0</v>
      </c>
      <c r="DN341">
        <v>0</v>
      </c>
      <c r="DO341">
        <v>3</v>
      </c>
      <c r="DP341">
        <v>86</v>
      </c>
      <c r="DQ341">
        <v>11</v>
      </c>
      <c r="DR341">
        <v>4</v>
      </c>
      <c r="DS341">
        <v>2</v>
      </c>
      <c r="DT341">
        <v>1</v>
      </c>
      <c r="DU341">
        <v>0</v>
      </c>
      <c r="DV341">
        <v>0</v>
      </c>
      <c r="DW341">
        <v>0</v>
      </c>
      <c r="DX341">
        <v>2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1</v>
      </c>
      <c r="EI341">
        <v>1</v>
      </c>
      <c r="EJ341">
        <v>11</v>
      </c>
      <c r="EK341">
        <v>49</v>
      </c>
      <c r="EL341">
        <v>12</v>
      </c>
      <c r="EM341">
        <v>2</v>
      </c>
      <c r="EN341">
        <v>18</v>
      </c>
      <c r="EO341">
        <v>1</v>
      </c>
      <c r="EP341">
        <v>0</v>
      </c>
      <c r="EQ341">
        <v>4</v>
      </c>
      <c r="ER341">
        <v>2</v>
      </c>
      <c r="ES341">
        <v>0</v>
      </c>
      <c r="ET341">
        <v>1</v>
      </c>
      <c r="EU341">
        <v>0</v>
      </c>
      <c r="EV341">
        <v>2</v>
      </c>
      <c r="EW341">
        <v>2</v>
      </c>
      <c r="EX341">
        <v>1</v>
      </c>
      <c r="EY341">
        <v>2</v>
      </c>
      <c r="EZ341">
        <v>1</v>
      </c>
      <c r="FA341">
        <v>0</v>
      </c>
      <c r="FB341">
        <v>0</v>
      </c>
      <c r="FC341">
        <v>1</v>
      </c>
      <c r="FD341">
        <v>49</v>
      </c>
      <c r="FE341">
        <v>19</v>
      </c>
      <c r="FF341">
        <v>5</v>
      </c>
      <c r="FG341">
        <v>7</v>
      </c>
      <c r="FH341">
        <v>2</v>
      </c>
      <c r="FI341">
        <v>2</v>
      </c>
      <c r="FJ341">
        <v>0</v>
      </c>
      <c r="FK341">
        <v>1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1</v>
      </c>
      <c r="FU341">
        <v>1</v>
      </c>
      <c r="FV341">
        <v>0</v>
      </c>
      <c r="FW341">
        <v>0</v>
      </c>
      <c r="FX341">
        <v>19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2</v>
      </c>
      <c r="GT341">
        <v>0</v>
      </c>
      <c r="GU341">
        <v>1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1</v>
      </c>
      <c r="HL341">
        <v>2</v>
      </c>
    </row>
    <row r="342" spans="1:220">
      <c r="A342" t="s">
        <v>427</v>
      </c>
      <c r="B342" t="s">
        <v>420</v>
      </c>
      <c r="C342" t="str">
        <f>"142512"</f>
        <v>142512</v>
      </c>
      <c r="D342" t="s">
        <v>426</v>
      </c>
      <c r="E342">
        <v>3</v>
      </c>
      <c r="F342">
        <v>1532</v>
      </c>
      <c r="G342">
        <v>1160</v>
      </c>
      <c r="H342">
        <v>387</v>
      </c>
      <c r="I342">
        <v>773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773</v>
      </c>
      <c r="T342">
        <v>0</v>
      </c>
      <c r="U342">
        <v>0</v>
      </c>
      <c r="V342">
        <v>773</v>
      </c>
      <c r="W342">
        <v>30</v>
      </c>
      <c r="X342">
        <v>20</v>
      </c>
      <c r="Y342">
        <v>10</v>
      </c>
      <c r="Z342">
        <v>0</v>
      </c>
      <c r="AA342">
        <v>743</v>
      </c>
      <c r="AB342">
        <v>430</v>
      </c>
      <c r="AC342">
        <v>57</v>
      </c>
      <c r="AD342">
        <v>23</v>
      </c>
      <c r="AE342">
        <v>59</v>
      </c>
      <c r="AF342">
        <v>15</v>
      </c>
      <c r="AG342">
        <v>16</v>
      </c>
      <c r="AH342">
        <v>23</v>
      </c>
      <c r="AI342">
        <v>4</v>
      </c>
      <c r="AJ342">
        <v>11</v>
      </c>
      <c r="AK342">
        <v>7</v>
      </c>
      <c r="AL342">
        <v>3</v>
      </c>
      <c r="AM342">
        <v>0</v>
      </c>
      <c r="AN342">
        <v>196</v>
      </c>
      <c r="AO342">
        <v>1</v>
      </c>
      <c r="AP342">
        <v>0</v>
      </c>
      <c r="AQ342">
        <v>1</v>
      </c>
      <c r="AR342">
        <v>1</v>
      </c>
      <c r="AS342">
        <v>2</v>
      </c>
      <c r="AT342">
        <v>11</v>
      </c>
      <c r="AU342">
        <v>430</v>
      </c>
      <c r="AV342">
        <v>97</v>
      </c>
      <c r="AW342">
        <v>28</v>
      </c>
      <c r="AX342">
        <v>3</v>
      </c>
      <c r="AY342">
        <v>43</v>
      </c>
      <c r="AZ342">
        <v>0</v>
      </c>
      <c r="BA342">
        <v>3</v>
      </c>
      <c r="BB342">
        <v>0</v>
      </c>
      <c r="BC342">
        <v>0</v>
      </c>
      <c r="BD342">
        <v>0</v>
      </c>
      <c r="BE342">
        <v>0</v>
      </c>
      <c r="BF342">
        <v>3</v>
      </c>
      <c r="BG342">
        <v>2</v>
      </c>
      <c r="BH342">
        <v>0</v>
      </c>
      <c r="BI342">
        <v>0</v>
      </c>
      <c r="BJ342">
        <v>0</v>
      </c>
      <c r="BK342">
        <v>1</v>
      </c>
      <c r="BL342">
        <v>0</v>
      </c>
      <c r="BM342">
        <v>1</v>
      </c>
      <c r="BN342">
        <v>13</v>
      </c>
      <c r="BO342">
        <v>97</v>
      </c>
      <c r="BP342">
        <v>10</v>
      </c>
      <c r="BQ342">
        <v>4</v>
      </c>
      <c r="BR342">
        <v>2</v>
      </c>
      <c r="BS342">
        <v>0</v>
      </c>
      <c r="BT342">
        <v>1</v>
      </c>
      <c r="BU342">
        <v>0</v>
      </c>
      <c r="BV342">
        <v>0</v>
      </c>
      <c r="BW342">
        <v>1</v>
      </c>
      <c r="BX342">
        <v>0</v>
      </c>
      <c r="BY342">
        <v>1</v>
      </c>
      <c r="BZ342">
        <v>0</v>
      </c>
      <c r="CA342">
        <v>1</v>
      </c>
      <c r="CB342">
        <v>10</v>
      </c>
      <c r="CC342">
        <v>37</v>
      </c>
      <c r="CD342">
        <v>17</v>
      </c>
      <c r="CE342">
        <v>2</v>
      </c>
      <c r="CF342">
        <v>0</v>
      </c>
      <c r="CG342">
        <v>2</v>
      </c>
      <c r="CH342">
        <v>0</v>
      </c>
      <c r="CI342">
        <v>0</v>
      </c>
      <c r="CJ342">
        <v>0</v>
      </c>
      <c r="CK342">
        <v>1</v>
      </c>
      <c r="CL342">
        <v>1</v>
      </c>
      <c r="CM342">
        <v>0</v>
      </c>
      <c r="CN342">
        <v>1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12</v>
      </c>
      <c r="CU342">
        <v>1</v>
      </c>
      <c r="CV342">
        <v>37</v>
      </c>
      <c r="CW342">
        <v>46</v>
      </c>
      <c r="CX342">
        <v>7</v>
      </c>
      <c r="CY342">
        <v>8</v>
      </c>
      <c r="CZ342">
        <v>12</v>
      </c>
      <c r="DA342">
        <v>1</v>
      </c>
      <c r="DB342">
        <v>1</v>
      </c>
      <c r="DC342">
        <v>0</v>
      </c>
      <c r="DD342">
        <v>3</v>
      </c>
      <c r="DE342">
        <v>4</v>
      </c>
      <c r="DF342">
        <v>1</v>
      </c>
      <c r="DG342">
        <v>0</v>
      </c>
      <c r="DH342">
        <v>0</v>
      </c>
      <c r="DI342">
        <v>2</v>
      </c>
      <c r="DJ342">
        <v>3</v>
      </c>
      <c r="DK342">
        <v>0</v>
      </c>
      <c r="DL342">
        <v>0</v>
      </c>
      <c r="DM342">
        <v>0</v>
      </c>
      <c r="DN342">
        <v>3</v>
      </c>
      <c r="DO342">
        <v>1</v>
      </c>
      <c r="DP342">
        <v>46</v>
      </c>
      <c r="DQ342">
        <v>16</v>
      </c>
      <c r="DR342">
        <v>6</v>
      </c>
      <c r="DS342">
        <v>5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1</v>
      </c>
      <c r="DZ342">
        <v>2</v>
      </c>
      <c r="EA342">
        <v>0</v>
      </c>
      <c r="EB342">
        <v>0</v>
      </c>
      <c r="EC342">
        <v>0</v>
      </c>
      <c r="ED342">
        <v>0</v>
      </c>
      <c r="EE342">
        <v>1</v>
      </c>
      <c r="EF342">
        <v>0</v>
      </c>
      <c r="EG342">
        <v>0</v>
      </c>
      <c r="EH342">
        <v>1</v>
      </c>
      <c r="EI342">
        <v>0</v>
      </c>
      <c r="EJ342">
        <v>16</v>
      </c>
      <c r="EK342">
        <v>81</v>
      </c>
      <c r="EL342">
        <v>20</v>
      </c>
      <c r="EM342">
        <v>2</v>
      </c>
      <c r="EN342">
        <v>35</v>
      </c>
      <c r="EO342">
        <v>1</v>
      </c>
      <c r="EP342">
        <v>5</v>
      </c>
      <c r="EQ342">
        <v>6</v>
      </c>
      <c r="ER342">
        <v>1</v>
      </c>
      <c r="ES342">
        <v>0</v>
      </c>
      <c r="ET342">
        <v>1</v>
      </c>
      <c r="EU342">
        <v>1</v>
      </c>
      <c r="EV342">
        <v>1</v>
      </c>
      <c r="EW342">
        <v>2</v>
      </c>
      <c r="EX342">
        <v>0</v>
      </c>
      <c r="EY342">
        <v>0</v>
      </c>
      <c r="EZ342">
        <v>0</v>
      </c>
      <c r="FA342">
        <v>0</v>
      </c>
      <c r="FB342">
        <v>1</v>
      </c>
      <c r="FC342">
        <v>5</v>
      </c>
      <c r="FD342">
        <v>81</v>
      </c>
      <c r="FE342">
        <v>21</v>
      </c>
      <c r="FF342">
        <v>6</v>
      </c>
      <c r="FG342">
        <v>8</v>
      </c>
      <c r="FH342">
        <v>2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1</v>
      </c>
      <c r="FO342">
        <v>0</v>
      </c>
      <c r="FP342">
        <v>0</v>
      </c>
      <c r="FQ342">
        <v>0</v>
      </c>
      <c r="FR342">
        <v>1</v>
      </c>
      <c r="FS342">
        <v>0</v>
      </c>
      <c r="FT342">
        <v>0</v>
      </c>
      <c r="FU342">
        <v>0</v>
      </c>
      <c r="FV342">
        <v>1</v>
      </c>
      <c r="FW342">
        <v>2</v>
      </c>
      <c r="FX342">
        <v>21</v>
      </c>
      <c r="FY342">
        <v>2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1</v>
      </c>
      <c r="GL342">
        <v>0</v>
      </c>
      <c r="GM342">
        <v>1</v>
      </c>
      <c r="GN342">
        <v>0</v>
      </c>
      <c r="GO342">
        <v>0</v>
      </c>
      <c r="GP342">
        <v>0</v>
      </c>
      <c r="GQ342">
        <v>0</v>
      </c>
      <c r="GR342">
        <v>2</v>
      </c>
      <c r="GS342">
        <v>3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1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1</v>
      </c>
      <c r="HJ342">
        <v>0</v>
      </c>
      <c r="HK342">
        <v>1</v>
      </c>
      <c r="HL342">
        <v>3</v>
      </c>
    </row>
    <row r="343" spans="1:220">
      <c r="A343" t="s">
        <v>425</v>
      </c>
      <c r="B343" t="s">
        <v>420</v>
      </c>
      <c r="C343" t="str">
        <f>"142512"</f>
        <v>142512</v>
      </c>
      <c r="D343" t="s">
        <v>424</v>
      </c>
      <c r="E343">
        <v>4</v>
      </c>
      <c r="F343">
        <v>466</v>
      </c>
      <c r="G343">
        <v>360</v>
      </c>
      <c r="H343">
        <v>154</v>
      </c>
      <c r="I343">
        <v>206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206</v>
      </c>
      <c r="T343">
        <v>0</v>
      </c>
      <c r="U343">
        <v>0</v>
      </c>
      <c r="V343">
        <v>206</v>
      </c>
      <c r="W343">
        <v>11</v>
      </c>
      <c r="X343">
        <v>10</v>
      </c>
      <c r="Y343">
        <v>1</v>
      </c>
      <c r="Z343">
        <v>0</v>
      </c>
      <c r="AA343">
        <v>195</v>
      </c>
      <c r="AB343">
        <v>99</v>
      </c>
      <c r="AC343">
        <v>40</v>
      </c>
      <c r="AD343">
        <v>5</v>
      </c>
      <c r="AE343">
        <v>8</v>
      </c>
      <c r="AF343">
        <v>7</v>
      </c>
      <c r="AG343">
        <v>4</v>
      </c>
      <c r="AH343">
        <v>7</v>
      </c>
      <c r="AI343">
        <v>1</v>
      </c>
      <c r="AJ343">
        <v>2</v>
      </c>
      <c r="AK343">
        <v>0</v>
      </c>
      <c r="AL343">
        <v>0</v>
      </c>
      <c r="AM343">
        <v>0</v>
      </c>
      <c r="AN343">
        <v>22</v>
      </c>
      <c r="AO343">
        <v>0</v>
      </c>
      <c r="AP343">
        <v>1</v>
      </c>
      <c r="AQ343">
        <v>0</v>
      </c>
      <c r="AR343">
        <v>0</v>
      </c>
      <c r="AS343">
        <v>0</v>
      </c>
      <c r="AT343">
        <v>2</v>
      </c>
      <c r="AU343">
        <v>99</v>
      </c>
      <c r="AV343">
        <v>23</v>
      </c>
      <c r="AW343">
        <v>13</v>
      </c>
      <c r="AX343">
        <v>1</v>
      </c>
      <c r="AY343">
        <v>4</v>
      </c>
      <c r="AZ343">
        <v>0</v>
      </c>
      <c r="BA343">
        <v>0</v>
      </c>
      <c r="BB343">
        <v>1</v>
      </c>
      <c r="BC343">
        <v>0</v>
      </c>
      <c r="BD343">
        <v>0</v>
      </c>
      <c r="BE343">
        <v>0</v>
      </c>
      <c r="BF343">
        <v>2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2</v>
      </c>
      <c r="BO343">
        <v>23</v>
      </c>
      <c r="BP343">
        <v>6</v>
      </c>
      <c r="BQ343">
        <v>2</v>
      </c>
      <c r="BR343">
        <v>2</v>
      </c>
      <c r="BS343">
        <v>0</v>
      </c>
      <c r="BT343">
        <v>1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1</v>
      </c>
      <c r="CA343">
        <v>0</v>
      </c>
      <c r="CB343">
        <v>6</v>
      </c>
      <c r="CC343">
        <v>6</v>
      </c>
      <c r="CD343">
        <v>1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1</v>
      </c>
      <c r="CS343">
        <v>0</v>
      </c>
      <c r="CT343">
        <v>4</v>
      </c>
      <c r="CU343">
        <v>0</v>
      </c>
      <c r="CV343">
        <v>6</v>
      </c>
      <c r="CW343">
        <v>31</v>
      </c>
      <c r="CX343">
        <v>4</v>
      </c>
      <c r="CY343">
        <v>4</v>
      </c>
      <c r="CZ343">
        <v>13</v>
      </c>
      <c r="DA343">
        <v>0</v>
      </c>
      <c r="DB343">
        <v>0</v>
      </c>
      <c r="DC343">
        <v>0</v>
      </c>
      <c r="DD343">
        <v>0</v>
      </c>
      <c r="DE343">
        <v>1</v>
      </c>
      <c r="DF343">
        <v>0</v>
      </c>
      <c r="DG343">
        <v>1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8</v>
      </c>
      <c r="DP343">
        <v>31</v>
      </c>
      <c r="DQ343">
        <v>3</v>
      </c>
      <c r="DR343">
        <v>1</v>
      </c>
      <c r="DS343">
        <v>0</v>
      </c>
      <c r="DT343">
        <v>1</v>
      </c>
      <c r="DU343">
        <v>0</v>
      </c>
      <c r="DV343">
        <v>0</v>
      </c>
      <c r="DW343">
        <v>0</v>
      </c>
      <c r="DX343">
        <v>1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3</v>
      </c>
      <c r="EK343">
        <v>17</v>
      </c>
      <c r="EL343">
        <v>3</v>
      </c>
      <c r="EM343">
        <v>2</v>
      </c>
      <c r="EN343">
        <v>8</v>
      </c>
      <c r="EO343">
        <v>1</v>
      </c>
      <c r="EP343">
        <v>0</v>
      </c>
      <c r="EQ343">
        <v>0</v>
      </c>
      <c r="ER343">
        <v>0</v>
      </c>
      <c r="ES343">
        <v>0</v>
      </c>
      <c r="ET343">
        <v>1</v>
      </c>
      <c r="EU343">
        <v>0</v>
      </c>
      <c r="EV343">
        <v>1</v>
      </c>
      <c r="EW343">
        <v>1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17</v>
      </c>
      <c r="FE343">
        <v>6</v>
      </c>
      <c r="FF343">
        <v>4</v>
      </c>
      <c r="FG343">
        <v>1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1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6</v>
      </c>
      <c r="FY343">
        <v>3</v>
      </c>
      <c r="FZ343">
        <v>2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1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3</v>
      </c>
      <c r="GS343">
        <v>1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1</v>
      </c>
      <c r="HK343">
        <v>0</v>
      </c>
      <c r="HL343">
        <v>1</v>
      </c>
    </row>
    <row r="344" spans="1:220">
      <c r="A344" t="s">
        <v>423</v>
      </c>
      <c r="B344" t="s">
        <v>420</v>
      </c>
      <c r="C344" t="str">
        <f>"142512"</f>
        <v>142512</v>
      </c>
      <c r="D344" t="s">
        <v>422</v>
      </c>
      <c r="E344">
        <v>5</v>
      </c>
      <c r="F344">
        <v>531</v>
      </c>
      <c r="G344">
        <v>400</v>
      </c>
      <c r="H344">
        <v>172</v>
      </c>
      <c r="I344">
        <v>228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228</v>
      </c>
      <c r="T344">
        <v>0</v>
      </c>
      <c r="U344">
        <v>0</v>
      </c>
      <c r="V344">
        <v>228</v>
      </c>
      <c r="W344">
        <v>12</v>
      </c>
      <c r="X344">
        <v>9</v>
      </c>
      <c r="Y344">
        <v>3</v>
      </c>
      <c r="Z344">
        <v>0</v>
      </c>
      <c r="AA344">
        <v>216</v>
      </c>
      <c r="AB344">
        <v>112</v>
      </c>
      <c r="AC344">
        <v>39</v>
      </c>
      <c r="AD344">
        <v>8</v>
      </c>
      <c r="AE344">
        <v>13</v>
      </c>
      <c r="AF344">
        <v>3</v>
      </c>
      <c r="AG344">
        <v>7</v>
      </c>
      <c r="AH344">
        <v>6</v>
      </c>
      <c r="AI344">
        <v>8</v>
      </c>
      <c r="AJ344">
        <v>7</v>
      </c>
      <c r="AK344">
        <v>2</v>
      </c>
      <c r="AL344">
        <v>0</v>
      </c>
      <c r="AM344">
        <v>0</v>
      </c>
      <c r="AN344">
        <v>14</v>
      </c>
      <c r="AO344">
        <v>3</v>
      </c>
      <c r="AP344">
        <v>0</v>
      </c>
      <c r="AQ344">
        <v>0</v>
      </c>
      <c r="AR344">
        <v>0</v>
      </c>
      <c r="AS344">
        <v>0</v>
      </c>
      <c r="AT344">
        <v>2</v>
      </c>
      <c r="AU344">
        <v>112</v>
      </c>
      <c r="AV344">
        <v>20</v>
      </c>
      <c r="AW344">
        <v>6</v>
      </c>
      <c r="AX344">
        <v>4</v>
      </c>
      <c r="AY344">
        <v>3</v>
      </c>
      <c r="AZ344">
        <v>0</v>
      </c>
      <c r="BA344">
        <v>2</v>
      </c>
      <c r="BB344">
        <v>0</v>
      </c>
      <c r="BC344">
        <v>1</v>
      </c>
      <c r="BD344">
        <v>0</v>
      </c>
      <c r="BE344">
        <v>0</v>
      </c>
      <c r="BF344">
        <v>0</v>
      </c>
      <c r="BG344">
        <v>0</v>
      </c>
      <c r="BH344">
        <v>1</v>
      </c>
      <c r="BI344">
        <v>0</v>
      </c>
      <c r="BJ344">
        <v>0</v>
      </c>
      <c r="BK344">
        <v>0</v>
      </c>
      <c r="BL344">
        <v>0</v>
      </c>
      <c r="BM344">
        <v>1</v>
      </c>
      <c r="BN344">
        <v>2</v>
      </c>
      <c r="BO344">
        <v>20</v>
      </c>
      <c r="BP344">
        <v>4</v>
      </c>
      <c r="BQ344">
        <v>2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1</v>
      </c>
      <c r="BZ344">
        <v>0</v>
      </c>
      <c r="CA344">
        <v>1</v>
      </c>
      <c r="CB344">
        <v>4</v>
      </c>
      <c r="CC344">
        <v>7</v>
      </c>
      <c r="CD344">
        <v>0</v>
      </c>
      <c r="CE344">
        <v>1</v>
      </c>
      <c r="CF344">
        <v>0</v>
      </c>
      <c r="CG344">
        <v>0</v>
      </c>
      <c r="CH344">
        <v>1</v>
      </c>
      <c r="CI344">
        <v>1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4</v>
      </c>
      <c r="CU344">
        <v>0</v>
      </c>
      <c r="CV344">
        <v>7</v>
      </c>
      <c r="CW344">
        <v>43</v>
      </c>
      <c r="CX344">
        <v>2</v>
      </c>
      <c r="CY344">
        <v>5</v>
      </c>
      <c r="CZ344">
        <v>11</v>
      </c>
      <c r="DA344">
        <v>0</v>
      </c>
      <c r="DB344">
        <v>2</v>
      </c>
      <c r="DC344">
        <v>10</v>
      </c>
      <c r="DD344">
        <v>0</v>
      </c>
      <c r="DE344">
        <v>1</v>
      </c>
      <c r="DF344">
        <v>1</v>
      </c>
      <c r="DG344">
        <v>1</v>
      </c>
      <c r="DH344">
        <v>7</v>
      </c>
      <c r="DI344">
        <v>1</v>
      </c>
      <c r="DJ344">
        <v>1</v>
      </c>
      <c r="DK344">
        <v>0</v>
      </c>
      <c r="DL344">
        <v>0</v>
      </c>
      <c r="DM344">
        <v>0</v>
      </c>
      <c r="DN344">
        <v>1</v>
      </c>
      <c r="DO344">
        <v>0</v>
      </c>
      <c r="DP344">
        <v>43</v>
      </c>
      <c r="DQ344">
        <v>1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1</v>
      </c>
      <c r="EH344">
        <v>0</v>
      </c>
      <c r="EI344">
        <v>0</v>
      </c>
      <c r="EJ344">
        <v>1</v>
      </c>
      <c r="EK344">
        <v>17</v>
      </c>
      <c r="EL344">
        <v>8</v>
      </c>
      <c r="EM344">
        <v>0</v>
      </c>
      <c r="EN344">
        <v>6</v>
      </c>
      <c r="EO344">
        <v>1</v>
      </c>
      <c r="EP344">
        <v>0</v>
      </c>
      <c r="EQ344">
        <v>0</v>
      </c>
      <c r="ER344">
        <v>1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1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17</v>
      </c>
      <c r="FE344">
        <v>10</v>
      </c>
      <c r="FF344">
        <v>7</v>
      </c>
      <c r="FG344">
        <v>1</v>
      </c>
      <c r="FH344">
        <v>0</v>
      </c>
      <c r="FI344">
        <v>0</v>
      </c>
      <c r="FJ344">
        <v>0</v>
      </c>
      <c r="FK344">
        <v>1</v>
      </c>
      <c r="FL344">
        <v>0</v>
      </c>
      <c r="FM344">
        <v>1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10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2</v>
      </c>
      <c r="GT344">
        <v>0</v>
      </c>
      <c r="GU344">
        <v>1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1</v>
      </c>
      <c r="HH344">
        <v>0</v>
      </c>
      <c r="HI344">
        <v>0</v>
      </c>
      <c r="HJ344">
        <v>0</v>
      </c>
      <c r="HK344">
        <v>0</v>
      </c>
      <c r="HL344">
        <v>2</v>
      </c>
    </row>
    <row r="345" spans="1:220">
      <c r="A345" t="s">
        <v>421</v>
      </c>
      <c r="B345" t="s">
        <v>420</v>
      </c>
      <c r="C345" t="str">
        <f>"142512"</f>
        <v>142512</v>
      </c>
      <c r="D345" t="s">
        <v>419</v>
      </c>
      <c r="E345">
        <v>6</v>
      </c>
      <c r="F345">
        <v>1305</v>
      </c>
      <c r="G345">
        <v>980</v>
      </c>
      <c r="H345">
        <v>364</v>
      </c>
      <c r="I345">
        <v>616</v>
      </c>
      <c r="J345">
        <v>0</v>
      </c>
      <c r="K345">
        <v>3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616</v>
      </c>
      <c r="T345">
        <v>0</v>
      </c>
      <c r="U345">
        <v>0</v>
      </c>
      <c r="V345">
        <v>616</v>
      </c>
      <c r="W345">
        <v>16</v>
      </c>
      <c r="X345">
        <v>15</v>
      </c>
      <c r="Y345">
        <v>1</v>
      </c>
      <c r="Z345">
        <v>0</v>
      </c>
      <c r="AA345">
        <v>600</v>
      </c>
      <c r="AB345">
        <v>390</v>
      </c>
      <c r="AC345">
        <v>98</v>
      </c>
      <c r="AD345">
        <v>13</v>
      </c>
      <c r="AE345">
        <v>58</v>
      </c>
      <c r="AF345">
        <v>14</v>
      </c>
      <c r="AG345">
        <v>20</v>
      </c>
      <c r="AH345">
        <v>20</v>
      </c>
      <c r="AI345">
        <v>9</v>
      </c>
      <c r="AJ345">
        <v>14</v>
      </c>
      <c r="AK345">
        <v>7</v>
      </c>
      <c r="AL345">
        <v>2</v>
      </c>
      <c r="AM345">
        <v>0</v>
      </c>
      <c r="AN345">
        <v>108</v>
      </c>
      <c r="AO345">
        <v>12</v>
      </c>
      <c r="AP345">
        <v>0</v>
      </c>
      <c r="AQ345">
        <v>0</v>
      </c>
      <c r="AR345">
        <v>2</v>
      </c>
      <c r="AS345">
        <v>2</v>
      </c>
      <c r="AT345">
        <v>11</v>
      </c>
      <c r="AU345">
        <v>390</v>
      </c>
      <c r="AV345">
        <v>40</v>
      </c>
      <c r="AW345">
        <v>9</v>
      </c>
      <c r="AX345">
        <v>1</v>
      </c>
      <c r="AY345">
        <v>14</v>
      </c>
      <c r="AZ345">
        <v>0</v>
      </c>
      <c r="BA345">
        <v>2</v>
      </c>
      <c r="BB345">
        <v>0</v>
      </c>
      <c r="BC345">
        <v>0</v>
      </c>
      <c r="BD345">
        <v>0</v>
      </c>
      <c r="BE345">
        <v>1</v>
      </c>
      <c r="BF345">
        <v>3</v>
      </c>
      <c r="BG345">
        <v>3</v>
      </c>
      <c r="BH345">
        <v>2</v>
      </c>
      <c r="BI345">
        <v>0</v>
      </c>
      <c r="BJ345">
        <v>0</v>
      </c>
      <c r="BK345">
        <v>1</v>
      </c>
      <c r="BL345">
        <v>0</v>
      </c>
      <c r="BM345">
        <v>0</v>
      </c>
      <c r="BN345">
        <v>4</v>
      </c>
      <c r="BO345">
        <v>40</v>
      </c>
      <c r="BP345">
        <v>3</v>
      </c>
      <c r="BQ345">
        <v>1</v>
      </c>
      <c r="BR345">
        <v>1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1</v>
      </c>
      <c r="CB345">
        <v>3</v>
      </c>
      <c r="CC345">
        <v>11</v>
      </c>
      <c r="CD345">
        <v>3</v>
      </c>
      <c r="CE345">
        <v>1</v>
      </c>
      <c r="CF345">
        <v>0</v>
      </c>
      <c r="CG345">
        <v>0</v>
      </c>
      <c r="CH345">
        <v>0</v>
      </c>
      <c r="CI345">
        <v>2</v>
      </c>
      <c r="CJ345">
        <v>0</v>
      </c>
      <c r="CK345">
        <v>0</v>
      </c>
      <c r="CL345">
        <v>0</v>
      </c>
      <c r="CM345">
        <v>1</v>
      </c>
      <c r="CN345">
        <v>1</v>
      </c>
      <c r="CO345">
        <v>0</v>
      </c>
      <c r="CP345">
        <v>1</v>
      </c>
      <c r="CQ345">
        <v>0</v>
      </c>
      <c r="CR345">
        <v>0</v>
      </c>
      <c r="CS345">
        <v>0</v>
      </c>
      <c r="CT345">
        <v>2</v>
      </c>
      <c r="CU345">
        <v>0</v>
      </c>
      <c r="CV345">
        <v>11</v>
      </c>
      <c r="CW345">
        <v>38</v>
      </c>
      <c r="CX345">
        <v>1</v>
      </c>
      <c r="CY345">
        <v>6</v>
      </c>
      <c r="CZ345">
        <v>19</v>
      </c>
      <c r="DA345">
        <v>0</v>
      </c>
      <c r="DB345">
        <v>0</v>
      </c>
      <c r="DC345">
        <v>7</v>
      </c>
      <c r="DD345">
        <v>2</v>
      </c>
      <c r="DE345">
        <v>0</v>
      </c>
      <c r="DF345">
        <v>0</v>
      </c>
      <c r="DG345">
        <v>0</v>
      </c>
      <c r="DH345">
        <v>1</v>
      </c>
      <c r="DI345">
        <v>0</v>
      </c>
      <c r="DJ345">
        <v>2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38</v>
      </c>
      <c r="DQ345">
        <v>11</v>
      </c>
      <c r="DR345">
        <v>3</v>
      </c>
      <c r="DS345">
        <v>2</v>
      </c>
      <c r="DT345">
        <v>2</v>
      </c>
      <c r="DU345">
        <v>2</v>
      </c>
      <c r="DV345">
        <v>0</v>
      </c>
      <c r="DW345">
        <v>1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1</v>
      </c>
      <c r="EG345">
        <v>0</v>
      </c>
      <c r="EH345">
        <v>0</v>
      </c>
      <c r="EI345">
        <v>0</v>
      </c>
      <c r="EJ345">
        <v>11</v>
      </c>
      <c r="EK345">
        <v>69</v>
      </c>
      <c r="EL345">
        <v>7</v>
      </c>
      <c r="EM345">
        <v>2</v>
      </c>
      <c r="EN345">
        <v>46</v>
      </c>
      <c r="EO345">
        <v>0</v>
      </c>
      <c r="EP345">
        <v>2</v>
      </c>
      <c r="EQ345">
        <v>2</v>
      </c>
      <c r="ER345">
        <v>2</v>
      </c>
      <c r="ES345">
        <v>0</v>
      </c>
      <c r="ET345">
        <v>1</v>
      </c>
      <c r="EU345">
        <v>0</v>
      </c>
      <c r="EV345">
        <v>0</v>
      </c>
      <c r="EW345">
        <v>3</v>
      </c>
      <c r="EX345">
        <v>2</v>
      </c>
      <c r="EY345">
        <v>0</v>
      </c>
      <c r="EZ345">
        <v>0</v>
      </c>
      <c r="FA345">
        <v>0</v>
      </c>
      <c r="FB345">
        <v>1</v>
      </c>
      <c r="FC345">
        <v>1</v>
      </c>
      <c r="FD345">
        <v>69</v>
      </c>
      <c r="FE345">
        <v>31</v>
      </c>
      <c r="FF345">
        <v>13</v>
      </c>
      <c r="FG345">
        <v>8</v>
      </c>
      <c r="FH345">
        <v>3</v>
      </c>
      <c r="FI345">
        <v>2</v>
      </c>
      <c r="FJ345">
        <v>1</v>
      </c>
      <c r="FK345">
        <v>1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1</v>
      </c>
      <c r="FV345">
        <v>2</v>
      </c>
      <c r="FW345">
        <v>0</v>
      </c>
      <c r="FX345">
        <v>31</v>
      </c>
      <c r="FY345">
        <v>7</v>
      </c>
      <c r="FZ345">
        <v>3</v>
      </c>
      <c r="GA345">
        <v>0</v>
      </c>
      <c r="GB345">
        <v>1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2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1</v>
      </c>
      <c r="GQ345">
        <v>0</v>
      </c>
      <c r="GR345">
        <v>7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</row>
    <row r="346" spans="1:220">
      <c r="A346" t="s">
        <v>418</v>
      </c>
      <c r="B346" t="s">
        <v>405</v>
      </c>
      <c r="C346" t="str">
        <f>"142513"</f>
        <v>142513</v>
      </c>
      <c r="D346" t="s">
        <v>416</v>
      </c>
      <c r="E346">
        <v>1</v>
      </c>
      <c r="F346">
        <v>1131</v>
      </c>
      <c r="G346">
        <v>860</v>
      </c>
      <c r="H346">
        <v>225</v>
      </c>
      <c r="I346">
        <v>635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635</v>
      </c>
      <c r="T346">
        <v>0</v>
      </c>
      <c r="U346">
        <v>0</v>
      </c>
      <c r="V346">
        <v>635</v>
      </c>
      <c r="W346">
        <v>19</v>
      </c>
      <c r="X346">
        <v>15</v>
      </c>
      <c r="Y346">
        <v>4</v>
      </c>
      <c r="Z346">
        <v>0</v>
      </c>
      <c r="AA346">
        <v>616</v>
      </c>
      <c r="AB346">
        <v>355</v>
      </c>
      <c r="AC346">
        <v>83</v>
      </c>
      <c r="AD346">
        <v>16</v>
      </c>
      <c r="AE346">
        <v>101</v>
      </c>
      <c r="AF346">
        <v>10</v>
      </c>
      <c r="AG346">
        <v>27</v>
      </c>
      <c r="AH346">
        <v>27</v>
      </c>
      <c r="AI346">
        <v>4</v>
      </c>
      <c r="AJ346">
        <v>49</v>
      </c>
      <c r="AK346">
        <v>6</v>
      </c>
      <c r="AL346">
        <v>1</v>
      </c>
      <c r="AM346">
        <v>1</v>
      </c>
      <c r="AN346">
        <v>15</v>
      </c>
      <c r="AO346">
        <v>2</v>
      </c>
      <c r="AP346">
        <v>3</v>
      </c>
      <c r="AQ346">
        <v>0</v>
      </c>
      <c r="AR346">
        <v>2</v>
      </c>
      <c r="AS346">
        <v>0</v>
      </c>
      <c r="AT346">
        <v>8</v>
      </c>
      <c r="AU346">
        <v>355</v>
      </c>
      <c r="AV346">
        <v>75</v>
      </c>
      <c r="AW346">
        <v>10</v>
      </c>
      <c r="AX346">
        <v>1</v>
      </c>
      <c r="AY346">
        <v>52</v>
      </c>
      <c r="AZ346">
        <v>0</v>
      </c>
      <c r="BA346">
        <v>1</v>
      </c>
      <c r="BB346">
        <v>0</v>
      </c>
      <c r="BC346">
        <v>0</v>
      </c>
      <c r="BD346">
        <v>0</v>
      </c>
      <c r="BE346">
        <v>0</v>
      </c>
      <c r="BF346">
        <v>2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1</v>
      </c>
      <c r="BM346">
        <v>0</v>
      </c>
      <c r="BN346">
        <v>8</v>
      </c>
      <c r="BO346">
        <v>75</v>
      </c>
      <c r="BP346">
        <v>11</v>
      </c>
      <c r="BQ346">
        <v>2</v>
      </c>
      <c r="BR346">
        <v>1</v>
      </c>
      <c r="BS346">
        <v>0</v>
      </c>
      <c r="BT346">
        <v>2</v>
      </c>
      <c r="BU346">
        <v>0</v>
      </c>
      <c r="BV346">
        <v>1</v>
      </c>
      <c r="BW346">
        <v>3</v>
      </c>
      <c r="BX346">
        <v>0</v>
      </c>
      <c r="BY346">
        <v>0</v>
      </c>
      <c r="BZ346">
        <v>1</v>
      </c>
      <c r="CA346">
        <v>1</v>
      </c>
      <c r="CB346">
        <v>11</v>
      </c>
      <c r="CC346">
        <v>21</v>
      </c>
      <c r="CD346">
        <v>9</v>
      </c>
      <c r="CE346">
        <v>3</v>
      </c>
      <c r="CF346">
        <v>1</v>
      </c>
      <c r="CG346">
        <v>0</v>
      </c>
      <c r="CH346">
        <v>0</v>
      </c>
      <c r="CI346">
        <v>0</v>
      </c>
      <c r="CJ346">
        <v>0</v>
      </c>
      <c r="CK346">
        <v>1</v>
      </c>
      <c r="CL346">
        <v>1</v>
      </c>
      <c r="CM346">
        <v>1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5</v>
      </c>
      <c r="CU346">
        <v>0</v>
      </c>
      <c r="CV346">
        <v>21</v>
      </c>
      <c r="CW346">
        <v>61</v>
      </c>
      <c r="CX346">
        <v>10</v>
      </c>
      <c r="CY346">
        <v>11</v>
      </c>
      <c r="CZ346">
        <v>9</v>
      </c>
      <c r="DA346">
        <v>0</v>
      </c>
      <c r="DB346">
        <v>1</v>
      </c>
      <c r="DC346">
        <v>8</v>
      </c>
      <c r="DD346">
        <v>14</v>
      </c>
      <c r="DE346">
        <v>2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3</v>
      </c>
      <c r="DO346">
        <v>3</v>
      </c>
      <c r="DP346">
        <v>61</v>
      </c>
      <c r="DQ346">
        <v>12</v>
      </c>
      <c r="DR346">
        <v>5</v>
      </c>
      <c r="DS346">
        <v>4</v>
      </c>
      <c r="DT346">
        <v>0</v>
      </c>
      <c r="DU346">
        <v>0</v>
      </c>
      <c r="DV346">
        <v>0</v>
      </c>
      <c r="DW346">
        <v>0</v>
      </c>
      <c r="DX346">
        <v>1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1</v>
      </c>
      <c r="EF346">
        <v>0</v>
      </c>
      <c r="EG346">
        <v>0</v>
      </c>
      <c r="EH346">
        <v>0</v>
      </c>
      <c r="EI346">
        <v>1</v>
      </c>
      <c r="EJ346">
        <v>12</v>
      </c>
      <c r="EK346">
        <v>57</v>
      </c>
      <c r="EL346">
        <v>10</v>
      </c>
      <c r="EM346">
        <v>2</v>
      </c>
      <c r="EN346">
        <v>11</v>
      </c>
      <c r="EO346">
        <v>2</v>
      </c>
      <c r="EP346">
        <v>4</v>
      </c>
      <c r="EQ346">
        <v>10</v>
      </c>
      <c r="ER346">
        <v>4</v>
      </c>
      <c r="ES346">
        <v>1</v>
      </c>
      <c r="ET346">
        <v>3</v>
      </c>
      <c r="EU346">
        <v>1</v>
      </c>
      <c r="EV346">
        <v>1</v>
      </c>
      <c r="EW346">
        <v>1</v>
      </c>
      <c r="EX346">
        <v>0</v>
      </c>
      <c r="EY346">
        <v>4</v>
      </c>
      <c r="EZ346">
        <v>0</v>
      </c>
      <c r="FA346">
        <v>1</v>
      </c>
      <c r="FB346">
        <v>0</v>
      </c>
      <c r="FC346">
        <v>2</v>
      </c>
      <c r="FD346">
        <v>57</v>
      </c>
      <c r="FE346">
        <v>17</v>
      </c>
      <c r="FF346">
        <v>9</v>
      </c>
      <c r="FG346">
        <v>6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1</v>
      </c>
      <c r="FV346">
        <v>0</v>
      </c>
      <c r="FW346">
        <v>1</v>
      </c>
      <c r="FX346">
        <v>17</v>
      </c>
      <c r="FY346">
        <v>5</v>
      </c>
      <c r="FZ346">
        <v>4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1</v>
      </c>
      <c r="GO346">
        <v>0</v>
      </c>
      <c r="GP346">
        <v>0</v>
      </c>
      <c r="GQ346">
        <v>0</v>
      </c>
      <c r="GR346">
        <v>5</v>
      </c>
      <c r="GS346">
        <v>2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1</v>
      </c>
      <c r="HG346">
        <v>0</v>
      </c>
      <c r="HH346">
        <v>0</v>
      </c>
      <c r="HI346">
        <v>0</v>
      </c>
      <c r="HJ346">
        <v>0</v>
      </c>
      <c r="HK346">
        <v>1</v>
      </c>
      <c r="HL346">
        <v>2</v>
      </c>
    </row>
    <row r="347" spans="1:220">
      <c r="A347" t="s">
        <v>417</v>
      </c>
      <c r="B347" t="s">
        <v>405</v>
      </c>
      <c r="C347" t="str">
        <f>"142513"</f>
        <v>142513</v>
      </c>
      <c r="D347" t="s">
        <v>416</v>
      </c>
      <c r="E347">
        <v>2</v>
      </c>
      <c r="F347">
        <v>1048</v>
      </c>
      <c r="G347">
        <v>800</v>
      </c>
      <c r="H347">
        <v>252</v>
      </c>
      <c r="I347">
        <v>548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548</v>
      </c>
      <c r="T347">
        <v>0</v>
      </c>
      <c r="U347">
        <v>0</v>
      </c>
      <c r="V347">
        <v>548</v>
      </c>
      <c r="W347">
        <v>33</v>
      </c>
      <c r="X347">
        <v>27</v>
      </c>
      <c r="Y347">
        <v>6</v>
      </c>
      <c r="Z347">
        <v>0</v>
      </c>
      <c r="AA347">
        <v>515</v>
      </c>
      <c r="AB347">
        <v>330</v>
      </c>
      <c r="AC347">
        <v>90</v>
      </c>
      <c r="AD347">
        <v>18</v>
      </c>
      <c r="AE347">
        <v>105</v>
      </c>
      <c r="AF347">
        <v>27</v>
      </c>
      <c r="AG347">
        <v>12</v>
      </c>
      <c r="AH347">
        <v>24</v>
      </c>
      <c r="AI347">
        <v>1</v>
      </c>
      <c r="AJ347">
        <v>32</v>
      </c>
      <c r="AK347">
        <v>4</v>
      </c>
      <c r="AL347">
        <v>3</v>
      </c>
      <c r="AM347">
        <v>2</v>
      </c>
      <c r="AN347">
        <v>6</v>
      </c>
      <c r="AO347">
        <v>0</v>
      </c>
      <c r="AP347">
        <v>1</v>
      </c>
      <c r="AQ347">
        <v>0</v>
      </c>
      <c r="AR347">
        <v>1</v>
      </c>
      <c r="AS347">
        <v>1</v>
      </c>
      <c r="AT347">
        <v>3</v>
      </c>
      <c r="AU347">
        <v>330</v>
      </c>
      <c r="AV347">
        <v>44</v>
      </c>
      <c r="AW347">
        <v>2</v>
      </c>
      <c r="AX347">
        <v>0</v>
      </c>
      <c r="AY347">
        <v>35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3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4</v>
      </c>
      <c r="BO347">
        <v>44</v>
      </c>
      <c r="BP347">
        <v>7</v>
      </c>
      <c r="BQ347">
        <v>2</v>
      </c>
      <c r="BR347">
        <v>2</v>
      </c>
      <c r="BS347">
        <v>2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1</v>
      </c>
      <c r="CB347">
        <v>7</v>
      </c>
      <c r="CC347">
        <v>18</v>
      </c>
      <c r="CD347">
        <v>8</v>
      </c>
      <c r="CE347">
        <v>0</v>
      </c>
      <c r="CF347">
        <v>0</v>
      </c>
      <c r="CG347">
        <v>1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1</v>
      </c>
      <c r="CO347">
        <v>0</v>
      </c>
      <c r="CP347">
        <v>1</v>
      </c>
      <c r="CQ347">
        <v>0</v>
      </c>
      <c r="CR347">
        <v>0</v>
      </c>
      <c r="CS347">
        <v>0</v>
      </c>
      <c r="CT347">
        <v>6</v>
      </c>
      <c r="CU347">
        <v>1</v>
      </c>
      <c r="CV347">
        <v>18</v>
      </c>
      <c r="CW347">
        <v>63</v>
      </c>
      <c r="CX347">
        <v>9</v>
      </c>
      <c r="CY347">
        <v>10</v>
      </c>
      <c r="CZ347">
        <v>21</v>
      </c>
      <c r="DA347">
        <v>0</v>
      </c>
      <c r="DB347">
        <v>1</v>
      </c>
      <c r="DC347">
        <v>2</v>
      </c>
      <c r="DD347">
        <v>14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4</v>
      </c>
      <c r="DK347">
        <v>0</v>
      </c>
      <c r="DL347">
        <v>0</v>
      </c>
      <c r="DM347">
        <v>1</v>
      </c>
      <c r="DN347">
        <v>0</v>
      </c>
      <c r="DO347">
        <v>1</v>
      </c>
      <c r="DP347">
        <v>63</v>
      </c>
      <c r="DQ347">
        <v>8</v>
      </c>
      <c r="DR347">
        <v>0</v>
      </c>
      <c r="DS347">
        <v>5</v>
      </c>
      <c r="DT347">
        <v>0</v>
      </c>
      <c r="DU347">
        <v>1</v>
      </c>
      <c r="DV347">
        <v>0</v>
      </c>
      <c r="DW347">
        <v>0</v>
      </c>
      <c r="DX347">
        <v>1</v>
      </c>
      <c r="DY347">
        <v>0</v>
      </c>
      <c r="DZ347">
        <v>0</v>
      </c>
      <c r="EA347">
        <v>0</v>
      </c>
      <c r="EB347">
        <v>1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8</v>
      </c>
      <c r="EK347">
        <v>34</v>
      </c>
      <c r="EL347">
        <v>10</v>
      </c>
      <c r="EM347">
        <v>2</v>
      </c>
      <c r="EN347">
        <v>8</v>
      </c>
      <c r="EO347">
        <v>0</v>
      </c>
      <c r="EP347">
        <v>1</v>
      </c>
      <c r="EQ347">
        <v>5</v>
      </c>
      <c r="ER347">
        <v>2</v>
      </c>
      <c r="ES347">
        <v>0</v>
      </c>
      <c r="ET347">
        <v>2</v>
      </c>
      <c r="EU347">
        <v>1</v>
      </c>
      <c r="EV347">
        <v>0</v>
      </c>
      <c r="EW347">
        <v>0</v>
      </c>
      <c r="EX347">
        <v>0</v>
      </c>
      <c r="EY347">
        <v>0</v>
      </c>
      <c r="EZ347">
        <v>1</v>
      </c>
      <c r="FA347">
        <v>0</v>
      </c>
      <c r="FB347">
        <v>1</v>
      </c>
      <c r="FC347">
        <v>1</v>
      </c>
      <c r="FD347">
        <v>34</v>
      </c>
      <c r="FE347">
        <v>8</v>
      </c>
      <c r="FF347">
        <v>7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1</v>
      </c>
      <c r="FV347">
        <v>0</v>
      </c>
      <c r="FW347">
        <v>0</v>
      </c>
      <c r="FX347">
        <v>8</v>
      </c>
      <c r="FY347">
        <v>2</v>
      </c>
      <c r="FZ347">
        <v>2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2</v>
      </c>
      <c r="GS347">
        <v>1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1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1</v>
      </c>
    </row>
    <row r="348" spans="1:220">
      <c r="A348" t="s">
        <v>415</v>
      </c>
      <c r="B348" t="s">
        <v>405</v>
      </c>
      <c r="C348" t="str">
        <f>"142513"</f>
        <v>142513</v>
      </c>
      <c r="D348" t="s">
        <v>414</v>
      </c>
      <c r="E348">
        <v>3</v>
      </c>
      <c r="F348">
        <v>987</v>
      </c>
      <c r="G348">
        <v>750</v>
      </c>
      <c r="H348">
        <v>221</v>
      </c>
      <c r="I348">
        <v>529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529</v>
      </c>
      <c r="T348">
        <v>0</v>
      </c>
      <c r="U348">
        <v>0</v>
      </c>
      <c r="V348">
        <v>529</v>
      </c>
      <c r="W348">
        <v>24</v>
      </c>
      <c r="X348">
        <v>20</v>
      </c>
      <c r="Y348">
        <v>4</v>
      </c>
      <c r="Z348">
        <v>0</v>
      </c>
      <c r="AA348">
        <v>505</v>
      </c>
      <c r="AB348">
        <v>320</v>
      </c>
      <c r="AC348">
        <v>56</v>
      </c>
      <c r="AD348">
        <v>31</v>
      </c>
      <c r="AE348">
        <v>93</v>
      </c>
      <c r="AF348">
        <v>18</v>
      </c>
      <c r="AG348">
        <v>27</v>
      </c>
      <c r="AH348">
        <v>34</v>
      </c>
      <c r="AI348">
        <v>0</v>
      </c>
      <c r="AJ348">
        <v>20</v>
      </c>
      <c r="AK348">
        <v>3</v>
      </c>
      <c r="AL348">
        <v>2</v>
      </c>
      <c r="AM348">
        <v>1</v>
      </c>
      <c r="AN348">
        <v>21</v>
      </c>
      <c r="AO348">
        <v>1</v>
      </c>
      <c r="AP348">
        <v>0</v>
      </c>
      <c r="AQ348">
        <v>2</v>
      </c>
      <c r="AR348">
        <v>2</v>
      </c>
      <c r="AS348">
        <v>1</v>
      </c>
      <c r="AT348">
        <v>8</v>
      </c>
      <c r="AU348">
        <v>320</v>
      </c>
      <c r="AV348">
        <v>67</v>
      </c>
      <c r="AW348">
        <v>10</v>
      </c>
      <c r="AX348">
        <v>2</v>
      </c>
      <c r="AY348">
        <v>48</v>
      </c>
      <c r="AZ348">
        <v>1</v>
      </c>
      <c r="BA348">
        <v>0</v>
      </c>
      <c r="BB348">
        <v>0</v>
      </c>
      <c r="BC348">
        <v>2</v>
      </c>
      <c r="BD348">
        <v>0</v>
      </c>
      <c r="BE348">
        <v>0</v>
      </c>
      <c r="BF348">
        <v>0</v>
      </c>
      <c r="BG348">
        <v>2</v>
      </c>
      <c r="BH348">
        <v>0</v>
      </c>
      <c r="BI348">
        <v>0</v>
      </c>
      <c r="BJ348">
        <v>0</v>
      </c>
      <c r="BK348">
        <v>1</v>
      </c>
      <c r="BL348">
        <v>0</v>
      </c>
      <c r="BM348">
        <v>0</v>
      </c>
      <c r="BN348">
        <v>1</v>
      </c>
      <c r="BO348">
        <v>67</v>
      </c>
      <c r="BP348">
        <v>7</v>
      </c>
      <c r="BQ348">
        <v>4</v>
      </c>
      <c r="BR348">
        <v>2</v>
      </c>
      <c r="BS348">
        <v>0</v>
      </c>
      <c r="BT348">
        <v>0</v>
      </c>
      <c r="BU348">
        <v>0</v>
      </c>
      <c r="BV348">
        <v>0</v>
      </c>
      <c r="BW348">
        <v>1</v>
      </c>
      <c r="BX348">
        <v>0</v>
      </c>
      <c r="BY348">
        <v>0</v>
      </c>
      <c r="BZ348">
        <v>0</v>
      </c>
      <c r="CA348">
        <v>0</v>
      </c>
      <c r="CB348">
        <v>7</v>
      </c>
      <c r="CC348">
        <v>13</v>
      </c>
      <c r="CD348">
        <v>3</v>
      </c>
      <c r="CE348">
        <v>1</v>
      </c>
      <c r="CF348">
        <v>0</v>
      </c>
      <c r="CG348">
        <v>0</v>
      </c>
      <c r="CH348">
        <v>0</v>
      </c>
      <c r="CI348">
        <v>2</v>
      </c>
      <c r="CJ348">
        <v>1</v>
      </c>
      <c r="CK348">
        <v>0</v>
      </c>
      <c r="CL348">
        <v>1</v>
      </c>
      <c r="CM348">
        <v>1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4</v>
      </c>
      <c r="CU348">
        <v>0</v>
      </c>
      <c r="CV348">
        <v>13</v>
      </c>
      <c r="CW348">
        <v>35</v>
      </c>
      <c r="CX348">
        <v>0</v>
      </c>
      <c r="CY348">
        <v>17</v>
      </c>
      <c r="CZ348">
        <v>15</v>
      </c>
      <c r="DA348">
        <v>1</v>
      </c>
      <c r="DB348">
        <v>0</v>
      </c>
      <c r="DC348">
        <v>1</v>
      </c>
      <c r="DD348">
        <v>1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35</v>
      </c>
      <c r="DQ348">
        <v>4</v>
      </c>
      <c r="DR348">
        <v>0</v>
      </c>
      <c r="DS348">
        <v>2</v>
      </c>
      <c r="DT348">
        <v>0</v>
      </c>
      <c r="DU348">
        <v>0</v>
      </c>
      <c r="DV348">
        <v>0</v>
      </c>
      <c r="DW348">
        <v>0</v>
      </c>
      <c r="DX348">
        <v>1</v>
      </c>
      <c r="DY348">
        <v>0</v>
      </c>
      <c r="DZ348">
        <v>0</v>
      </c>
      <c r="EA348">
        <v>0</v>
      </c>
      <c r="EB348">
        <v>1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4</v>
      </c>
      <c r="EK348">
        <v>45</v>
      </c>
      <c r="EL348">
        <v>17</v>
      </c>
      <c r="EM348">
        <v>1</v>
      </c>
      <c r="EN348">
        <v>9</v>
      </c>
      <c r="EO348">
        <v>0</v>
      </c>
      <c r="EP348">
        <v>0</v>
      </c>
      <c r="EQ348">
        <v>1</v>
      </c>
      <c r="ER348">
        <v>5</v>
      </c>
      <c r="ES348">
        <v>0</v>
      </c>
      <c r="ET348">
        <v>2</v>
      </c>
      <c r="EU348">
        <v>1</v>
      </c>
      <c r="EV348">
        <v>1</v>
      </c>
      <c r="EW348">
        <v>3</v>
      </c>
      <c r="EX348">
        <v>0</v>
      </c>
      <c r="EY348">
        <v>3</v>
      </c>
      <c r="EZ348">
        <v>1</v>
      </c>
      <c r="FA348">
        <v>0</v>
      </c>
      <c r="FB348">
        <v>1</v>
      </c>
      <c r="FC348">
        <v>0</v>
      </c>
      <c r="FD348">
        <v>45</v>
      </c>
      <c r="FE348">
        <v>8</v>
      </c>
      <c r="FF348">
        <v>4</v>
      </c>
      <c r="FG348">
        <v>1</v>
      </c>
      <c r="FH348">
        <v>0</v>
      </c>
      <c r="FI348">
        <v>1</v>
      </c>
      <c r="FJ348">
        <v>0</v>
      </c>
      <c r="FK348">
        <v>0</v>
      </c>
      <c r="FL348">
        <v>1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1</v>
      </c>
      <c r="FX348">
        <v>8</v>
      </c>
      <c r="FY348">
        <v>6</v>
      </c>
      <c r="FZ348">
        <v>2</v>
      </c>
      <c r="GA348">
        <v>1</v>
      </c>
      <c r="GB348">
        <v>1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2</v>
      </c>
      <c r="GP348">
        <v>0</v>
      </c>
      <c r="GQ348">
        <v>0</v>
      </c>
      <c r="GR348">
        <v>6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</row>
    <row r="349" spans="1:220">
      <c r="A349" t="s">
        <v>413</v>
      </c>
      <c r="B349" t="s">
        <v>405</v>
      </c>
      <c r="C349" t="str">
        <f>"142513"</f>
        <v>142513</v>
      </c>
      <c r="D349" t="s">
        <v>412</v>
      </c>
      <c r="E349">
        <v>4</v>
      </c>
      <c r="F349">
        <v>1825</v>
      </c>
      <c r="G349">
        <v>1379</v>
      </c>
      <c r="H349">
        <v>413</v>
      </c>
      <c r="I349">
        <v>966</v>
      </c>
      <c r="J349">
        <v>0</v>
      </c>
      <c r="K349">
        <v>1</v>
      </c>
      <c r="L349">
        <v>1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967</v>
      </c>
      <c r="T349">
        <v>1</v>
      </c>
      <c r="U349">
        <v>0</v>
      </c>
      <c r="V349">
        <v>967</v>
      </c>
      <c r="W349">
        <v>45</v>
      </c>
      <c r="X349">
        <v>34</v>
      </c>
      <c r="Y349">
        <v>11</v>
      </c>
      <c r="Z349">
        <v>0</v>
      </c>
      <c r="AA349">
        <v>922</v>
      </c>
      <c r="AB349">
        <v>495</v>
      </c>
      <c r="AC349">
        <v>92</v>
      </c>
      <c r="AD349">
        <v>50</v>
      </c>
      <c r="AE349">
        <v>157</v>
      </c>
      <c r="AF349">
        <v>32</v>
      </c>
      <c r="AG349">
        <v>40</v>
      </c>
      <c r="AH349">
        <v>54</v>
      </c>
      <c r="AI349">
        <v>4</v>
      </c>
      <c r="AJ349">
        <v>27</v>
      </c>
      <c r="AK349">
        <v>4</v>
      </c>
      <c r="AL349">
        <v>6</v>
      </c>
      <c r="AM349">
        <v>1</v>
      </c>
      <c r="AN349">
        <v>11</v>
      </c>
      <c r="AO349">
        <v>1</v>
      </c>
      <c r="AP349">
        <v>1</v>
      </c>
      <c r="AQ349">
        <v>0</v>
      </c>
      <c r="AR349">
        <v>0</v>
      </c>
      <c r="AS349">
        <v>0</v>
      </c>
      <c r="AT349">
        <v>15</v>
      </c>
      <c r="AU349">
        <v>495</v>
      </c>
      <c r="AV349">
        <v>144</v>
      </c>
      <c r="AW349">
        <v>34</v>
      </c>
      <c r="AX349">
        <v>7</v>
      </c>
      <c r="AY349">
        <v>66</v>
      </c>
      <c r="AZ349">
        <v>1</v>
      </c>
      <c r="BA349">
        <v>1</v>
      </c>
      <c r="BB349">
        <v>2</v>
      </c>
      <c r="BC349">
        <v>1</v>
      </c>
      <c r="BD349">
        <v>0</v>
      </c>
      <c r="BE349">
        <v>0</v>
      </c>
      <c r="BF349">
        <v>8</v>
      </c>
      <c r="BG349">
        <v>0</v>
      </c>
      <c r="BH349">
        <v>0</v>
      </c>
      <c r="BI349">
        <v>1</v>
      </c>
      <c r="BJ349">
        <v>1</v>
      </c>
      <c r="BK349">
        <v>4</v>
      </c>
      <c r="BL349">
        <v>0</v>
      </c>
      <c r="BM349">
        <v>2</v>
      </c>
      <c r="BN349">
        <v>16</v>
      </c>
      <c r="BO349">
        <v>144</v>
      </c>
      <c r="BP349">
        <v>21</v>
      </c>
      <c r="BQ349">
        <v>10</v>
      </c>
      <c r="BR349">
        <v>3</v>
      </c>
      <c r="BS349">
        <v>2</v>
      </c>
      <c r="BT349">
        <v>1</v>
      </c>
      <c r="BU349">
        <v>0</v>
      </c>
      <c r="BV349">
        <v>0</v>
      </c>
      <c r="BW349">
        <v>2</v>
      </c>
      <c r="BX349">
        <v>1</v>
      </c>
      <c r="BY349">
        <v>0</v>
      </c>
      <c r="BZ349">
        <v>1</v>
      </c>
      <c r="CA349">
        <v>1</v>
      </c>
      <c r="CB349">
        <v>21</v>
      </c>
      <c r="CC349">
        <v>42</v>
      </c>
      <c r="CD349">
        <v>16</v>
      </c>
      <c r="CE349">
        <v>7</v>
      </c>
      <c r="CF349">
        <v>4</v>
      </c>
      <c r="CG349">
        <v>2</v>
      </c>
      <c r="CH349">
        <v>0</v>
      </c>
      <c r="CI349">
        <v>0</v>
      </c>
      <c r="CJ349">
        <v>0</v>
      </c>
      <c r="CK349">
        <v>0</v>
      </c>
      <c r="CL349">
        <v>1</v>
      </c>
      <c r="CM349">
        <v>2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4</v>
      </c>
      <c r="CT349">
        <v>6</v>
      </c>
      <c r="CU349">
        <v>0</v>
      </c>
      <c r="CV349">
        <v>42</v>
      </c>
      <c r="CW349">
        <v>46</v>
      </c>
      <c r="CX349">
        <v>6</v>
      </c>
      <c r="CY349">
        <v>8</v>
      </c>
      <c r="CZ349">
        <v>21</v>
      </c>
      <c r="DA349">
        <v>0</v>
      </c>
      <c r="DB349">
        <v>1</v>
      </c>
      <c r="DC349">
        <v>1</v>
      </c>
      <c r="DD349">
        <v>0</v>
      </c>
      <c r="DE349">
        <v>1</v>
      </c>
      <c r="DF349">
        <v>0</v>
      </c>
      <c r="DG349">
        <v>1</v>
      </c>
      <c r="DH349">
        <v>0</v>
      </c>
      <c r="DI349">
        <v>1</v>
      </c>
      <c r="DJ349">
        <v>4</v>
      </c>
      <c r="DK349">
        <v>0</v>
      </c>
      <c r="DL349">
        <v>0</v>
      </c>
      <c r="DM349">
        <v>0</v>
      </c>
      <c r="DN349">
        <v>1</v>
      </c>
      <c r="DO349">
        <v>1</v>
      </c>
      <c r="DP349">
        <v>46</v>
      </c>
      <c r="DQ349">
        <v>20</v>
      </c>
      <c r="DR349">
        <v>3</v>
      </c>
      <c r="DS349">
        <v>6</v>
      </c>
      <c r="DT349">
        <v>1</v>
      </c>
      <c r="DU349">
        <v>5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2</v>
      </c>
      <c r="EE349">
        <v>1</v>
      </c>
      <c r="EF349">
        <v>0</v>
      </c>
      <c r="EG349">
        <v>0</v>
      </c>
      <c r="EH349">
        <v>0</v>
      </c>
      <c r="EI349">
        <v>2</v>
      </c>
      <c r="EJ349">
        <v>20</v>
      </c>
      <c r="EK349">
        <v>84</v>
      </c>
      <c r="EL349">
        <v>18</v>
      </c>
      <c r="EM349">
        <v>8</v>
      </c>
      <c r="EN349">
        <v>11</v>
      </c>
      <c r="EO349">
        <v>4</v>
      </c>
      <c r="EP349">
        <v>1</v>
      </c>
      <c r="EQ349">
        <v>9</v>
      </c>
      <c r="ER349">
        <v>16</v>
      </c>
      <c r="ES349">
        <v>0</v>
      </c>
      <c r="ET349">
        <v>7</v>
      </c>
      <c r="EU349">
        <v>0</v>
      </c>
      <c r="EV349">
        <v>1</v>
      </c>
      <c r="EW349">
        <v>2</v>
      </c>
      <c r="EX349">
        <v>0</v>
      </c>
      <c r="EY349">
        <v>3</v>
      </c>
      <c r="EZ349">
        <v>1</v>
      </c>
      <c r="FA349">
        <v>0</v>
      </c>
      <c r="FB349">
        <v>1</v>
      </c>
      <c r="FC349">
        <v>2</v>
      </c>
      <c r="FD349">
        <v>84</v>
      </c>
      <c r="FE349">
        <v>61</v>
      </c>
      <c r="FF349">
        <v>32</v>
      </c>
      <c r="FG349">
        <v>24</v>
      </c>
      <c r="FH349">
        <v>1</v>
      </c>
      <c r="FI349">
        <v>1</v>
      </c>
      <c r="FJ349">
        <v>1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1</v>
      </c>
      <c r="FU349">
        <v>1</v>
      </c>
      <c r="FV349">
        <v>0</v>
      </c>
      <c r="FW349">
        <v>0</v>
      </c>
      <c r="FX349">
        <v>61</v>
      </c>
      <c r="FY349">
        <v>3</v>
      </c>
      <c r="FZ349">
        <v>0</v>
      </c>
      <c r="GA349">
        <v>0</v>
      </c>
      <c r="GB349">
        <v>1</v>
      </c>
      <c r="GC349">
        <v>0</v>
      </c>
      <c r="GD349">
        <v>0</v>
      </c>
      <c r="GE349">
        <v>0</v>
      </c>
      <c r="GF349">
        <v>0</v>
      </c>
      <c r="GG349">
        <v>1</v>
      </c>
      <c r="GH349">
        <v>1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3</v>
      </c>
      <c r="GS349">
        <v>6</v>
      </c>
      <c r="GT349">
        <v>0</v>
      </c>
      <c r="GU349">
        <v>1</v>
      </c>
      <c r="GV349">
        <v>0</v>
      </c>
      <c r="GW349">
        <v>1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1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3</v>
      </c>
      <c r="HL349">
        <v>6</v>
      </c>
    </row>
    <row r="350" spans="1:220">
      <c r="A350" t="s">
        <v>411</v>
      </c>
      <c r="B350" t="s">
        <v>405</v>
      </c>
      <c r="C350" t="str">
        <f>"142513"</f>
        <v>142513</v>
      </c>
      <c r="D350" t="s">
        <v>410</v>
      </c>
      <c r="E350">
        <v>5</v>
      </c>
      <c r="F350">
        <v>830</v>
      </c>
      <c r="G350">
        <v>620</v>
      </c>
      <c r="H350">
        <v>224</v>
      </c>
      <c r="I350">
        <v>396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396</v>
      </c>
      <c r="T350">
        <v>0</v>
      </c>
      <c r="U350">
        <v>0</v>
      </c>
      <c r="V350">
        <v>396</v>
      </c>
      <c r="W350">
        <v>19</v>
      </c>
      <c r="X350">
        <v>12</v>
      </c>
      <c r="Y350">
        <v>7</v>
      </c>
      <c r="Z350">
        <v>0</v>
      </c>
      <c r="AA350">
        <v>377</v>
      </c>
      <c r="AB350">
        <v>251</v>
      </c>
      <c r="AC350">
        <v>54</v>
      </c>
      <c r="AD350">
        <v>16</v>
      </c>
      <c r="AE350">
        <v>96</v>
      </c>
      <c r="AF350">
        <v>21</v>
      </c>
      <c r="AG350">
        <v>17</v>
      </c>
      <c r="AH350">
        <v>15</v>
      </c>
      <c r="AI350">
        <v>2</v>
      </c>
      <c r="AJ350">
        <v>7</v>
      </c>
      <c r="AK350">
        <v>3</v>
      </c>
      <c r="AL350">
        <v>1</v>
      </c>
      <c r="AM350">
        <v>2</v>
      </c>
      <c r="AN350">
        <v>3</v>
      </c>
      <c r="AO350">
        <v>1</v>
      </c>
      <c r="AP350">
        <v>2</v>
      </c>
      <c r="AQ350">
        <v>0</v>
      </c>
      <c r="AR350">
        <v>2</v>
      </c>
      <c r="AS350">
        <v>2</v>
      </c>
      <c r="AT350">
        <v>7</v>
      </c>
      <c r="AU350">
        <v>251</v>
      </c>
      <c r="AV350">
        <v>48</v>
      </c>
      <c r="AW350">
        <v>6</v>
      </c>
      <c r="AX350">
        <v>2</v>
      </c>
      <c r="AY350">
        <v>24</v>
      </c>
      <c r="AZ350">
        <v>0</v>
      </c>
      <c r="BA350">
        <v>1</v>
      </c>
      <c r="BB350">
        <v>0</v>
      </c>
      <c r="BC350">
        <v>1</v>
      </c>
      <c r="BD350">
        <v>1</v>
      </c>
      <c r="BE350">
        <v>0</v>
      </c>
      <c r="BF350">
        <v>5</v>
      </c>
      <c r="BG350">
        <v>0</v>
      </c>
      <c r="BH350">
        <v>0</v>
      </c>
      <c r="BI350">
        <v>0</v>
      </c>
      <c r="BJ350">
        <v>1</v>
      </c>
      <c r="BK350">
        <v>0</v>
      </c>
      <c r="BL350">
        <v>0</v>
      </c>
      <c r="BM350">
        <v>0</v>
      </c>
      <c r="BN350">
        <v>7</v>
      </c>
      <c r="BO350">
        <v>48</v>
      </c>
      <c r="BP350">
        <v>3</v>
      </c>
      <c r="BQ350">
        <v>1</v>
      </c>
      <c r="BR350">
        <v>0</v>
      </c>
      <c r="BS350">
        <v>1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1</v>
      </c>
      <c r="CB350">
        <v>3</v>
      </c>
      <c r="CC350">
        <v>7</v>
      </c>
      <c r="CD350">
        <v>1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5</v>
      </c>
      <c r="CU350">
        <v>1</v>
      </c>
      <c r="CV350">
        <v>7</v>
      </c>
      <c r="CW350">
        <v>34</v>
      </c>
      <c r="CX350">
        <v>1</v>
      </c>
      <c r="CY350">
        <v>25</v>
      </c>
      <c r="CZ350">
        <v>6</v>
      </c>
      <c r="DA350">
        <v>0</v>
      </c>
      <c r="DB350">
        <v>1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1</v>
      </c>
      <c r="DL350">
        <v>0</v>
      </c>
      <c r="DM350">
        <v>0</v>
      </c>
      <c r="DN350">
        <v>0</v>
      </c>
      <c r="DO350">
        <v>0</v>
      </c>
      <c r="DP350">
        <v>34</v>
      </c>
      <c r="DQ350">
        <v>4</v>
      </c>
      <c r="DR350">
        <v>1</v>
      </c>
      <c r="DS350">
        <v>2</v>
      </c>
      <c r="DT350">
        <v>0</v>
      </c>
      <c r="DU350">
        <v>1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4</v>
      </c>
      <c r="EK350">
        <v>20</v>
      </c>
      <c r="EL350">
        <v>4</v>
      </c>
      <c r="EM350">
        <v>1</v>
      </c>
      <c r="EN350">
        <v>7</v>
      </c>
      <c r="EO350">
        <v>0</v>
      </c>
      <c r="EP350">
        <v>0</v>
      </c>
      <c r="EQ350">
        <v>2</v>
      </c>
      <c r="ER350">
        <v>1</v>
      </c>
      <c r="ES350">
        <v>0</v>
      </c>
      <c r="ET350">
        <v>0</v>
      </c>
      <c r="EU350">
        <v>0</v>
      </c>
      <c r="EV350">
        <v>1</v>
      </c>
      <c r="EW350">
        <v>0</v>
      </c>
      <c r="EX350">
        <v>1</v>
      </c>
      <c r="EY350">
        <v>1</v>
      </c>
      <c r="EZ350">
        <v>0</v>
      </c>
      <c r="FA350">
        <v>0</v>
      </c>
      <c r="FB350">
        <v>0</v>
      </c>
      <c r="FC350">
        <v>2</v>
      </c>
      <c r="FD350">
        <v>20</v>
      </c>
      <c r="FE350">
        <v>7</v>
      </c>
      <c r="FF350">
        <v>4</v>
      </c>
      <c r="FG350">
        <v>0</v>
      </c>
      <c r="FH350">
        <v>0</v>
      </c>
      <c r="FI350">
        <v>2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1</v>
      </c>
      <c r="FT350">
        <v>0</v>
      </c>
      <c r="FU350">
        <v>0</v>
      </c>
      <c r="FV350">
        <v>0</v>
      </c>
      <c r="FW350">
        <v>0</v>
      </c>
      <c r="FX350">
        <v>7</v>
      </c>
      <c r="FY350">
        <v>2</v>
      </c>
      <c r="FZ350">
        <v>1</v>
      </c>
      <c r="GA350">
        <v>1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2</v>
      </c>
      <c r="GS350">
        <v>1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1</v>
      </c>
      <c r="HH350">
        <v>0</v>
      </c>
      <c r="HI350">
        <v>0</v>
      </c>
      <c r="HJ350">
        <v>0</v>
      </c>
      <c r="HK350">
        <v>0</v>
      </c>
      <c r="HL350">
        <v>1</v>
      </c>
    </row>
    <row r="351" spans="1:220">
      <c r="A351" t="s">
        <v>409</v>
      </c>
      <c r="B351" t="s">
        <v>405</v>
      </c>
      <c r="C351" t="str">
        <f>"142513"</f>
        <v>142513</v>
      </c>
      <c r="D351" t="s">
        <v>407</v>
      </c>
      <c r="E351">
        <v>6</v>
      </c>
      <c r="F351">
        <v>1797</v>
      </c>
      <c r="G351">
        <v>1359</v>
      </c>
      <c r="H351">
        <v>325</v>
      </c>
      <c r="I351">
        <v>1034</v>
      </c>
      <c r="J351">
        <v>0</v>
      </c>
      <c r="K351">
        <v>3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1034</v>
      </c>
      <c r="T351">
        <v>0</v>
      </c>
      <c r="U351">
        <v>0</v>
      </c>
      <c r="V351">
        <v>1034</v>
      </c>
      <c r="W351">
        <v>27</v>
      </c>
      <c r="X351">
        <v>18</v>
      </c>
      <c r="Y351">
        <v>9</v>
      </c>
      <c r="Z351">
        <v>0</v>
      </c>
      <c r="AA351">
        <v>1007</v>
      </c>
      <c r="AB351">
        <v>550</v>
      </c>
      <c r="AC351">
        <v>128</v>
      </c>
      <c r="AD351">
        <v>57</v>
      </c>
      <c r="AE351">
        <v>161</v>
      </c>
      <c r="AF351">
        <v>16</v>
      </c>
      <c r="AG351">
        <v>55</v>
      </c>
      <c r="AH351">
        <v>50</v>
      </c>
      <c r="AI351">
        <v>7</v>
      </c>
      <c r="AJ351">
        <v>32</v>
      </c>
      <c r="AK351">
        <v>3</v>
      </c>
      <c r="AL351">
        <v>8</v>
      </c>
      <c r="AM351">
        <v>0</v>
      </c>
      <c r="AN351">
        <v>8</v>
      </c>
      <c r="AO351">
        <v>3</v>
      </c>
      <c r="AP351">
        <v>0</v>
      </c>
      <c r="AQ351">
        <v>0</v>
      </c>
      <c r="AR351">
        <v>3</v>
      </c>
      <c r="AS351">
        <v>0</v>
      </c>
      <c r="AT351">
        <v>19</v>
      </c>
      <c r="AU351">
        <v>550</v>
      </c>
      <c r="AV351">
        <v>211</v>
      </c>
      <c r="AW351">
        <v>35</v>
      </c>
      <c r="AX351">
        <v>9</v>
      </c>
      <c r="AY351">
        <v>115</v>
      </c>
      <c r="AZ351">
        <v>4</v>
      </c>
      <c r="BA351">
        <v>2</v>
      </c>
      <c r="BB351">
        <v>0</v>
      </c>
      <c r="BC351">
        <v>0</v>
      </c>
      <c r="BD351">
        <v>0</v>
      </c>
      <c r="BE351">
        <v>0</v>
      </c>
      <c r="BF351">
        <v>17</v>
      </c>
      <c r="BG351">
        <v>1</v>
      </c>
      <c r="BH351">
        <v>0</v>
      </c>
      <c r="BI351">
        <v>0</v>
      </c>
      <c r="BJ351">
        <v>1</v>
      </c>
      <c r="BK351">
        <v>3</v>
      </c>
      <c r="BL351">
        <v>0</v>
      </c>
      <c r="BM351">
        <v>2</v>
      </c>
      <c r="BN351">
        <v>22</v>
      </c>
      <c r="BO351">
        <v>211</v>
      </c>
      <c r="BP351">
        <v>26</v>
      </c>
      <c r="BQ351">
        <v>15</v>
      </c>
      <c r="BR351">
        <v>2</v>
      </c>
      <c r="BS351">
        <v>2</v>
      </c>
      <c r="BT351">
        <v>0</v>
      </c>
      <c r="BU351">
        <v>2</v>
      </c>
      <c r="BV351">
        <v>0</v>
      </c>
      <c r="BW351">
        <v>2</v>
      </c>
      <c r="BX351">
        <v>2</v>
      </c>
      <c r="BY351">
        <v>1</v>
      </c>
      <c r="BZ351">
        <v>0</v>
      </c>
      <c r="CA351">
        <v>0</v>
      </c>
      <c r="CB351">
        <v>26</v>
      </c>
      <c r="CC351">
        <v>29</v>
      </c>
      <c r="CD351">
        <v>14</v>
      </c>
      <c r="CE351">
        <v>1</v>
      </c>
      <c r="CF351">
        <v>0</v>
      </c>
      <c r="CG351">
        <v>0</v>
      </c>
      <c r="CH351">
        <v>0</v>
      </c>
      <c r="CI351">
        <v>0</v>
      </c>
      <c r="CJ351">
        <v>2</v>
      </c>
      <c r="CK351">
        <v>1</v>
      </c>
      <c r="CL351">
        <v>1</v>
      </c>
      <c r="CM351">
        <v>2</v>
      </c>
      <c r="CN351">
        <v>0</v>
      </c>
      <c r="CO351">
        <v>0</v>
      </c>
      <c r="CP351">
        <v>0</v>
      </c>
      <c r="CQ351">
        <v>1</v>
      </c>
      <c r="CR351">
        <v>0</v>
      </c>
      <c r="CS351">
        <v>0</v>
      </c>
      <c r="CT351">
        <v>7</v>
      </c>
      <c r="CU351">
        <v>0</v>
      </c>
      <c r="CV351">
        <v>29</v>
      </c>
      <c r="CW351">
        <v>29</v>
      </c>
      <c r="CX351">
        <v>3</v>
      </c>
      <c r="CY351">
        <v>9</v>
      </c>
      <c r="CZ351">
        <v>1</v>
      </c>
      <c r="DA351">
        <v>1</v>
      </c>
      <c r="DB351">
        <v>0</v>
      </c>
      <c r="DC351">
        <v>3</v>
      </c>
      <c r="DD351">
        <v>0</v>
      </c>
      <c r="DE351">
        <v>6</v>
      </c>
      <c r="DF351">
        <v>0</v>
      </c>
      <c r="DG351">
        <v>0</v>
      </c>
      <c r="DH351">
        <v>0</v>
      </c>
      <c r="DI351">
        <v>0</v>
      </c>
      <c r="DJ351">
        <v>4</v>
      </c>
      <c r="DK351">
        <v>1</v>
      </c>
      <c r="DL351">
        <v>0</v>
      </c>
      <c r="DM351">
        <v>0</v>
      </c>
      <c r="DN351">
        <v>0</v>
      </c>
      <c r="DO351">
        <v>1</v>
      </c>
      <c r="DP351">
        <v>29</v>
      </c>
      <c r="DQ351">
        <v>23</v>
      </c>
      <c r="DR351">
        <v>4</v>
      </c>
      <c r="DS351">
        <v>7</v>
      </c>
      <c r="DT351">
        <v>3</v>
      </c>
      <c r="DU351">
        <v>0</v>
      </c>
      <c r="DV351">
        <v>1</v>
      </c>
      <c r="DW351">
        <v>1</v>
      </c>
      <c r="DX351">
        <v>1</v>
      </c>
      <c r="DY351">
        <v>0</v>
      </c>
      <c r="DZ351">
        <v>3</v>
      </c>
      <c r="EA351">
        <v>1</v>
      </c>
      <c r="EB351">
        <v>0</v>
      </c>
      <c r="EC351">
        <v>0</v>
      </c>
      <c r="ED351">
        <v>0</v>
      </c>
      <c r="EE351">
        <v>2</v>
      </c>
      <c r="EF351">
        <v>0</v>
      </c>
      <c r="EG351">
        <v>0</v>
      </c>
      <c r="EH351">
        <v>0</v>
      </c>
      <c r="EI351">
        <v>0</v>
      </c>
      <c r="EJ351">
        <v>23</v>
      </c>
      <c r="EK351">
        <v>77</v>
      </c>
      <c r="EL351">
        <v>20</v>
      </c>
      <c r="EM351">
        <v>7</v>
      </c>
      <c r="EN351">
        <v>11</v>
      </c>
      <c r="EO351">
        <v>1</v>
      </c>
      <c r="EP351">
        <v>2</v>
      </c>
      <c r="EQ351">
        <v>9</v>
      </c>
      <c r="ER351">
        <v>6</v>
      </c>
      <c r="ES351">
        <v>1</v>
      </c>
      <c r="ET351">
        <v>6</v>
      </c>
      <c r="EU351">
        <v>2</v>
      </c>
      <c r="EV351">
        <v>3</v>
      </c>
      <c r="EW351">
        <v>4</v>
      </c>
      <c r="EX351">
        <v>1</v>
      </c>
      <c r="EY351">
        <v>2</v>
      </c>
      <c r="EZ351">
        <v>1</v>
      </c>
      <c r="FA351">
        <v>0</v>
      </c>
      <c r="FB351">
        <v>1</v>
      </c>
      <c r="FC351">
        <v>0</v>
      </c>
      <c r="FD351">
        <v>77</v>
      </c>
      <c r="FE351">
        <v>50</v>
      </c>
      <c r="FF351">
        <v>23</v>
      </c>
      <c r="FG351">
        <v>15</v>
      </c>
      <c r="FH351">
        <v>2</v>
      </c>
      <c r="FI351">
        <v>3</v>
      </c>
      <c r="FJ351">
        <v>0</v>
      </c>
      <c r="FK351">
        <v>2</v>
      </c>
      <c r="FL351">
        <v>1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1</v>
      </c>
      <c r="FS351">
        <v>1</v>
      </c>
      <c r="FT351">
        <v>0</v>
      </c>
      <c r="FU351">
        <v>1</v>
      </c>
      <c r="FV351">
        <v>1</v>
      </c>
      <c r="FW351">
        <v>0</v>
      </c>
      <c r="FX351">
        <v>50</v>
      </c>
      <c r="FY351">
        <v>10</v>
      </c>
      <c r="FZ351">
        <v>4</v>
      </c>
      <c r="GA351">
        <v>0</v>
      </c>
      <c r="GB351">
        <v>1</v>
      </c>
      <c r="GC351">
        <v>1</v>
      </c>
      <c r="GD351">
        <v>0</v>
      </c>
      <c r="GE351">
        <v>2</v>
      </c>
      <c r="GF351">
        <v>0</v>
      </c>
      <c r="GG351">
        <v>0</v>
      </c>
      <c r="GH351">
        <v>1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1</v>
      </c>
      <c r="GQ351">
        <v>0</v>
      </c>
      <c r="GR351">
        <v>10</v>
      </c>
      <c r="GS351">
        <v>2</v>
      </c>
      <c r="GT351">
        <v>1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1</v>
      </c>
      <c r="HH351">
        <v>0</v>
      </c>
      <c r="HI351">
        <v>0</v>
      </c>
      <c r="HJ351">
        <v>0</v>
      </c>
      <c r="HK351">
        <v>0</v>
      </c>
      <c r="HL351">
        <v>2</v>
      </c>
    </row>
    <row r="352" spans="1:220">
      <c r="A352" t="s">
        <v>408</v>
      </c>
      <c r="B352" t="s">
        <v>405</v>
      </c>
      <c r="C352" t="str">
        <f>"142513"</f>
        <v>142513</v>
      </c>
      <c r="D352" t="s">
        <v>407</v>
      </c>
      <c r="E352">
        <v>7</v>
      </c>
      <c r="F352">
        <v>816</v>
      </c>
      <c r="G352">
        <v>620</v>
      </c>
      <c r="H352">
        <v>205</v>
      </c>
      <c r="I352">
        <v>415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415</v>
      </c>
      <c r="T352">
        <v>0</v>
      </c>
      <c r="U352">
        <v>0</v>
      </c>
      <c r="V352">
        <v>415</v>
      </c>
      <c r="W352">
        <v>6</v>
      </c>
      <c r="X352">
        <v>5</v>
      </c>
      <c r="Y352">
        <v>1</v>
      </c>
      <c r="Z352">
        <v>0</v>
      </c>
      <c r="AA352">
        <v>409</v>
      </c>
      <c r="AB352">
        <v>207</v>
      </c>
      <c r="AC352">
        <v>51</v>
      </c>
      <c r="AD352">
        <v>12</v>
      </c>
      <c r="AE352">
        <v>56</v>
      </c>
      <c r="AF352">
        <v>7</v>
      </c>
      <c r="AG352">
        <v>19</v>
      </c>
      <c r="AH352">
        <v>19</v>
      </c>
      <c r="AI352">
        <v>0</v>
      </c>
      <c r="AJ352">
        <v>14</v>
      </c>
      <c r="AK352">
        <v>4</v>
      </c>
      <c r="AL352">
        <v>4</v>
      </c>
      <c r="AM352">
        <v>1</v>
      </c>
      <c r="AN352">
        <v>4</v>
      </c>
      <c r="AO352">
        <v>1</v>
      </c>
      <c r="AP352">
        <v>0</v>
      </c>
      <c r="AQ352">
        <v>0</v>
      </c>
      <c r="AR352">
        <v>0</v>
      </c>
      <c r="AS352">
        <v>0</v>
      </c>
      <c r="AT352">
        <v>15</v>
      </c>
      <c r="AU352">
        <v>207</v>
      </c>
      <c r="AV352">
        <v>75</v>
      </c>
      <c r="AW352">
        <v>10</v>
      </c>
      <c r="AX352">
        <v>1</v>
      </c>
      <c r="AY352">
        <v>46</v>
      </c>
      <c r="AZ352">
        <v>0</v>
      </c>
      <c r="BA352">
        <v>3</v>
      </c>
      <c r="BB352">
        <v>0</v>
      </c>
      <c r="BC352">
        <v>0</v>
      </c>
      <c r="BD352">
        <v>0</v>
      </c>
      <c r="BE352">
        <v>0</v>
      </c>
      <c r="BF352">
        <v>5</v>
      </c>
      <c r="BG352">
        <v>1</v>
      </c>
      <c r="BH352">
        <v>0</v>
      </c>
      <c r="BI352">
        <v>0</v>
      </c>
      <c r="BJ352">
        <v>0</v>
      </c>
      <c r="BK352">
        <v>1</v>
      </c>
      <c r="BL352">
        <v>4</v>
      </c>
      <c r="BM352">
        <v>0</v>
      </c>
      <c r="BN352">
        <v>4</v>
      </c>
      <c r="BO352">
        <v>75</v>
      </c>
      <c r="BP352">
        <v>8</v>
      </c>
      <c r="BQ352">
        <v>2</v>
      </c>
      <c r="BR352">
        <v>1</v>
      </c>
      <c r="BS352">
        <v>1</v>
      </c>
      <c r="BT352">
        <v>1</v>
      </c>
      <c r="BU352">
        <v>0</v>
      </c>
      <c r="BV352">
        <v>1</v>
      </c>
      <c r="BW352">
        <v>1</v>
      </c>
      <c r="BX352">
        <v>0</v>
      </c>
      <c r="BY352">
        <v>0</v>
      </c>
      <c r="BZ352">
        <v>1</v>
      </c>
      <c r="CA352">
        <v>0</v>
      </c>
      <c r="CB352">
        <v>8</v>
      </c>
      <c r="CC352">
        <v>8</v>
      </c>
      <c r="CD352">
        <v>2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6</v>
      </c>
      <c r="CU352">
        <v>0</v>
      </c>
      <c r="CV352">
        <v>8</v>
      </c>
      <c r="CW352">
        <v>24</v>
      </c>
      <c r="CX352">
        <v>0</v>
      </c>
      <c r="CY352">
        <v>3</v>
      </c>
      <c r="CZ352">
        <v>6</v>
      </c>
      <c r="DA352">
        <v>0</v>
      </c>
      <c r="DB352">
        <v>0</v>
      </c>
      <c r="DC352">
        <v>3</v>
      </c>
      <c r="DD352">
        <v>1</v>
      </c>
      <c r="DE352">
        <v>6</v>
      </c>
      <c r="DF352">
        <v>0</v>
      </c>
      <c r="DG352">
        <v>0</v>
      </c>
      <c r="DH352">
        <v>0</v>
      </c>
      <c r="DI352">
        <v>0</v>
      </c>
      <c r="DJ352">
        <v>1</v>
      </c>
      <c r="DK352">
        <v>3</v>
      </c>
      <c r="DL352">
        <v>0</v>
      </c>
      <c r="DM352">
        <v>0</v>
      </c>
      <c r="DN352">
        <v>1</v>
      </c>
      <c r="DO352">
        <v>0</v>
      </c>
      <c r="DP352">
        <v>24</v>
      </c>
      <c r="DQ352">
        <v>11</v>
      </c>
      <c r="DR352">
        <v>3</v>
      </c>
      <c r="DS352">
        <v>3</v>
      </c>
      <c r="DT352">
        <v>0</v>
      </c>
      <c r="DU352">
        <v>1</v>
      </c>
      <c r="DV352">
        <v>0</v>
      </c>
      <c r="DW352">
        <v>0</v>
      </c>
      <c r="DX352">
        <v>1</v>
      </c>
      <c r="DY352">
        <v>0</v>
      </c>
      <c r="DZ352">
        <v>1</v>
      </c>
      <c r="EA352">
        <v>0</v>
      </c>
      <c r="EB352">
        <v>0</v>
      </c>
      <c r="EC352">
        <v>0</v>
      </c>
      <c r="ED352">
        <v>2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11</v>
      </c>
      <c r="EK352">
        <v>44</v>
      </c>
      <c r="EL352">
        <v>14</v>
      </c>
      <c r="EM352">
        <v>3</v>
      </c>
      <c r="EN352">
        <v>6</v>
      </c>
      <c r="EO352">
        <v>4</v>
      </c>
      <c r="EP352">
        <v>0</v>
      </c>
      <c r="EQ352">
        <v>2</v>
      </c>
      <c r="ER352">
        <v>4</v>
      </c>
      <c r="ES352">
        <v>1</v>
      </c>
      <c r="ET352">
        <v>2</v>
      </c>
      <c r="EU352">
        <v>0</v>
      </c>
      <c r="EV352">
        <v>0</v>
      </c>
      <c r="EW352">
        <v>0</v>
      </c>
      <c r="EX352">
        <v>2</v>
      </c>
      <c r="EY352">
        <v>3</v>
      </c>
      <c r="EZ352">
        <v>1</v>
      </c>
      <c r="FA352">
        <v>0</v>
      </c>
      <c r="FB352">
        <v>2</v>
      </c>
      <c r="FC352">
        <v>0</v>
      </c>
      <c r="FD352">
        <v>44</v>
      </c>
      <c r="FE352">
        <v>26</v>
      </c>
      <c r="FF352">
        <v>8</v>
      </c>
      <c r="FG352">
        <v>13</v>
      </c>
      <c r="FH352">
        <v>3</v>
      </c>
      <c r="FI352">
        <v>0</v>
      </c>
      <c r="FJ352">
        <v>0</v>
      </c>
      <c r="FK352">
        <v>1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1</v>
      </c>
      <c r="FT352">
        <v>0</v>
      </c>
      <c r="FU352">
        <v>0</v>
      </c>
      <c r="FV352">
        <v>0</v>
      </c>
      <c r="FW352">
        <v>0</v>
      </c>
      <c r="FX352">
        <v>26</v>
      </c>
      <c r="FY352">
        <v>4</v>
      </c>
      <c r="FZ352">
        <v>3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1</v>
      </c>
      <c r="GR352">
        <v>4</v>
      </c>
      <c r="GS352">
        <v>2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1</v>
      </c>
      <c r="HG352">
        <v>0</v>
      </c>
      <c r="HH352">
        <v>0</v>
      </c>
      <c r="HI352">
        <v>0</v>
      </c>
      <c r="HJ352">
        <v>1</v>
      </c>
      <c r="HK352">
        <v>0</v>
      </c>
      <c r="HL352">
        <v>2</v>
      </c>
    </row>
    <row r="353" spans="1:220">
      <c r="A353" t="s">
        <v>406</v>
      </c>
      <c r="B353" t="s">
        <v>405</v>
      </c>
      <c r="C353" t="str">
        <f>"142513"</f>
        <v>142513</v>
      </c>
      <c r="D353" t="s">
        <v>404</v>
      </c>
      <c r="E353">
        <v>8</v>
      </c>
      <c r="F353">
        <v>1224</v>
      </c>
      <c r="G353">
        <v>920</v>
      </c>
      <c r="H353">
        <v>217</v>
      </c>
      <c r="I353">
        <v>703</v>
      </c>
      <c r="J353">
        <v>0</v>
      </c>
      <c r="K353">
        <v>5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703</v>
      </c>
      <c r="T353">
        <v>0</v>
      </c>
      <c r="U353">
        <v>0</v>
      </c>
      <c r="V353">
        <v>703</v>
      </c>
      <c r="W353">
        <v>25</v>
      </c>
      <c r="X353">
        <v>19</v>
      </c>
      <c r="Y353">
        <v>2</v>
      </c>
      <c r="Z353">
        <v>0</v>
      </c>
      <c r="AA353">
        <v>678</v>
      </c>
      <c r="AB353">
        <v>420</v>
      </c>
      <c r="AC353">
        <v>96</v>
      </c>
      <c r="AD353">
        <v>51</v>
      </c>
      <c r="AE353">
        <v>118</v>
      </c>
      <c r="AF353">
        <v>16</v>
      </c>
      <c r="AG353">
        <v>29</v>
      </c>
      <c r="AH353">
        <v>23</v>
      </c>
      <c r="AI353">
        <v>6</v>
      </c>
      <c r="AJ353">
        <v>18</v>
      </c>
      <c r="AK353">
        <v>4</v>
      </c>
      <c r="AL353">
        <v>4</v>
      </c>
      <c r="AM353">
        <v>2</v>
      </c>
      <c r="AN353">
        <v>39</v>
      </c>
      <c r="AO353">
        <v>0</v>
      </c>
      <c r="AP353">
        <v>0</v>
      </c>
      <c r="AQ353">
        <v>0</v>
      </c>
      <c r="AR353">
        <v>1</v>
      </c>
      <c r="AS353">
        <v>1</v>
      </c>
      <c r="AT353">
        <v>12</v>
      </c>
      <c r="AU353">
        <v>420</v>
      </c>
      <c r="AV353">
        <v>91</v>
      </c>
      <c r="AW353">
        <v>27</v>
      </c>
      <c r="AX353">
        <v>1</v>
      </c>
      <c r="AY353">
        <v>33</v>
      </c>
      <c r="AZ353">
        <v>0</v>
      </c>
      <c r="BA353">
        <v>1</v>
      </c>
      <c r="BB353">
        <v>0</v>
      </c>
      <c r="BC353">
        <v>2</v>
      </c>
      <c r="BD353">
        <v>0</v>
      </c>
      <c r="BE353">
        <v>1</v>
      </c>
      <c r="BF353">
        <v>15</v>
      </c>
      <c r="BG353">
        <v>3</v>
      </c>
      <c r="BH353">
        <v>0</v>
      </c>
      <c r="BI353">
        <v>1</v>
      </c>
      <c r="BJ353">
        <v>0</v>
      </c>
      <c r="BK353">
        <v>1</v>
      </c>
      <c r="BL353">
        <v>0</v>
      </c>
      <c r="BM353">
        <v>0</v>
      </c>
      <c r="BN353">
        <v>6</v>
      </c>
      <c r="BO353">
        <v>91</v>
      </c>
      <c r="BP353">
        <v>12</v>
      </c>
      <c r="BQ353">
        <v>4</v>
      </c>
      <c r="BR353">
        <v>0</v>
      </c>
      <c r="BS353">
        <v>4</v>
      </c>
      <c r="BT353">
        <v>0</v>
      </c>
      <c r="BU353">
        <v>0</v>
      </c>
      <c r="BV353">
        <v>2</v>
      </c>
      <c r="BW353">
        <v>0</v>
      </c>
      <c r="BX353">
        <v>1</v>
      </c>
      <c r="BY353">
        <v>0</v>
      </c>
      <c r="BZ353">
        <v>0</v>
      </c>
      <c r="CA353">
        <v>1</v>
      </c>
      <c r="CB353">
        <v>12</v>
      </c>
      <c r="CC353">
        <v>21</v>
      </c>
      <c r="CD353">
        <v>5</v>
      </c>
      <c r="CE353">
        <v>1</v>
      </c>
      <c r="CF353">
        <v>0</v>
      </c>
      <c r="CG353">
        <v>1</v>
      </c>
      <c r="CH353">
        <v>3</v>
      </c>
      <c r="CI353">
        <v>0</v>
      </c>
      <c r="CJ353">
        <v>1</v>
      </c>
      <c r="CK353">
        <v>0</v>
      </c>
      <c r="CL353">
        <v>3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6</v>
      </c>
      <c r="CU353">
        <v>1</v>
      </c>
      <c r="CV353">
        <v>21</v>
      </c>
      <c r="CW353">
        <v>29</v>
      </c>
      <c r="CX353">
        <v>2</v>
      </c>
      <c r="CY353">
        <v>6</v>
      </c>
      <c r="CZ353">
        <v>11</v>
      </c>
      <c r="DA353">
        <v>2</v>
      </c>
      <c r="DB353">
        <v>0</v>
      </c>
      <c r="DC353">
        <v>0</v>
      </c>
      <c r="DD353">
        <v>4</v>
      </c>
      <c r="DE353">
        <v>1</v>
      </c>
      <c r="DF353">
        <v>0</v>
      </c>
      <c r="DG353">
        <v>0</v>
      </c>
      <c r="DH353">
        <v>0</v>
      </c>
      <c r="DI353">
        <v>0</v>
      </c>
      <c r="DJ353">
        <v>3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29</v>
      </c>
      <c r="DQ353">
        <v>17</v>
      </c>
      <c r="DR353">
        <v>1</v>
      </c>
      <c r="DS353">
        <v>8</v>
      </c>
      <c r="DT353">
        <v>2</v>
      </c>
      <c r="DU353">
        <v>0</v>
      </c>
      <c r="DV353">
        <v>0</v>
      </c>
      <c r="DW353">
        <v>0</v>
      </c>
      <c r="DX353">
        <v>1</v>
      </c>
      <c r="DY353">
        <v>0</v>
      </c>
      <c r="DZ353">
        <v>0</v>
      </c>
      <c r="EA353">
        <v>0</v>
      </c>
      <c r="EB353">
        <v>2</v>
      </c>
      <c r="EC353">
        <v>0</v>
      </c>
      <c r="ED353">
        <v>2</v>
      </c>
      <c r="EE353">
        <v>1</v>
      </c>
      <c r="EF353">
        <v>0</v>
      </c>
      <c r="EG353">
        <v>0</v>
      </c>
      <c r="EH353">
        <v>0</v>
      </c>
      <c r="EI353">
        <v>0</v>
      </c>
      <c r="EJ353">
        <v>17</v>
      </c>
      <c r="EK353">
        <v>47</v>
      </c>
      <c r="EL353">
        <v>13</v>
      </c>
      <c r="EM353">
        <v>4</v>
      </c>
      <c r="EN353">
        <v>8</v>
      </c>
      <c r="EO353">
        <v>0</v>
      </c>
      <c r="EP353">
        <v>2</v>
      </c>
      <c r="EQ353">
        <v>5</v>
      </c>
      <c r="ER353">
        <v>5</v>
      </c>
      <c r="ES353">
        <v>0</v>
      </c>
      <c r="ET353">
        <v>3</v>
      </c>
      <c r="EU353">
        <v>1</v>
      </c>
      <c r="EV353">
        <v>1</v>
      </c>
      <c r="EW353">
        <v>1</v>
      </c>
      <c r="EX353">
        <v>0</v>
      </c>
      <c r="EY353">
        <v>2</v>
      </c>
      <c r="EZ353">
        <v>2</v>
      </c>
      <c r="FA353">
        <v>0</v>
      </c>
      <c r="FB353">
        <v>0</v>
      </c>
      <c r="FC353">
        <v>0</v>
      </c>
      <c r="FD353">
        <v>47</v>
      </c>
      <c r="FE353">
        <v>32</v>
      </c>
      <c r="FF353">
        <v>12</v>
      </c>
      <c r="FG353">
        <v>12</v>
      </c>
      <c r="FH353">
        <v>1</v>
      </c>
      <c r="FI353">
        <v>0</v>
      </c>
      <c r="FJ353">
        <v>1</v>
      </c>
      <c r="FK353">
        <v>2</v>
      </c>
      <c r="FL353">
        <v>3</v>
      </c>
      <c r="FM353">
        <v>0</v>
      </c>
      <c r="FN353">
        <v>1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32</v>
      </c>
      <c r="FY353">
        <v>6</v>
      </c>
      <c r="FZ353">
        <v>1</v>
      </c>
      <c r="GA353">
        <v>1</v>
      </c>
      <c r="GB353">
        <v>0</v>
      </c>
      <c r="GC353">
        <v>0</v>
      </c>
      <c r="GD353">
        <v>1</v>
      </c>
      <c r="GE353">
        <v>0</v>
      </c>
      <c r="GF353">
        <v>0</v>
      </c>
      <c r="GG353">
        <v>0</v>
      </c>
      <c r="GH353">
        <v>2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1</v>
      </c>
      <c r="GQ353">
        <v>0</v>
      </c>
      <c r="GR353">
        <v>6</v>
      </c>
      <c r="GS353">
        <v>3</v>
      </c>
      <c r="GT353">
        <v>0</v>
      </c>
      <c r="GU353">
        <v>0</v>
      </c>
      <c r="GV353">
        <v>1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1</v>
      </c>
      <c r="HE353">
        <v>0</v>
      </c>
      <c r="HF353">
        <v>0</v>
      </c>
      <c r="HG353">
        <v>0</v>
      </c>
      <c r="HH353">
        <v>1</v>
      </c>
      <c r="HI353">
        <v>0</v>
      </c>
      <c r="HJ353">
        <v>0</v>
      </c>
      <c r="HK353">
        <v>0</v>
      </c>
      <c r="HL353">
        <v>3</v>
      </c>
    </row>
    <row r="354" spans="1:220">
      <c r="A354" t="s">
        <v>403</v>
      </c>
      <c r="B354" t="s">
        <v>390</v>
      </c>
      <c r="C354" t="str">
        <f>"143001"</f>
        <v>143001</v>
      </c>
      <c r="D354" t="s">
        <v>402</v>
      </c>
      <c r="E354">
        <v>1</v>
      </c>
      <c r="F354">
        <v>1419</v>
      </c>
      <c r="G354">
        <v>1070</v>
      </c>
      <c r="H354">
        <v>502</v>
      </c>
      <c r="I354">
        <v>568</v>
      </c>
      <c r="J354">
        <v>1</v>
      </c>
      <c r="K354">
        <v>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566</v>
      </c>
      <c r="T354">
        <v>0</v>
      </c>
      <c r="U354">
        <v>0</v>
      </c>
      <c r="V354">
        <v>566</v>
      </c>
      <c r="W354">
        <v>39</v>
      </c>
      <c r="X354">
        <v>27</v>
      </c>
      <c r="Y354">
        <v>12</v>
      </c>
      <c r="Z354">
        <v>0</v>
      </c>
      <c r="AA354">
        <v>527</v>
      </c>
      <c r="AB354">
        <v>234</v>
      </c>
      <c r="AC354">
        <v>80</v>
      </c>
      <c r="AD354">
        <v>4</v>
      </c>
      <c r="AE354">
        <v>22</v>
      </c>
      <c r="AF354">
        <v>9</v>
      </c>
      <c r="AG354">
        <v>3</v>
      </c>
      <c r="AH354">
        <v>5</v>
      </c>
      <c r="AI354">
        <v>0</v>
      </c>
      <c r="AJ354">
        <v>9</v>
      </c>
      <c r="AK354">
        <v>79</v>
      </c>
      <c r="AL354">
        <v>0</v>
      </c>
      <c r="AM354">
        <v>0</v>
      </c>
      <c r="AN354">
        <v>1</v>
      </c>
      <c r="AO354">
        <v>4</v>
      </c>
      <c r="AP354">
        <v>1</v>
      </c>
      <c r="AQ354">
        <v>0</v>
      </c>
      <c r="AR354">
        <v>0</v>
      </c>
      <c r="AS354">
        <v>0</v>
      </c>
      <c r="AT354">
        <v>17</v>
      </c>
      <c r="AU354">
        <v>234</v>
      </c>
      <c r="AV354">
        <v>92</v>
      </c>
      <c r="AW354">
        <v>51</v>
      </c>
      <c r="AX354">
        <v>0</v>
      </c>
      <c r="AY354">
        <v>13</v>
      </c>
      <c r="AZ354">
        <v>0</v>
      </c>
      <c r="BA354">
        <v>4</v>
      </c>
      <c r="BB354">
        <v>15</v>
      </c>
      <c r="BC354">
        <v>1</v>
      </c>
      <c r="BD354">
        <v>0</v>
      </c>
      <c r="BE354">
        <v>1</v>
      </c>
      <c r="BF354">
        <v>0</v>
      </c>
      <c r="BG354">
        <v>0</v>
      </c>
      <c r="BH354">
        <v>3</v>
      </c>
      <c r="BI354">
        <v>0</v>
      </c>
      <c r="BJ354">
        <v>0</v>
      </c>
      <c r="BK354">
        <v>2</v>
      </c>
      <c r="BL354">
        <v>0</v>
      </c>
      <c r="BM354">
        <v>0</v>
      </c>
      <c r="BN354">
        <v>2</v>
      </c>
      <c r="BO354">
        <v>92</v>
      </c>
      <c r="BP354">
        <v>18</v>
      </c>
      <c r="BQ354">
        <v>7</v>
      </c>
      <c r="BR354">
        <v>2</v>
      </c>
      <c r="BS354">
        <v>0</v>
      </c>
      <c r="BT354">
        <v>1</v>
      </c>
      <c r="BU354">
        <v>0</v>
      </c>
      <c r="BV354">
        <v>1</v>
      </c>
      <c r="BW354">
        <v>0</v>
      </c>
      <c r="BX354">
        <v>3</v>
      </c>
      <c r="BY354">
        <v>2</v>
      </c>
      <c r="BZ354">
        <v>1</v>
      </c>
      <c r="CA354">
        <v>1</v>
      </c>
      <c r="CB354">
        <v>18</v>
      </c>
      <c r="CC354">
        <v>11</v>
      </c>
      <c r="CD354">
        <v>5</v>
      </c>
      <c r="CE354">
        <v>1</v>
      </c>
      <c r="CF354">
        <v>0</v>
      </c>
      <c r="CG354">
        <v>1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3</v>
      </c>
      <c r="CU354">
        <v>1</v>
      </c>
      <c r="CV354">
        <v>11</v>
      </c>
      <c r="CW354">
        <v>69</v>
      </c>
      <c r="CX354">
        <v>1</v>
      </c>
      <c r="CY354">
        <v>11</v>
      </c>
      <c r="CZ354">
        <v>34</v>
      </c>
      <c r="DA354">
        <v>6</v>
      </c>
      <c r="DB354">
        <v>0</v>
      </c>
      <c r="DC354">
        <v>0</v>
      </c>
      <c r="DD354">
        <v>1</v>
      </c>
      <c r="DE354">
        <v>7</v>
      </c>
      <c r="DF354">
        <v>0</v>
      </c>
      <c r="DG354">
        <v>0</v>
      </c>
      <c r="DH354">
        <v>7</v>
      </c>
      <c r="DI354">
        <v>0</v>
      </c>
      <c r="DJ354">
        <v>1</v>
      </c>
      <c r="DK354">
        <v>0</v>
      </c>
      <c r="DL354">
        <v>0</v>
      </c>
      <c r="DM354">
        <v>0</v>
      </c>
      <c r="DN354">
        <v>0</v>
      </c>
      <c r="DO354">
        <v>1</v>
      </c>
      <c r="DP354">
        <v>69</v>
      </c>
      <c r="DQ354">
        <v>34</v>
      </c>
      <c r="DR354">
        <v>13</v>
      </c>
      <c r="DS354">
        <v>4</v>
      </c>
      <c r="DT354">
        <v>1</v>
      </c>
      <c r="DU354">
        <v>5</v>
      </c>
      <c r="DV354">
        <v>1</v>
      </c>
      <c r="DW354">
        <v>1</v>
      </c>
      <c r="DX354">
        <v>2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2</v>
      </c>
      <c r="EF354">
        <v>3</v>
      </c>
      <c r="EG354">
        <v>1</v>
      </c>
      <c r="EH354">
        <v>1</v>
      </c>
      <c r="EI354">
        <v>0</v>
      </c>
      <c r="EJ354">
        <v>34</v>
      </c>
      <c r="EK354">
        <v>55</v>
      </c>
      <c r="EL354">
        <v>20</v>
      </c>
      <c r="EM354">
        <v>5</v>
      </c>
      <c r="EN354">
        <v>9</v>
      </c>
      <c r="EO354">
        <v>1</v>
      </c>
      <c r="EP354">
        <v>0</v>
      </c>
      <c r="EQ354">
        <v>5</v>
      </c>
      <c r="ER354">
        <v>5</v>
      </c>
      <c r="ES354">
        <v>3</v>
      </c>
      <c r="ET354">
        <v>0</v>
      </c>
      <c r="EU354">
        <v>3</v>
      </c>
      <c r="EV354">
        <v>2</v>
      </c>
      <c r="EW354">
        <v>1</v>
      </c>
      <c r="EX354">
        <v>1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55</v>
      </c>
      <c r="FE354">
        <v>10</v>
      </c>
      <c r="FF354">
        <v>6</v>
      </c>
      <c r="FG354">
        <v>0</v>
      </c>
      <c r="FH354">
        <v>1</v>
      </c>
      <c r="FI354">
        <v>0</v>
      </c>
      <c r="FJ354">
        <v>0</v>
      </c>
      <c r="FK354">
        <v>1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1</v>
      </c>
      <c r="FT354">
        <v>0</v>
      </c>
      <c r="FU354">
        <v>1</v>
      </c>
      <c r="FV354">
        <v>0</v>
      </c>
      <c r="FW354">
        <v>0</v>
      </c>
      <c r="FX354">
        <v>10</v>
      </c>
      <c r="FY354">
        <v>4</v>
      </c>
      <c r="FZ354">
        <v>1</v>
      </c>
      <c r="GA354">
        <v>0</v>
      </c>
      <c r="GB354">
        <v>0</v>
      </c>
      <c r="GC354">
        <v>1</v>
      </c>
      <c r="GD354">
        <v>0</v>
      </c>
      <c r="GE354">
        <v>0</v>
      </c>
      <c r="GF354">
        <v>1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1</v>
      </c>
      <c r="GP354">
        <v>0</v>
      </c>
      <c r="GQ354">
        <v>0</v>
      </c>
      <c r="GR354">
        <v>4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</row>
    <row r="355" spans="1:220">
      <c r="A355" t="s">
        <v>401</v>
      </c>
      <c r="B355" t="s">
        <v>390</v>
      </c>
      <c r="C355" t="str">
        <f>"143001"</f>
        <v>143001</v>
      </c>
      <c r="D355" t="s">
        <v>400</v>
      </c>
      <c r="E355">
        <v>2</v>
      </c>
      <c r="F355">
        <v>504</v>
      </c>
      <c r="G355">
        <v>390</v>
      </c>
      <c r="H355">
        <v>180</v>
      </c>
      <c r="I355">
        <v>210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210</v>
      </c>
      <c r="T355">
        <v>0</v>
      </c>
      <c r="U355">
        <v>0</v>
      </c>
      <c r="V355">
        <v>210</v>
      </c>
      <c r="W355">
        <v>18</v>
      </c>
      <c r="X355">
        <v>15</v>
      </c>
      <c r="Y355">
        <v>3</v>
      </c>
      <c r="Z355">
        <v>0</v>
      </c>
      <c r="AA355">
        <v>192</v>
      </c>
      <c r="AB355">
        <v>130</v>
      </c>
      <c r="AC355">
        <v>48</v>
      </c>
      <c r="AD355">
        <v>3</v>
      </c>
      <c r="AE355">
        <v>5</v>
      </c>
      <c r="AF355">
        <v>11</v>
      </c>
      <c r="AG355">
        <v>0</v>
      </c>
      <c r="AH355">
        <v>11</v>
      </c>
      <c r="AI355">
        <v>0</v>
      </c>
      <c r="AJ355">
        <v>2</v>
      </c>
      <c r="AK355">
        <v>35</v>
      </c>
      <c r="AL355">
        <v>0</v>
      </c>
      <c r="AM355">
        <v>1</v>
      </c>
      <c r="AN355">
        <v>0</v>
      </c>
      <c r="AO355">
        <v>3</v>
      </c>
      <c r="AP355">
        <v>2</v>
      </c>
      <c r="AQ355">
        <v>0</v>
      </c>
      <c r="AR355">
        <v>2</v>
      </c>
      <c r="AS355">
        <v>0</v>
      </c>
      <c r="AT355">
        <v>7</v>
      </c>
      <c r="AU355">
        <v>130</v>
      </c>
      <c r="AV355">
        <v>9</v>
      </c>
      <c r="AW355">
        <v>2</v>
      </c>
      <c r="AX355">
        <v>4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2</v>
      </c>
      <c r="BF355">
        <v>0</v>
      </c>
      <c r="BG355">
        <v>0</v>
      </c>
      <c r="BH355">
        <v>0</v>
      </c>
      <c r="BI355">
        <v>0</v>
      </c>
      <c r="BJ355">
        <v>1</v>
      </c>
      <c r="BK355">
        <v>0</v>
      </c>
      <c r="BL355">
        <v>0</v>
      </c>
      <c r="BM355">
        <v>0</v>
      </c>
      <c r="BN355">
        <v>0</v>
      </c>
      <c r="BO355">
        <v>9</v>
      </c>
      <c r="BP355">
        <v>3</v>
      </c>
      <c r="BQ355">
        <v>2</v>
      </c>
      <c r="BR355">
        <v>0</v>
      </c>
      <c r="BS355">
        <v>0</v>
      </c>
      <c r="BT355">
        <v>0</v>
      </c>
      <c r="BU355">
        <v>0</v>
      </c>
      <c r="BV355">
        <v>1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3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28</v>
      </c>
      <c r="CX355">
        <v>3</v>
      </c>
      <c r="CY355">
        <v>1</v>
      </c>
      <c r="CZ355">
        <v>24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28</v>
      </c>
      <c r="DQ355">
        <v>5</v>
      </c>
      <c r="DR355">
        <v>2</v>
      </c>
      <c r="DS355">
        <v>1</v>
      </c>
      <c r="DT355">
        <v>0</v>
      </c>
      <c r="DU355">
        <v>1</v>
      </c>
      <c r="DV355">
        <v>1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5</v>
      </c>
      <c r="EK355">
        <v>12</v>
      </c>
      <c r="EL355">
        <v>2</v>
      </c>
      <c r="EM355">
        <v>2</v>
      </c>
      <c r="EN355">
        <v>1</v>
      </c>
      <c r="EO355">
        <v>0</v>
      </c>
      <c r="EP355">
        <v>3</v>
      </c>
      <c r="EQ355">
        <v>1</v>
      </c>
      <c r="ER355">
        <v>0</v>
      </c>
      <c r="ES355">
        <v>2</v>
      </c>
      <c r="ET355">
        <v>0</v>
      </c>
      <c r="EU355">
        <v>1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12</v>
      </c>
      <c r="FE355">
        <v>4</v>
      </c>
      <c r="FF355">
        <v>3</v>
      </c>
      <c r="FG355">
        <v>0</v>
      </c>
      <c r="FH355">
        <v>0</v>
      </c>
      <c r="FI355">
        <v>0</v>
      </c>
      <c r="FJ355">
        <v>1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4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1</v>
      </c>
      <c r="GT355">
        <v>1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1</v>
      </c>
    </row>
    <row r="356" spans="1:220">
      <c r="A356" t="s">
        <v>399</v>
      </c>
      <c r="B356" t="s">
        <v>390</v>
      </c>
      <c r="C356" t="str">
        <f>"143001"</f>
        <v>143001</v>
      </c>
      <c r="D356" t="s">
        <v>398</v>
      </c>
      <c r="E356">
        <v>3</v>
      </c>
      <c r="F356">
        <v>677</v>
      </c>
      <c r="G356">
        <v>510</v>
      </c>
      <c r="H356">
        <v>249</v>
      </c>
      <c r="I356">
        <v>261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261</v>
      </c>
      <c r="T356">
        <v>0</v>
      </c>
      <c r="U356">
        <v>0</v>
      </c>
      <c r="V356">
        <v>261</v>
      </c>
      <c r="W356">
        <v>16</v>
      </c>
      <c r="X356">
        <v>11</v>
      </c>
      <c r="Y356">
        <v>5</v>
      </c>
      <c r="Z356">
        <v>0</v>
      </c>
      <c r="AA356">
        <v>245</v>
      </c>
      <c r="AB356">
        <v>142</v>
      </c>
      <c r="AC356">
        <v>58</v>
      </c>
      <c r="AD356">
        <v>2</v>
      </c>
      <c r="AE356">
        <v>13</v>
      </c>
      <c r="AF356">
        <v>17</v>
      </c>
      <c r="AG356">
        <v>7</v>
      </c>
      <c r="AH356">
        <v>10</v>
      </c>
      <c r="AI356">
        <v>1</v>
      </c>
      <c r="AJ356">
        <v>4</v>
      </c>
      <c r="AK356">
        <v>25</v>
      </c>
      <c r="AL356">
        <v>1</v>
      </c>
      <c r="AM356">
        <v>0</v>
      </c>
      <c r="AN356">
        <v>0</v>
      </c>
      <c r="AO356">
        <v>1</v>
      </c>
      <c r="AP356">
        <v>0</v>
      </c>
      <c r="AQ356">
        <v>0</v>
      </c>
      <c r="AR356">
        <v>0</v>
      </c>
      <c r="AS356">
        <v>0</v>
      </c>
      <c r="AT356">
        <v>3</v>
      </c>
      <c r="AU356">
        <v>142</v>
      </c>
      <c r="AV356">
        <v>34</v>
      </c>
      <c r="AW356">
        <v>21</v>
      </c>
      <c r="AX356">
        <v>4</v>
      </c>
      <c r="AY356">
        <v>0</v>
      </c>
      <c r="AZ356">
        <v>0</v>
      </c>
      <c r="BA356">
        <v>2</v>
      </c>
      <c r="BB356">
        <v>1</v>
      </c>
      <c r="BC356">
        <v>0</v>
      </c>
      <c r="BD356">
        <v>0</v>
      </c>
      <c r="BE356">
        <v>1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2</v>
      </c>
      <c r="BL356">
        <v>1</v>
      </c>
      <c r="BM356">
        <v>0</v>
      </c>
      <c r="BN356">
        <v>2</v>
      </c>
      <c r="BO356">
        <v>34</v>
      </c>
      <c r="BP356">
        <v>10</v>
      </c>
      <c r="BQ356">
        <v>5</v>
      </c>
      <c r="BR356">
        <v>0</v>
      </c>
      <c r="BS356">
        <v>4</v>
      </c>
      <c r="BT356">
        <v>0</v>
      </c>
      <c r="BU356">
        <v>0</v>
      </c>
      <c r="BV356">
        <v>0</v>
      </c>
      <c r="BW356">
        <v>0</v>
      </c>
      <c r="BX356">
        <v>1</v>
      </c>
      <c r="BY356">
        <v>0</v>
      </c>
      <c r="BZ356">
        <v>0</v>
      </c>
      <c r="CA356">
        <v>0</v>
      </c>
      <c r="CB356">
        <v>10</v>
      </c>
      <c r="CC356">
        <v>2</v>
      </c>
      <c r="CD356">
        <v>1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1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2</v>
      </c>
      <c r="CW356">
        <v>14</v>
      </c>
      <c r="CX356">
        <v>1</v>
      </c>
      <c r="CY356">
        <v>1</v>
      </c>
      <c r="CZ356">
        <v>8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1</v>
      </c>
      <c r="DI356">
        <v>0</v>
      </c>
      <c r="DJ356">
        <v>2</v>
      </c>
      <c r="DK356">
        <v>0</v>
      </c>
      <c r="DL356">
        <v>0</v>
      </c>
      <c r="DM356">
        <v>0</v>
      </c>
      <c r="DN356">
        <v>0</v>
      </c>
      <c r="DO356">
        <v>1</v>
      </c>
      <c r="DP356">
        <v>14</v>
      </c>
      <c r="DQ356">
        <v>12</v>
      </c>
      <c r="DR356">
        <v>4</v>
      </c>
      <c r="DS356">
        <v>4</v>
      </c>
      <c r="DT356">
        <v>1</v>
      </c>
      <c r="DU356">
        <v>2</v>
      </c>
      <c r="DV356">
        <v>0</v>
      </c>
      <c r="DW356">
        <v>0</v>
      </c>
      <c r="DX356">
        <v>1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12</v>
      </c>
      <c r="EK356">
        <v>25</v>
      </c>
      <c r="EL356">
        <v>4</v>
      </c>
      <c r="EM356">
        <v>1</v>
      </c>
      <c r="EN356">
        <v>6</v>
      </c>
      <c r="EO356">
        <v>0</v>
      </c>
      <c r="EP356">
        <v>2</v>
      </c>
      <c r="EQ356">
        <v>1</v>
      </c>
      <c r="ER356">
        <v>2</v>
      </c>
      <c r="ES356">
        <v>1</v>
      </c>
      <c r="ET356">
        <v>0</v>
      </c>
      <c r="EU356">
        <v>2</v>
      </c>
      <c r="EV356">
        <v>1</v>
      </c>
      <c r="EW356">
        <v>0</v>
      </c>
      <c r="EX356">
        <v>1</v>
      </c>
      <c r="EY356">
        <v>0</v>
      </c>
      <c r="EZ356">
        <v>1</v>
      </c>
      <c r="FA356">
        <v>0</v>
      </c>
      <c r="FB356">
        <v>1</v>
      </c>
      <c r="FC356">
        <v>2</v>
      </c>
      <c r="FD356">
        <v>25</v>
      </c>
      <c r="FE356">
        <v>3</v>
      </c>
      <c r="FF356">
        <v>0</v>
      </c>
      <c r="FG356">
        <v>0</v>
      </c>
      <c r="FH356">
        <v>1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1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1</v>
      </c>
      <c r="FU356">
        <v>0</v>
      </c>
      <c r="FV356">
        <v>0</v>
      </c>
      <c r="FW356">
        <v>0</v>
      </c>
      <c r="FX356">
        <v>3</v>
      </c>
      <c r="FY356">
        <v>3</v>
      </c>
      <c r="FZ356">
        <v>0</v>
      </c>
      <c r="GA356">
        <v>1</v>
      </c>
      <c r="GB356">
        <v>2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3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</row>
    <row r="357" spans="1:220">
      <c r="A357" t="s">
        <v>397</v>
      </c>
      <c r="B357" t="s">
        <v>390</v>
      </c>
      <c r="C357" t="str">
        <f>"143001"</f>
        <v>143001</v>
      </c>
      <c r="D357" t="s">
        <v>396</v>
      </c>
      <c r="E357">
        <v>4</v>
      </c>
      <c r="F357">
        <v>715</v>
      </c>
      <c r="G357">
        <v>540</v>
      </c>
      <c r="H357">
        <v>285</v>
      </c>
      <c r="I357">
        <v>255</v>
      </c>
      <c r="J357">
        <v>0</v>
      </c>
      <c r="K357">
        <v>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255</v>
      </c>
      <c r="T357">
        <v>0</v>
      </c>
      <c r="U357">
        <v>0</v>
      </c>
      <c r="V357">
        <v>255</v>
      </c>
      <c r="W357">
        <v>15</v>
      </c>
      <c r="X357">
        <v>9</v>
      </c>
      <c r="Y357">
        <v>6</v>
      </c>
      <c r="Z357">
        <v>0</v>
      </c>
      <c r="AA357">
        <v>240</v>
      </c>
      <c r="AB357">
        <v>160</v>
      </c>
      <c r="AC357">
        <v>52</v>
      </c>
      <c r="AD357">
        <v>5</v>
      </c>
      <c r="AE357">
        <v>5</v>
      </c>
      <c r="AF357">
        <v>7</v>
      </c>
      <c r="AG357">
        <v>5</v>
      </c>
      <c r="AH357">
        <v>12</v>
      </c>
      <c r="AI357">
        <v>0</v>
      </c>
      <c r="AJ357">
        <v>5</v>
      </c>
      <c r="AK357">
        <v>35</v>
      </c>
      <c r="AL357">
        <v>0</v>
      </c>
      <c r="AM357">
        <v>1</v>
      </c>
      <c r="AN357">
        <v>2</v>
      </c>
      <c r="AO357">
        <v>0</v>
      </c>
      <c r="AP357">
        <v>1</v>
      </c>
      <c r="AQ357">
        <v>0</v>
      </c>
      <c r="AR357">
        <v>2</v>
      </c>
      <c r="AS357">
        <v>0</v>
      </c>
      <c r="AT357">
        <v>28</v>
      </c>
      <c r="AU357">
        <v>160</v>
      </c>
      <c r="AV357">
        <v>18</v>
      </c>
      <c r="AW357">
        <v>12</v>
      </c>
      <c r="AX357">
        <v>0</v>
      </c>
      <c r="AY357">
        <v>1</v>
      </c>
      <c r="AZ357">
        <v>1</v>
      </c>
      <c r="BA357">
        <v>0</v>
      </c>
      <c r="BB357">
        <v>2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1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1</v>
      </c>
      <c r="BO357">
        <v>18</v>
      </c>
      <c r="BP357">
        <v>3</v>
      </c>
      <c r="BQ357">
        <v>2</v>
      </c>
      <c r="BR357">
        <v>0</v>
      </c>
      <c r="BS357">
        <v>1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3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38</v>
      </c>
      <c r="CX357">
        <v>0</v>
      </c>
      <c r="CY357">
        <v>8</v>
      </c>
      <c r="CZ357">
        <v>7</v>
      </c>
      <c r="DA357">
        <v>2</v>
      </c>
      <c r="DB357">
        <v>0</v>
      </c>
      <c r="DC357">
        <v>1</v>
      </c>
      <c r="DD357">
        <v>0</v>
      </c>
      <c r="DE357">
        <v>2</v>
      </c>
      <c r="DF357">
        <v>0</v>
      </c>
      <c r="DG357">
        <v>0</v>
      </c>
      <c r="DH357">
        <v>18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38</v>
      </c>
      <c r="DQ357">
        <v>8</v>
      </c>
      <c r="DR357">
        <v>3</v>
      </c>
      <c r="DS357">
        <v>2</v>
      </c>
      <c r="DT357">
        <v>2</v>
      </c>
      <c r="DU357">
        <v>0</v>
      </c>
      <c r="DV357">
        <v>1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8</v>
      </c>
      <c r="EK357">
        <v>12</v>
      </c>
      <c r="EL357">
        <v>3</v>
      </c>
      <c r="EM357">
        <v>2</v>
      </c>
      <c r="EN357">
        <v>0</v>
      </c>
      <c r="EO357">
        <v>0</v>
      </c>
      <c r="EP357">
        <v>0</v>
      </c>
      <c r="EQ357">
        <v>0</v>
      </c>
      <c r="ER357">
        <v>3</v>
      </c>
      <c r="ES357">
        <v>0</v>
      </c>
      <c r="ET357">
        <v>0</v>
      </c>
      <c r="EU357">
        <v>0</v>
      </c>
      <c r="EV357">
        <v>1</v>
      </c>
      <c r="EW357">
        <v>1</v>
      </c>
      <c r="EX357">
        <v>0</v>
      </c>
      <c r="EY357">
        <v>2</v>
      </c>
      <c r="EZ357">
        <v>0</v>
      </c>
      <c r="FA357">
        <v>0</v>
      </c>
      <c r="FB357">
        <v>0</v>
      </c>
      <c r="FC357">
        <v>0</v>
      </c>
      <c r="FD357">
        <v>12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1</v>
      </c>
      <c r="FZ357">
        <v>1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1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0</v>
      </c>
    </row>
    <row r="358" spans="1:220">
      <c r="A358" t="s">
        <v>395</v>
      </c>
      <c r="B358" t="s">
        <v>390</v>
      </c>
      <c r="C358" t="str">
        <f>"143001"</f>
        <v>143001</v>
      </c>
      <c r="D358" t="s">
        <v>394</v>
      </c>
      <c r="E358">
        <v>5</v>
      </c>
      <c r="F358">
        <v>663</v>
      </c>
      <c r="G358">
        <v>510</v>
      </c>
      <c r="H358">
        <v>242</v>
      </c>
      <c r="I358">
        <v>268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268</v>
      </c>
      <c r="T358">
        <v>0</v>
      </c>
      <c r="U358">
        <v>0</v>
      </c>
      <c r="V358">
        <v>268</v>
      </c>
      <c r="W358">
        <v>18</v>
      </c>
      <c r="X358">
        <v>12</v>
      </c>
      <c r="Y358">
        <v>6</v>
      </c>
      <c r="Z358">
        <v>0</v>
      </c>
      <c r="AA358">
        <v>250</v>
      </c>
      <c r="AB358">
        <v>129</v>
      </c>
      <c r="AC358">
        <v>39</v>
      </c>
      <c r="AD358">
        <v>9</v>
      </c>
      <c r="AE358">
        <v>12</v>
      </c>
      <c r="AF358">
        <v>6</v>
      </c>
      <c r="AG358">
        <v>4</v>
      </c>
      <c r="AH358">
        <v>2</v>
      </c>
      <c r="AI358">
        <v>0</v>
      </c>
      <c r="AJ358">
        <v>0</v>
      </c>
      <c r="AK358">
        <v>46</v>
      </c>
      <c r="AL358">
        <v>2</v>
      </c>
      <c r="AM358">
        <v>0</v>
      </c>
      <c r="AN358">
        <v>0</v>
      </c>
      <c r="AO358">
        <v>1</v>
      </c>
      <c r="AP358">
        <v>0</v>
      </c>
      <c r="AQ358">
        <v>0</v>
      </c>
      <c r="AR358">
        <v>1</v>
      </c>
      <c r="AS358">
        <v>0</v>
      </c>
      <c r="AT358">
        <v>7</v>
      </c>
      <c r="AU358">
        <v>129</v>
      </c>
      <c r="AV358">
        <v>43</v>
      </c>
      <c r="AW358">
        <v>10</v>
      </c>
      <c r="AX358">
        <v>4</v>
      </c>
      <c r="AY358">
        <v>2</v>
      </c>
      <c r="AZ358">
        <v>1</v>
      </c>
      <c r="BA358">
        <v>1</v>
      </c>
      <c r="BB358">
        <v>15</v>
      </c>
      <c r="BC358">
        <v>0</v>
      </c>
      <c r="BD358">
        <v>1</v>
      </c>
      <c r="BE358">
        <v>0</v>
      </c>
      <c r="BF358">
        <v>1</v>
      </c>
      <c r="BG358">
        <v>1</v>
      </c>
      <c r="BH358">
        <v>1</v>
      </c>
      <c r="BI358">
        <v>0</v>
      </c>
      <c r="BJ358">
        <v>0</v>
      </c>
      <c r="BK358">
        <v>1</v>
      </c>
      <c r="BL358">
        <v>0</v>
      </c>
      <c r="BM358">
        <v>0</v>
      </c>
      <c r="BN358">
        <v>5</v>
      </c>
      <c r="BO358">
        <v>43</v>
      </c>
      <c r="BP358">
        <v>6</v>
      </c>
      <c r="BQ358">
        <v>1</v>
      </c>
      <c r="BR358">
        <v>0</v>
      </c>
      <c r="BS358">
        <v>1</v>
      </c>
      <c r="BT358">
        <v>2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1</v>
      </c>
      <c r="CA358">
        <v>1</v>
      </c>
      <c r="CB358">
        <v>6</v>
      </c>
      <c r="CC358">
        <v>10</v>
      </c>
      <c r="CD358">
        <v>1</v>
      </c>
      <c r="CE358">
        <v>1</v>
      </c>
      <c r="CF358">
        <v>0</v>
      </c>
      <c r="CG358">
        <v>1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1</v>
      </c>
      <c r="CQ358">
        <v>1</v>
      </c>
      <c r="CR358">
        <v>0</v>
      </c>
      <c r="CS358">
        <v>0</v>
      </c>
      <c r="CT358">
        <v>5</v>
      </c>
      <c r="CU358">
        <v>0</v>
      </c>
      <c r="CV358">
        <v>10</v>
      </c>
      <c r="CW358">
        <v>27</v>
      </c>
      <c r="CX358">
        <v>1</v>
      </c>
      <c r="CY358">
        <v>7</v>
      </c>
      <c r="CZ358">
        <v>9</v>
      </c>
      <c r="DA358">
        <v>1</v>
      </c>
      <c r="DB358">
        <v>0</v>
      </c>
      <c r="DC358">
        <v>0</v>
      </c>
      <c r="DD358">
        <v>0</v>
      </c>
      <c r="DE358">
        <v>2</v>
      </c>
      <c r="DF358">
        <v>0</v>
      </c>
      <c r="DG358">
        <v>0</v>
      </c>
      <c r="DH358">
        <v>6</v>
      </c>
      <c r="DI358">
        <v>0</v>
      </c>
      <c r="DJ358">
        <v>1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27</v>
      </c>
      <c r="DQ358">
        <v>5</v>
      </c>
      <c r="DR358">
        <v>4</v>
      </c>
      <c r="DS358">
        <v>0</v>
      </c>
      <c r="DT358">
        <v>0</v>
      </c>
      <c r="DU358">
        <v>0</v>
      </c>
      <c r="DV358">
        <v>1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5</v>
      </c>
      <c r="EK358">
        <v>25</v>
      </c>
      <c r="EL358">
        <v>10</v>
      </c>
      <c r="EM358">
        <v>3</v>
      </c>
      <c r="EN358">
        <v>2</v>
      </c>
      <c r="EO358">
        <v>1</v>
      </c>
      <c r="EP358">
        <v>0</v>
      </c>
      <c r="EQ358">
        <v>1</v>
      </c>
      <c r="ER358">
        <v>0</v>
      </c>
      <c r="ES358">
        <v>1</v>
      </c>
      <c r="ET358">
        <v>0</v>
      </c>
      <c r="EU358">
        <v>2</v>
      </c>
      <c r="EV358">
        <v>1</v>
      </c>
      <c r="EW358">
        <v>0</v>
      </c>
      <c r="EX358">
        <v>3</v>
      </c>
      <c r="EY358">
        <v>0</v>
      </c>
      <c r="EZ358">
        <v>0</v>
      </c>
      <c r="FA358">
        <v>0</v>
      </c>
      <c r="FB358">
        <v>0</v>
      </c>
      <c r="FC358">
        <v>1</v>
      </c>
      <c r="FD358">
        <v>25</v>
      </c>
      <c r="FE358">
        <v>5</v>
      </c>
      <c r="FF358">
        <v>1</v>
      </c>
      <c r="FG358">
        <v>3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1</v>
      </c>
      <c r="FV358">
        <v>0</v>
      </c>
      <c r="FW358">
        <v>0</v>
      </c>
      <c r="FX358">
        <v>5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</row>
    <row r="359" spans="1:220">
      <c r="A359" t="s">
        <v>393</v>
      </c>
      <c r="B359" t="s">
        <v>390</v>
      </c>
      <c r="C359" t="str">
        <f>"143001"</f>
        <v>143001</v>
      </c>
      <c r="D359" t="s">
        <v>392</v>
      </c>
      <c r="E359">
        <v>6</v>
      </c>
      <c r="F359">
        <v>548</v>
      </c>
      <c r="G359">
        <v>420</v>
      </c>
      <c r="H359">
        <v>230</v>
      </c>
      <c r="I359">
        <v>190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190</v>
      </c>
      <c r="T359">
        <v>0</v>
      </c>
      <c r="U359">
        <v>0</v>
      </c>
      <c r="V359">
        <v>190</v>
      </c>
      <c r="W359">
        <v>13</v>
      </c>
      <c r="X359">
        <v>8</v>
      </c>
      <c r="Y359">
        <v>5</v>
      </c>
      <c r="Z359">
        <v>0</v>
      </c>
      <c r="AA359">
        <v>177</v>
      </c>
      <c r="AB359">
        <v>126</v>
      </c>
      <c r="AC359">
        <v>32</v>
      </c>
      <c r="AD359">
        <v>3</v>
      </c>
      <c r="AE359">
        <v>6</v>
      </c>
      <c r="AF359">
        <v>20</v>
      </c>
      <c r="AG359">
        <v>7</v>
      </c>
      <c r="AH359">
        <v>6</v>
      </c>
      <c r="AI359">
        <v>0</v>
      </c>
      <c r="AJ359">
        <v>9</v>
      </c>
      <c r="AK359">
        <v>40</v>
      </c>
      <c r="AL359">
        <v>0</v>
      </c>
      <c r="AM359">
        <v>0</v>
      </c>
      <c r="AN359">
        <v>0</v>
      </c>
      <c r="AO359">
        <v>1</v>
      </c>
      <c r="AP359">
        <v>2</v>
      </c>
      <c r="AQ359">
        <v>0</v>
      </c>
      <c r="AR359">
        <v>0</v>
      </c>
      <c r="AS359">
        <v>0</v>
      </c>
      <c r="AT359">
        <v>0</v>
      </c>
      <c r="AU359">
        <v>126</v>
      </c>
      <c r="AV359">
        <v>11</v>
      </c>
      <c r="AW359">
        <v>4</v>
      </c>
      <c r="AX359">
        <v>1</v>
      </c>
      <c r="AY359">
        <v>1</v>
      </c>
      <c r="AZ359">
        <v>1</v>
      </c>
      <c r="BA359">
        <v>0</v>
      </c>
      <c r="BB359">
        <v>1</v>
      </c>
      <c r="BC359">
        <v>0</v>
      </c>
      <c r="BD359">
        <v>0</v>
      </c>
      <c r="BE359">
        <v>0</v>
      </c>
      <c r="BF359">
        <v>1</v>
      </c>
      <c r="BG359">
        <v>0</v>
      </c>
      <c r="BH359">
        <v>0</v>
      </c>
      <c r="BI359">
        <v>1</v>
      </c>
      <c r="BJ359">
        <v>0</v>
      </c>
      <c r="BK359">
        <v>0</v>
      </c>
      <c r="BL359">
        <v>1</v>
      </c>
      <c r="BM359">
        <v>0</v>
      </c>
      <c r="BN359">
        <v>0</v>
      </c>
      <c r="BO359">
        <v>11</v>
      </c>
      <c r="BP359">
        <v>7</v>
      </c>
      <c r="BQ359">
        <v>2</v>
      </c>
      <c r="BR359">
        <v>0</v>
      </c>
      <c r="BS359">
        <v>0</v>
      </c>
      <c r="BT359">
        <v>0</v>
      </c>
      <c r="BU359">
        <v>1</v>
      </c>
      <c r="BV359">
        <v>0</v>
      </c>
      <c r="BW359">
        <v>0</v>
      </c>
      <c r="BX359">
        <v>0</v>
      </c>
      <c r="BY359">
        <v>1</v>
      </c>
      <c r="BZ359">
        <v>2</v>
      </c>
      <c r="CA359">
        <v>1</v>
      </c>
      <c r="CB359">
        <v>7</v>
      </c>
      <c r="CC359">
        <v>4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1</v>
      </c>
      <c r="CJ359">
        <v>0</v>
      </c>
      <c r="CK359">
        <v>1</v>
      </c>
      <c r="CL359">
        <v>0</v>
      </c>
      <c r="CM359">
        <v>1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1</v>
      </c>
      <c r="CV359">
        <v>4</v>
      </c>
      <c r="CW359">
        <v>11</v>
      </c>
      <c r="CX359">
        <v>1</v>
      </c>
      <c r="CY359">
        <v>0</v>
      </c>
      <c r="CZ359">
        <v>8</v>
      </c>
      <c r="DA359">
        <v>0</v>
      </c>
      <c r="DB359">
        <v>0</v>
      </c>
      <c r="DC359">
        <v>0</v>
      </c>
      <c r="DD359">
        <v>0</v>
      </c>
      <c r="DE359">
        <v>1</v>
      </c>
      <c r="DF359">
        <v>0</v>
      </c>
      <c r="DG359">
        <v>0</v>
      </c>
      <c r="DH359">
        <v>1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11</v>
      </c>
      <c r="DQ359">
        <v>7</v>
      </c>
      <c r="DR359">
        <v>2</v>
      </c>
      <c r="DS359">
        <v>0</v>
      </c>
      <c r="DT359">
        <v>0</v>
      </c>
      <c r="DU359">
        <v>1</v>
      </c>
      <c r="DV359">
        <v>0</v>
      </c>
      <c r="DW359">
        <v>0</v>
      </c>
      <c r="DX359">
        <v>2</v>
      </c>
      <c r="DY359">
        <v>0</v>
      </c>
      <c r="DZ359">
        <v>0</v>
      </c>
      <c r="EA359">
        <v>0</v>
      </c>
      <c r="EB359">
        <v>1</v>
      </c>
      <c r="EC359">
        <v>0</v>
      </c>
      <c r="ED359">
        <v>1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7</v>
      </c>
      <c r="EK359">
        <v>7</v>
      </c>
      <c r="EL359">
        <v>2</v>
      </c>
      <c r="EM359">
        <v>1</v>
      </c>
      <c r="EN359">
        <v>2</v>
      </c>
      <c r="EO359">
        <v>0</v>
      </c>
      <c r="EP359">
        <v>1</v>
      </c>
      <c r="EQ359">
        <v>0</v>
      </c>
      <c r="ER359">
        <v>0</v>
      </c>
      <c r="ES359">
        <v>1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7</v>
      </c>
      <c r="FE359">
        <v>2</v>
      </c>
      <c r="FF359">
        <v>1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1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2</v>
      </c>
      <c r="FY359">
        <v>1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1</v>
      </c>
      <c r="GQ359">
        <v>0</v>
      </c>
      <c r="GR359">
        <v>1</v>
      </c>
      <c r="GS359">
        <v>1</v>
      </c>
      <c r="GT359">
        <v>0</v>
      </c>
      <c r="GU359">
        <v>0</v>
      </c>
      <c r="GV359">
        <v>0</v>
      </c>
      <c r="GW359">
        <v>0</v>
      </c>
      <c r="GX359">
        <v>1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1</v>
      </c>
    </row>
    <row r="360" spans="1:220">
      <c r="A360" t="s">
        <v>391</v>
      </c>
      <c r="B360" t="s">
        <v>390</v>
      </c>
      <c r="C360" t="str">
        <f>"143001"</f>
        <v>143001</v>
      </c>
      <c r="D360" t="s">
        <v>389</v>
      </c>
      <c r="E360">
        <v>7</v>
      </c>
      <c r="F360">
        <v>683</v>
      </c>
      <c r="G360">
        <v>520</v>
      </c>
      <c r="H360">
        <v>213</v>
      </c>
      <c r="I360">
        <v>307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307</v>
      </c>
      <c r="T360">
        <v>0</v>
      </c>
      <c r="U360">
        <v>0</v>
      </c>
      <c r="V360">
        <v>307</v>
      </c>
      <c r="W360">
        <v>21</v>
      </c>
      <c r="X360">
        <v>10</v>
      </c>
      <c r="Y360">
        <v>11</v>
      </c>
      <c r="Z360">
        <v>0</v>
      </c>
      <c r="AA360">
        <v>286</v>
      </c>
      <c r="AB360">
        <v>173</v>
      </c>
      <c r="AC360">
        <v>56</v>
      </c>
      <c r="AD360">
        <v>2</v>
      </c>
      <c r="AE360">
        <v>11</v>
      </c>
      <c r="AF360">
        <v>11</v>
      </c>
      <c r="AG360">
        <v>1</v>
      </c>
      <c r="AH360">
        <v>13</v>
      </c>
      <c r="AI360">
        <v>1</v>
      </c>
      <c r="AJ360">
        <v>2</v>
      </c>
      <c r="AK360">
        <v>55</v>
      </c>
      <c r="AL360">
        <v>3</v>
      </c>
      <c r="AM360">
        <v>0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1</v>
      </c>
      <c r="AT360">
        <v>15</v>
      </c>
      <c r="AU360">
        <v>173</v>
      </c>
      <c r="AV360">
        <v>33</v>
      </c>
      <c r="AW360">
        <v>21</v>
      </c>
      <c r="AX360">
        <v>1</v>
      </c>
      <c r="AY360">
        <v>2</v>
      </c>
      <c r="AZ360">
        <v>0</v>
      </c>
      <c r="BA360">
        <v>1</v>
      </c>
      <c r="BB360">
        <v>6</v>
      </c>
      <c r="BC360">
        <v>0</v>
      </c>
      <c r="BD360">
        <v>0</v>
      </c>
      <c r="BE360">
        <v>0</v>
      </c>
      <c r="BF360">
        <v>0</v>
      </c>
      <c r="BG360">
        <v>1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1</v>
      </c>
      <c r="BO360">
        <v>33</v>
      </c>
      <c r="BP360">
        <v>7</v>
      </c>
      <c r="BQ360">
        <v>5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2</v>
      </c>
      <c r="BY360">
        <v>0</v>
      </c>
      <c r="BZ360">
        <v>0</v>
      </c>
      <c r="CA360">
        <v>0</v>
      </c>
      <c r="CB360">
        <v>7</v>
      </c>
      <c r="CC360">
        <v>7</v>
      </c>
      <c r="CD360">
        <v>1</v>
      </c>
      <c r="CE360">
        <v>1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1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3</v>
      </c>
      <c r="CU360">
        <v>1</v>
      </c>
      <c r="CV360">
        <v>7</v>
      </c>
      <c r="CW360">
        <v>31</v>
      </c>
      <c r="CX360">
        <v>1</v>
      </c>
      <c r="CY360">
        <v>2</v>
      </c>
      <c r="CZ360">
        <v>21</v>
      </c>
      <c r="DA360">
        <v>3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3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1</v>
      </c>
      <c r="DP360">
        <v>31</v>
      </c>
      <c r="DQ360">
        <v>4</v>
      </c>
      <c r="DR360">
        <v>1</v>
      </c>
      <c r="DS360">
        <v>0</v>
      </c>
      <c r="DT360">
        <v>0</v>
      </c>
      <c r="DU360">
        <v>3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4</v>
      </c>
      <c r="EK360">
        <v>23</v>
      </c>
      <c r="EL360">
        <v>9</v>
      </c>
      <c r="EM360">
        <v>5</v>
      </c>
      <c r="EN360">
        <v>2</v>
      </c>
      <c r="EO360">
        <v>0</v>
      </c>
      <c r="EP360">
        <v>2</v>
      </c>
      <c r="EQ360">
        <v>0</v>
      </c>
      <c r="ER360">
        <v>2</v>
      </c>
      <c r="ES360">
        <v>1</v>
      </c>
      <c r="ET360">
        <v>0</v>
      </c>
      <c r="EU360">
        <v>0</v>
      </c>
      <c r="EV360">
        <v>0</v>
      </c>
      <c r="EW360">
        <v>0</v>
      </c>
      <c r="EX360">
        <v>1</v>
      </c>
      <c r="EY360">
        <v>0</v>
      </c>
      <c r="EZ360">
        <v>0</v>
      </c>
      <c r="FA360">
        <v>0</v>
      </c>
      <c r="FB360">
        <v>0</v>
      </c>
      <c r="FC360">
        <v>1</v>
      </c>
      <c r="FD360">
        <v>23</v>
      </c>
      <c r="FE360">
        <v>6</v>
      </c>
      <c r="FF360">
        <v>3</v>
      </c>
      <c r="FG360">
        <v>1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1</v>
      </c>
      <c r="FO360">
        <v>0</v>
      </c>
      <c r="FP360">
        <v>0</v>
      </c>
      <c r="FQ360">
        <v>0</v>
      </c>
      <c r="FR360">
        <v>0</v>
      </c>
      <c r="FS360">
        <v>1</v>
      </c>
      <c r="FT360">
        <v>0</v>
      </c>
      <c r="FU360">
        <v>0</v>
      </c>
      <c r="FV360">
        <v>0</v>
      </c>
      <c r="FW360">
        <v>0</v>
      </c>
      <c r="FX360">
        <v>6</v>
      </c>
      <c r="FY360">
        <v>1</v>
      </c>
      <c r="FZ360">
        <v>1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1</v>
      </c>
      <c r="GS360">
        <v>1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1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1</v>
      </c>
    </row>
    <row r="361" spans="1:220">
      <c r="A361" t="s">
        <v>388</v>
      </c>
      <c r="B361" t="s">
        <v>383</v>
      </c>
      <c r="C361" t="str">
        <f>"143002"</f>
        <v>143002</v>
      </c>
      <c r="D361" t="s">
        <v>387</v>
      </c>
      <c r="E361">
        <v>1</v>
      </c>
      <c r="F361">
        <v>2302</v>
      </c>
      <c r="G361">
        <v>1750</v>
      </c>
      <c r="H361">
        <v>640</v>
      </c>
      <c r="I361">
        <v>1110</v>
      </c>
      <c r="J361">
        <v>2</v>
      </c>
      <c r="K361">
        <v>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1110</v>
      </c>
      <c r="T361">
        <v>0</v>
      </c>
      <c r="U361">
        <v>0</v>
      </c>
      <c r="V361">
        <v>1110</v>
      </c>
      <c r="W361">
        <v>44</v>
      </c>
      <c r="X361">
        <v>38</v>
      </c>
      <c r="Y361">
        <v>6</v>
      </c>
      <c r="Z361">
        <v>0</v>
      </c>
      <c r="AA361">
        <v>1066</v>
      </c>
      <c r="AB361">
        <v>613</v>
      </c>
      <c r="AC361">
        <v>136</v>
      </c>
      <c r="AD361">
        <v>23</v>
      </c>
      <c r="AE361">
        <v>81</v>
      </c>
      <c r="AF361">
        <v>27</v>
      </c>
      <c r="AG361">
        <v>18</v>
      </c>
      <c r="AH361">
        <v>25</v>
      </c>
      <c r="AI361">
        <v>3</v>
      </c>
      <c r="AJ361">
        <v>30</v>
      </c>
      <c r="AK361">
        <v>184</v>
      </c>
      <c r="AL361">
        <v>2</v>
      </c>
      <c r="AM361">
        <v>2</v>
      </c>
      <c r="AN361">
        <v>0</v>
      </c>
      <c r="AO361">
        <v>1</v>
      </c>
      <c r="AP361">
        <v>0</v>
      </c>
      <c r="AQ361">
        <v>1</v>
      </c>
      <c r="AR361">
        <v>46</v>
      </c>
      <c r="AS361">
        <v>2</v>
      </c>
      <c r="AT361">
        <v>32</v>
      </c>
      <c r="AU361">
        <v>613</v>
      </c>
      <c r="AV361">
        <v>127</v>
      </c>
      <c r="AW361">
        <v>36</v>
      </c>
      <c r="AX361">
        <v>8</v>
      </c>
      <c r="AY361">
        <v>5</v>
      </c>
      <c r="AZ361">
        <v>1</v>
      </c>
      <c r="BA361">
        <v>7</v>
      </c>
      <c r="BB361">
        <v>43</v>
      </c>
      <c r="BC361">
        <v>0</v>
      </c>
      <c r="BD361">
        <v>0</v>
      </c>
      <c r="BE361">
        <v>5</v>
      </c>
      <c r="BF361">
        <v>3</v>
      </c>
      <c r="BG361">
        <v>1</v>
      </c>
      <c r="BH361">
        <v>2</v>
      </c>
      <c r="BI361">
        <v>0</v>
      </c>
      <c r="BJ361">
        <v>0</v>
      </c>
      <c r="BK361">
        <v>0</v>
      </c>
      <c r="BL361">
        <v>5</v>
      </c>
      <c r="BM361">
        <v>0</v>
      </c>
      <c r="BN361">
        <v>11</v>
      </c>
      <c r="BO361">
        <v>127</v>
      </c>
      <c r="BP361">
        <v>26</v>
      </c>
      <c r="BQ361">
        <v>11</v>
      </c>
      <c r="BR361">
        <v>5</v>
      </c>
      <c r="BS361">
        <v>2</v>
      </c>
      <c r="BT361">
        <v>2</v>
      </c>
      <c r="BU361">
        <v>0</v>
      </c>
      <c r="BV361">
        <v>0</v>
      </c>
      <c r="BW361">
        <v>0</v>
      </c>
      <c r="BX361">
        <v>2</v>
      </c>
      <c r="BY361">
        <v>1</v>
      </c>
      <c r="BZ361">
        <v>2</v>
      </c>
      <c r="CA361">
        <v>1</v>
      </c>
      <c r="CB361">
        <v>26</v>
      </c>
      <c r="CC361">
        <v>70</v>
      </c>
      <c r="CD361">
        <v>35</v>
      </c>
      <c r="CE361">
        <v>3</v>
      </c>
      <c r="CF361">
        <v>3</v>
      </c>
      <c r="CG361">
        <v>3</v>
      </c>
      <c r="CH361">
        <v>0</v>
      </c>
      <c r="CI361">
        <v>0</v>
      </c>
      <c r="CJ361">
        <v>0</v>
      </c>
      <c r="CK361">
        <v>1</v>
      </c>
      <c r="CL361">
        <v>0</v>
      </c>
      <c r="CM361">
        <v>0</v>
      </c>
      <c r="CN361">
        <v>2</v>
      </c>
      <c r="CO361">
        <v>0</v>
      </c>
      <c r="CP361">
        <v>0</v>
      </c>
      <c r="CQ361">
        <v>1</v>
      </c>
      <c r="CR361">
        <v>5</v>
      </c>
      <c r="CS361">
        <v>1</v>
      </c>
      <c r="CT361">
        <v>14</v>
      </c>
      <c r="CU361">
        <v>2</v>
      </c>
      <c r="CV361">
        <v>70</v>
      </c>
      <c r="CW361">
        <v>63</v>
      </c>
      <c r="CX361">
        <v>3</v>
      </c>
      <c r="CY361">
        <v>22</v>
      </c>
      <c r="CZ361">
        <v>2</v>
      </c>
      <c r="DA361">
        <v>0</v>
      </c>
      <c r="DB361">
        <v>5</v>
      </c>
      <c r="DC361">
        <v>3</v>
      </c>
      <c r="DD361">
        <v>1</v>
      </c>
      <c r="DE361">
        <v>1</v>
      </c>
      <c r="DF361">
        <v>0</v>
      </c>
      <c r="DG361">
        <v>2</v>
      </c>
      <c r="DH361">
        <v>23</v>
      </c>
      <c r="DI361">
        <v>0</v>
      </c>
      <c r="DJ361">
        <v>0</v>
      </c>
      <c r="DK361">
        <v>0</v>
      </c>
      <c r="DL361">
        <v>1</v>
      </c>
      <c r="DM361">
        <v>0</v>
      </c>
      <c r="DN361">
        <v>0</v>
      </c>
      <c r="DO361">
        <v>0</v>
      </c>
      <c r="DP361">
        <v>63</v>
      </c>
      <c r="DQ361">
        <v>24</v>
      </c>
      <c r="DR361">
        <v>11</v>
      </c>
      <c r="DS361">
        <v>4</v>
      </c>
      <c r="DT361">
        <v>1</v>
      </c>
      <c r="DU361">
        <v>1</v>
      </c>
      <c r="DV361">
        <v>1</v>
      </c>
      <c r="DW361">
        <v>0</v>
      </c>
      <c r="DX361">
        <v>1</v>
      </c>
      <c r="DY361">
        <v>0</v>
      </c>
      <c r="DZ361">
        <v>0</v>
      </c>
      <c r="EA361">
        <v>2</v>
      </c>
      <c r="EB361">
        <v>1</v>
      </c>
      <c r="EC361">
        <v>0</v>
      </c>
      <c r="ED361">
        <v>1</v>
      </c>
      <c r="EE361">
        <v>0</v>
      </c>
      <c r="EF361">
        <v>0</v>
      </c>
      <c r="EG361">
        <v>0</v>
      </c>
      <c r="EH361">
        <v>0</v>
      </c>
      <c r="EI361">
        <v>1</v>
      </c>
      <c r="EJ361">
        <v>24</v>
      </c>
      <c r="EK361">
        <v>93</v>
      </c>
      <c r="EL361">
        <v>16</v>
      </c>
      <c r="EM361">
        <v>7</v>
      </c>
      <c r="EN361">
        <v>25</v>
      </c>
      <c r="EO361">
        <v>4</v>
      </c>
      <c r="EP361">
        <v>4</v>
      </c>
      <c r="EQ361">
        <v>8</v>
      </c>
      <c r="ER361">
        <v>5</v>
      </c>
      <c r="ES361">
        <v>2</v>
      </c>
      <c r="ET361">
        <v>3</v>
      </c>
      <c r="EU361">
        <v>1</v>
      </c>
      <c r="EV361">
        <v>1</v>
      </c>
      <c r="EW361">
        <v>6</v>
      </c>
      <c r="EX361">
        <v>3</v>
      </c>
      <c r="EY361">
        <v>6</v>
      </c>
      <c r="EZ361">
        <v>1</v>
      </c>
      <c r="FA361">
        <v>1</v>
      </c>
      <c r="FB361">
        <v>0</v>
      </c>
      <c r="FC361">
        <v>0</v>
      </c>
      <c r="FD361">
        <v>93</v>
      </c>
      <c r="FE361">
        <v>40</v>
      </c>
      <c r="FF361">
        <v>24</v>
      </c>
      <c r="FG361">
        <v>7</v>
      </c>
      <c r="FH361">
        <v>3</v>
      </c>
      <c r="FI361">
        <v>0</v>
      </c>
      <c r="FJ361">
        <v>0</v>
      </c>
      <c r="FK361">
        <v>0</v>
      </c>
      <c r="FL361">
        <v>1</v>
      </c>
      <c r="FM361">
        <v>0</v>
      </c>
      <c r="FN361">
        <v>0</v>
      </c>
      <c r="FO361">
        <v>0</v>
      </c>
      <c r="FP361">
        <v>0</v>
      </c>
      <c r="FQ361">
        <v>1</v>
      </c>
      <c r="FR361">
        <v>0</v>
      </c>
      <c r="FS361">
        <v>0</v>
      </c>
      <c r="FT361">
        <v>0</v>
      </c>
      <c r="FU361">
        <v>0</v>
      </c>
      <c r="FV361">
        <v>2</v>
      </c>
      <c r="FW361">
        <v>2</v>
      </c>
      <c r="FX361">
        <v>40</v>
      </c>
      <c r="FY361">
        <v>6</v>
      </c>
      <c r="FZ361">
        <v>2</v>
      </c>
      <c r="GA361">
        <v>1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1</v>
      </c>
      <c r="GH361">
        <v>0</v>
      </c>
      <c r="GI361">
        <v>1</v>
      </c>
      <c r="GJ361">
        <v>0</v>
      </c>
      <c r="GK361">
        <v>0</v>
      </c>
      <c r="GL361">
        <v>0</v>
      </c>
      <c r="GM361">
        <v>0</v>
      </c>
      <c r="GN361">
        <v>1</v>
      </c>
      <c r="GO361">
        <v>0</v>
      </c>
      <c r="GP361">
        <v>0</v>
      </c>
      <c r="GQ361">
        <v>0</v>
      </c>
      <c r="GR361">
        <v>6</v>
      </c>
      <c r="GS361">
        <v>4</v>
      </c>
      <c r="GT361">
        <v>1</v>
      </c>
      <c r="GU361">
        <v>1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1</v>
      </c>
      <c r="HI361">
        <v>0</v>
      </c>
      <c r="HJ361">
        <v>0</v>
      </c>
      <c r="HK361">
        <v>1</v>
      </c>
      <c r="HL361">
        <v>4</v>
      </c>
    </row>
    <row r="362" spans="1:220">
      <c r="A362" t="s">
        <v>386</v>
      </c>
      <c r="B362" t="s">
        <v>383</v>
      </c>
      <c r="C362" t="str">
        <f>"143002"</f>
        <v>143002</v>
      </c>
      <c r="D362" t="s">
        <v>385</v>
      </c>
      <c r="E362">
        <v>2</v>
      </c>
      <c r="F362">
        <v>983</v>
      </c>
      <c r="G362">
        <v>740</v>
      </c>
      <c r="H362">
        <v>274</v>
      </c>
      <c r="I362">
        <v>466</v>
      </c>
      <c r="J362">
        <v>0</v>
      </c>
      <c r="K362">
        <v>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466</v>
      </c>
      <c r="T362">
        <v>0</v>
      </c>
      <c r="U362">
        <v>0</v>
      </c>
      <c r="V362">
        <v>466</v>
      </c>
      <c r="W362">
        <v>18</v>
      </c>
      <c r="X362">
        <v>16</v>
      </c>
      <c r="Y362">
        <v>2</v>
      </c>
      <c r="Z362">
        <v>0</v>
      </c>
      <c r="AA362">
        <v>448</v>
      </c>
      <c r="AB362">
        <v>206</v>
      </c>
      <c r="AC362">
        <v>52</v>
      </c>
      <c r="AD362">
        <v>10</v>
      </c>
      <c r="AE362">
        <v>18</v>
      </c>
      <c r="AF362">
        <v>19</v>
      </c>
      <c r="AG362">
        <v>2</v>
      </c>
      <c r="AH362">
        <v>12</v>
      </c>
      <c r="AI362">
        <v>6</v>
      </c>
      <c r="AJ362">
        <v>18</v>
      </c>
      <c r="AK362">
        <v>59</v>
      </c>
      <c r="AL362">
        <v>0</v>
      </c>
      <c r="AM362">
        <v>0</v>
      </c>
      <c r="AN362">
        <v>1</v>
      </c>
      <c r="AO362">
        <v>2</v>
      </c>
      <c r="AP362">
        <v>2</v>
      </c>
      <c r="AQ362">
        <v>0</v>
      </c>
      <c r="AR362">
        <v>0</v>
      </c>
      <c r="AS362">
        <v>1</v>
      </c>
      <c r="AT362">
        <v>4</v>
      </c>
      <c r="AU362">
        <v>206</v>
      </c>
      <c r="AV362">
        <v>71</v>
      </c>
      <c r="AW362">
        <v>13</v>
      </c>
      <c r="AX362">
        <v>3</v>
      </c>
      <c r="AY362">
        <v>7</v>
      </c>
      <c r="AZ362">
        <v>1</v>
      </c>
      <c r="BA362">
        <v>2</v>
      </c>
      <c r="BB362">
        <v>36</v>
      </c>
      <c r="BC362">
        <v>2</v>
      </c>
      <c r="BD362">
        <v>0</v>
      </c>
      <c r="BE362">
        <v>0</v>
      </c>
      <c r="BF362">
        <v>1</v>
      </c>
      <c r="BG362">
        <v>0</v>
      </c>
      <c r="BH362">
        <v>1</v>
      </c>
      <c r="BI362">
        <v>1</v>
      </c>
      <c r="BJ362">
        <v>0</v>
      </c>
      <c r="BK362">
        <v>1</v>
      </c>
      <c r="BL362">
        <v>0</v>
      </c>
      <c r="BM362">
        <v>1</v>
      </c>
      <c r="BN362">
        <v>2</v>
      </c>
      <c r="BO362">
        <v>71</v>
      </c>
      <c r="BP362">
        <v>22</v>
      </c>
      <c r="BQ362">
        <v>9</v>
      </c>
      <c r="BR362">
        <v>3</v>
      </c>
      <c r="BS362">
        <v>0</v>
      </c>
      <c r="BT362">
        <v>1</v>
      </c>
      <c r="BU362">
        <v>0</v>
      </c>
      <c r="BV362">
        <v>3</v>
      </c>
      <c r="BW362">
        <v>1</v>
      </c>
      <c r="BX362">
        <v>1</v>
      </c>
      <c r="BY362">
        <v>0</v>
      </c>
      <c r="BZ362">
        <v>1</v>
      </c>
      <c r="CA362">
        <v>3</v>
      </c>
      <c r="CB362">
        <v>22</v>
      </c>
      <c r="CC362">
        <v>25</v>
      </c>
      <c r="CD362">
        <v>3</v>
      </c>
      <c r="CE362">
        <v>2</v>
      </c>
      <c r="CF362">
        <v>0</v>
      </c>
      <c r="CG362">
        <v>4</v>
      </c>
      <c r="CH362">
        <v>1</v>
      </c>
      <c r="CI362">
        <v>1</v>
      </c>
      <c r="CJ362">
        <v>0</v>
      </c>
      <c r="CK362">
        <v>0</v>
      </c>
      <c r="CL362">
        <v>0</v>
      </c>
      <c r="CM362">
        <v>0</v>
      </c>
      <c r="CN362">
        <v>1</v>
      </c>
      <c r="CO362">
        <v>0</v>
      </c>
      <c r="CP362">
        <v>0</v>
      </c>
      <c r="CQ362">
        <v>0</v>
      </c>
      <c r="CR362">
        <v>3</v>
      </c>
      <c r="CS362">
        <v>0</v>
      </c>
      <c r="CT362">
        <v>9</v>
      </c>
      <c r="CU362">
        <v>1</v>
      </c>
      <c r="CV362">
        <v>25</v>
      </c>
      <c r="CW362">
        <v>23</v>
      </c>
      <c r="CX362">
        <v>0</v>
      </c>
      <c r="CY362">
        <v>3</v>
      </c>
      <c r="CZ362">
        <v>0</v>
      </c>
      <c r="DA362">
        <v>0</v>
      </c>
      <c r="DB362">
        <v>0</v>
      </c>
      <c r="DC362">
        <v>1</v>
      </c>
      <c r="DD362">
        <v>0</v>
      </c>
      <c r="DE362">
        <v>0</v>
      </c>
      <c r="DF362">
        <v>0</v>
      </c>
      <c r="DG362">
        <v>0</v>
      </c>
      <c r="DH362">
        <v>18</v>
      </c>
      <c r="DI362">
        <v>1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23</v>
      </c>
      <c r="DQ362">
        <v>9</v>
      </c>
      <c r="DR362">
        <v>3</v>
      </c>
      <c r="DS362">
        <v>0</v>
      </c>
      <c r="DT362">
        <v>0</v>
      </c>
      <c r="DU362">
        <v>2</v>
      </c>
      <c r="DV362">
        <v>3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1</v>
      </c>
      <c r="EF362">
        <v>0</v>
      </c>
      <c r="EG362">
        <v>0</v>
      </c>
      <c r="EH362">
        <v>0</v>
      </c>
      <c r="EI362">
        <v>0</v>
      </c>
      <c r="EJ362">
        <v>9</v>
      </c>
      <c r="EK362">
        <v>65</v>
      </c>
      <c r="EL362">
        <v>23</v>
      </c>
      <c r="EM362">
        <v>6</v>
      </c>
      <c r="EN362">
        <v>7</v>
      </c>
      <c r="EO362">
        <v>0</v>
      </c>
      <c r="EP362">
        <v>2</v>
      </c>
      <c r="EQ362">
        <v>3</v>
      </c>
      <c r="ER362">
        <v>5</v>
      </c>
      <c r="ES362">
        <v>0</v>
      </c>
      <c r="ET362">
        <v>0</v>
      </c>
      <c r="EU362">
        <v>2</v>
      </c>
      <c r="EV362">
        <v>5</v>
      </c>
      <c r="EW362">
        <v>4</v>
      </c>
      <c r="EX362">
        <v>2</v>
      </c>
      <c r="EY362">
        <v>3</v>
      </c>
      <c r="EZ362">
        <v>1</v>
      </c>
      <c r="FA362">
        <v>0</v>
      </c>
      <c r="FB362">
        <v>0</v>
      </c>
      <c r="FC362">
        <v>2</v>
      </c>
      <c r="FD362">
        <v>65</v>
      </c>
      <c r="FE362">
        <v>16</v>
      </c>
      <c r="FF362">
        <v>6</v>
      </c>
      <c r="FG362">
        <v>2</v>
      </c>
      <c r="FH362">
        <v>0</v>
      </c>
      <c r="FI362">
        <v>1</v>
      </c>
      <c r="FJ362">
        <v>0</v>
      </c>
      <c r="FK362">
        <v>0</v>
      </c>
      <c r="FL362">
        <v>0</v>
      </c>
      <c r="FM362">
        <v>2</v>
      </c>
      <c r="FN362">
        <v>1</v>
      </c>
      <c r="FO362">
        <v>0</v>
      </c>
      <c r="FP362">
        <v>0</v>
      </c>
      <c r="FQ362">
        <v>0</v>
      </c>
      <c r="FR362">
        <v>1</v>
      </c>
      <c r="FS362">
        <v>1</v>
      </c>
      <c r="FT362">
        <v>0</v>
      </c>
      <c r="FU362">
        <v>1</v>
      </c>
      <c r="FV362">
        <v>1</v>
      </c>
      <c r="FW362">
        <v>0</v>
      </c>
      <c r="FX362">
        <v>16</v>
      </c>
      <c r="FY362">
        <v>10</v>
      </c>
      <c r="FZ362">
        <v>3</v>
      </c>
      <c r="GA362">
        <v>2</v>
      </c>
      <c r="GB362">
        <v>1</v>
      </c>
      <c r="GC362">
        <v>0</v>
      </c>
      <c r="GD362">
        <v>1</v>
      </c>
      <c r="GE362">
        <v>0</v>
      </c>
      <c r="GF362">
        <v>0</v>
      </c>
      <c r="GG362">
        <v>0</v>
      </c>
      <c r="GH362">
        <v>1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1</v>
      </c>
      <c r="GP362">
        <v>0</v>
      </c>
      <c r="GQ362">
        <v>1</v>
      </c>
      <c r="GR362">
        <v>10</v>
      </c>
      <c r="GS362">
        <v>1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1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1</v>
      </c>
    </row>
    <row r="363" spans="1:220">
      <c r="A363" t="s">
        <v>384</v>
      </c>
      <c r="B363" t="s">
        <v>383</v>
      </c>
      <c r="C363" t="str">
        <f>"143002"</f>
        <v>143002</v>
      </c>
      <c r="D363" t="s">
        <v>382</v>
      </c>
      <c r="E363">
        <v>3</v>
      </c>
      <c r="F363">
        <v>932</v>
      </c>
      <c r="G363">
        <v>710</v>
      </c>
      <c r="H363">
        <v>362</v>
      </c>
      <c r="I363">
        <v>348</v>
      </c>
      <c r="J363">
        <v>2</v>
      </c>
      <c r="K363">
        <v>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348</v>
      </c>
      <c r="T363">
        <v>0</v>
      </c>
      <c r="U363">
        <v>0</v>
      </c>
      <c r="V363">
        <v>348</v>
      </c>
      <c r="W363">
        <v>8</v>
      </c>
      <c r="X363">
        <v>8</v>
      </c>
      <c r="Y363">
        <v>0</v>
      </c>
      <c r="Z363">
        <v>0</v>
      </c>
      <c r="AA363">
        <v>340</v>
      </c>
      <c r="AB363">
        <v>173</v>
      </c>
      <c r="AC363">
        <v>49</v>
      </c>
      <c r="AD363">
        <v>11</v>
      </c>
      <c r="AE363">
        <v>18</v>
      </c>
      <c r="AF363">
        <v>12</v>
      </c>
      <c r="AG363">
        <v>8</v>
      </c>
      <c r="AH363">
        <v>3</v>
      </c>
      <c r="AI363">
        <v>2</v>
      </c>
      <c r="AJ363">
        <v>10</v>
      </c>
      <c r="AK363">
        <v>52</v>
      </c>
      <c r="AL363">
        <v>1</v>
      </c>
      <c r="AM363">
        <v>0</v>
      </c>
      <c r="AN363">
        <v>2</v>
      </c>
      <c r="AO363">
        <v>1</v>
      </c>
      <c r="AP363">
        <v>0</v>
      </c>
      <c r="AQ363">
        <v>0</v>
      </c>
      <c r="AR363">
        <v>1</v>
      </c>
      <c r="AS363">
        <v>1</v>
      </c>
      <c r="AT363">
        <v>2</v>
      </c>
      <c r="AU363">
        <v>173</v>
      </c>
      <c r="AV363">
        <v>50</v>
      </c>
      <c r="AW363">
        <v>16</v>
      </c>
      <c r="AX363">
        <v>8</v>
      </c>
      <c r="AY363">
        <v>8</v>
      </c>
      <c r="AZ363">
        <v>0</v>
      </c>
      <c r="BA363">
        <v>2</v>
      </c>
      <c r="BB363">
        <v>7</v>
      </c>
      <c r="BC363">
        <v>1</v>
      </c>
      <c r="BD363">
        <v>1</v>
      </c>
      <c r="BE363">
        <v>0</v>
      </c>
      <c r="BF363">
        <v>2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5</v>
      </c>
      <c r="BO363">
        <v>50</v>
      </c>
      <c r="BP363">
        <v>11</v>
      </c>
      <c r="BQ363">
        <v>4</v>
      </c>
      <c r="BR363">
        <v>3</v>
      </c>
      <c r="BS363">
        <v>0</v>
      </c>
      <c r="BT363">
        <v>0</v>
      </c>
      <c r="BU363">
        <v>0</v>
      </c>
      <c r="BV363">
        <v>1</v>
      </c>
      <c r="BW363">
        <v>2</v>
      </c>
      <c r="BX363">
        <v>0</v>
      </c>
      <c r="BY363">
        <v>0</v>
      </c>
      <c r="BZ363">
        <v>0</v>
      </c>
      <c r="CA363">
        <v>1</v>
      </c>
      <c r="CB363">
        <v>11</v>
      </c>
      <c r="CC363">
        <v>11</v>
      </c>
      <c r="CD363">
        <v>3</v>
      </c>
      <c r="CE363">
        <v>1</v>
      </c>
      <c r="CF363">
        <v>0</v>
      </c>
      <c r="CG363">
        <v>1</v>
      </c>
      <c r="CH363">
        <v>0</v>
      </c>
      <c r="CI363">
        <v>0</v>
      </c>
      <c r="CJ363">
        <v>1</v>
      </c>
      <c r="CK363">
        <v>0</v>
      </c>
      <c r="CL363">
        <v>0</v>
      </c>
      <c r="CM363">
        <v>3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1</v>
      </c>
      <c r="CU363">
        <v>1</v>
      </c>
      <c r="CV363">
        <v>11</v>
      </c>
      <c r="CW363">
        <v>37</v>
      </c>
      <c r="CX363">
        <v>3</v>
      </c>
      <c r="CY363">
        <v>12</v>
      </c>
      <c r="CZ363">
        <v>4</v>
      </c>
      <c r="DA363">
        <v>0</v>
      </c>
      <c r="DB363">
        <v>1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17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37</v>
      </c>
      <c r="DQ363">
        <v>15</v>
      </c>
      <c r="DR363">
        <v>4</v>
      </c>
      <c r="DS363">
        <v>2</v>
      </c>
      <c r="DT363">
        <v>2</v>
      </c>
      <c r="DU363">
        <v>0</v>
      </c>
      <c r="DV363">
        <v>2</v>
      </c>
      <c r="DW363">
        <v>1</v>
      </c>
      <c r="DX363">
        <v>0</v>
      </c>
      <c r="DY363">
        <v>1</v>
      </c>
      <c r="DZ363">
        <v>1</v>
      </c>
      <c r="EA363">
        <v>1</v>
      </c>
      <c r="EB363">
        <v>0</v>
      </c>
      <c r="EC363">
        <v>0</v>
      </c>
      <c r="ED363">
        <v>0</v>
      </c>
      <c r="EE363">
        <v>1</v>
      </c>
      <c r="EF363">
        <v>0</v>
      </c>
      <c r="EG363">
        <v>0</v>
      </c>
      <c r="EH363">
        <v>0</v>
      </c>
      <c r="EI363">
        <v>0</v>
      </c>
      <c r="EJ363">
        <v>15</v>
      </c>
      <c r="EK363">
        <v>26</v>
      </c>
      <c r="EL363">
        <v>4</v>
      </c>
      <c r="EM363">
        <v>4</v>
      </c>
      <c r="EN363">
        <v>8</v>
      </c>
      <c r="EO363">
        <v>1</v>
      </c>
      <c r="EP363">
        <v>1</v>
      </c>
      <c r="EQ363">
        <v>1</v>
      </c>
      <c r="ER363">
        <v>1</v>
      </c>
      <c r="ES363">
        <v>0</v>
      </c>
      <c r="ET363">
        <v>0</v>
      </c>
      <c r="EU363">
        <v>0</v>
      </c>
      <c r="EV363">
        <v>3</v>
      </c>
      <c r="EW363">
        <v>0</v>
      </c>
      <c r="EX363">
        <v>0</v>
      </c>
      <c r="EY363">
        <v>0</v>
      </c>
      <c r="EZ363">
        <v>1</v>
      </c>
      <c r="FA363">
        <v>1</v>
      </c>
      <c r="FB363">
        <v>0</v>
      </c>
      <c r="FC363">
        <v>1</v>
      </c>
      <c r="FD363">
        <v>26</v>
      </c>
      <c r="FE363">
        <v>13</v>
      </c>
      <c r="FF363">
        <v>3</v>
      </c>
      <c r="FG363">
        <v>5</v>
      </c>
      <c r="FH363">
        <v>4</v>
      </c>
      <c r="FI363">
        <v>0</v>
      </c>
      <c r="FJ363">
        <v>0</v>
      </c>
      <c r="FK363">
        <v>0</v>
      </c>
      <c r="FL363">
        <v>1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13</v>
      </c>
      <c r="FY363">
        <v>3</v>
      </c>
      <c r="FZ363">
        <v>1</v>
      </c>
      <c r="GA363">
        <v>0</v>
      </c>
      <c r="GB363">
        <v>0</v>
      </c>
      <c r="GC363">
        <v>0</v>
      </c>
      <c r="GD363">
        <v>1</v>
      </c>
      <c r="GE363">
        <v>0</v>
      </c>
      <c r="GF363">
        <v>1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3</v>
      </c>
      <c r="GS363">
        <v>1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1</v>
      </c>
      <c r="HK363">
        <v>0</v>
      </c>
      <c r="HL363">
        <v>1</v>
      </c>
    </row>
    <row r="364" spans="1:220">
      <c r="A364" t="s">
        <v>381</v>
      </c>
      <c r="B364" t="s">
        <v>376</v>
      </c>
      <c r="C364" t="str">
        <f>"143003"</f>
        <v>143003</v>
      </c>
      <c r="D364" t="s">
        <v>380</v>
      </c>
      <c r="E364">
        <v>1</v>
      </c>
      <c r="F364">
        <v>1240</v>
      </c>
      <c r="G364">
        <v>950</v>
      </c>
      <c r="H364">
        <v>411</v>
      </c>
      <c r="I364">
        <v>539</v>
      </c>
      <c r="J364">
        <v>2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539</v>
      </c>
      <c r="T364">
        <v>0</v>
      </c>
      <c r="U364">
        <v>0</v>
      </c>
      <c r="V364">
        <v>539</v>
      </c>
      <c r="W364">
        <v>42</v>
      </c>
      <c r="X364">
        <v>33</v>
      </c>
      <c r="Y364">
        <v>9</v>
      </c>
      <c r="Z364">
        <v>0</v>
      </c>
      <c r="AA364">
        <v>497</v>
      </c>
      <c r="AB364">
        <v>307</v>
      </c>
      <c r="AC364">
        <v>61</v>
      </c>
      <c r="AD364">
        <v>10</v>
      </c>
      <c r="AE364">
        <v>25</v>
      </c>
      <c r="AF364">
        <v>31</v>
      </c>
      <c r="AG364">
        <v>12</v>
      </c>
      <c r="AH364">
        <v>12</v>
      </c>
      <c r="AI364">
        <v>4</v>
      </c>
      <c r="AJ364">
        <v>11</v>
      </c>
      <c r="AK364">
        <v>119</v>
      </c>
      <c r="AL364">
        <v>1</v>
      </c>
      <c r="AM364">
        <v>1</v>
      </c>
      <c r="AN364">
        <v>0</v>
      </c>
      <c r="AO364">
        <v>2</v>
      </c>
      <c r="AP364">
        <v>4</v>
      </c>
      <c r="AQ364">
        <v>0</v>
      </c>
      <c r="AR364">
        <v>3</v>
      </c>
      <c r="AS364">
        <v>4</v>
      </c>
      <c r="AT364">
        <v>7</v>
      </c>
      <c r="AU364">
        <v>307</v>
      </c>
      <c r="AV364">
        <v>111</v>
      </c>
      <c r="AW364">
        <v>5</v>
      </c>
      <c r="AX364">
        <v>4</v>
      </c>
      <c r="AY364">
        <v>1</v>
      </c>
      <c r="AZ364">
        <v>0</v>
      </c>
      <c r="BA364">
        <v>2</v>
      </c>
      <c r="BB364">
        <v>99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111</v>
      </c>
      <c r="BP364">
        <v>5</v>
      </c>
      <c r="BQ364">
        <v>3</v>
      </c>
      <c r="BR364">
        <v>0</v>
      </c>
      <c r="BS364">
        <v>0</v>
      </c>
      <c r="BT364">
        <v>1</v>
      </c>
      <c r="BU364">
        <v>0</v>
      </c>
      <c r="BV364">
        <v>0</v>
      </c>
      <c r="BW364">
        <v>0</v>
      </c>
      <c r="BX364">
        <v>1</v>
      </c>
      <c r="BY364">
        <v>0</v>
      </c>
      <c r="BZ364">
        <v>0</v>
      </c>
      <c r="CA364">
        <v>0</v>
      </c>
      <c r="CB364">
        <v>5</v>
      </c>
      <c r="CC364">
        <v>16</v>
      </c>
      <c r="CD364">
        <v>7</v>
      </c>
      <c r="CE364">
        <v>0</v>
      </c>
      <c r="CF364">
        <v>0</v>
      </c>
      <c r="CG364">
        <v>1</v>
      </c>
      <c r="CH364">
        <v>0</v>
      </c>
      <c r="CI364">
        <v>1</v>
      </c>
      <c r="CJ364">
        <v>0</v>
      </c>
      <c r="CK364">
        <v>0</v>
      </c>
      <c r="CL364">
        <v>0</v>
      </c>
      <c r="CM364">
        <v>0</v>
      </c>
      <c r="CN364">
        <v>1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6</v>
      </c>
      <c r="CU364">
        <v>0</v>
      </c>
      <c r="CV364">
        <v>16</v>
      </c>
      <c r="CW364">
        <v>15</v>
      </c>
      <c r="CX364">
        <v>1</v>
      </c>
      <c r="CY364">
        <v>3</v>
      </c>
      <c r="CZ364">
        <v>2</v>
      </c>
      <c r="DA364">
        <v>0</v>
      </c>
      <c r="DB364">
        <v>2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7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15</v>
      </c>
      <c r="DQ364">
        <v>8</v>
      </c>
      <c r="DR364">
        <v>0</v>
      </c>
      <c r="DS364">
        <v>0</v>
      </c>
      <c r="DT364">
        <v>2</v>
      </c>
      <c r="DU364">
        <v>0</v>
      </c>
      <c r="DV364">
        <v>1</v>
      </c>
      <c r="DW364">
        <v>1</v>
      </c>
      <c r="DX364">
        <v>0</v>
      </c>
      <c r="DY364">
        <v>0</v>
      </c>
      <c r="DZ364">
        <v>0</v>
      </c>
      <c r="EA364">
        <v>3</v>
      </c>
      <c r="EB364">
        <v>1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8</v>
      </c>
      <c r="EK364">
        <v>30</v>
      </c>
      <c r="EL364">
        <v>9</v>
      </c>
      <c r="EM364">
        <v>2</v>
      </c>
      <c r="EN364">
        <v>3</v>
      </c>
      <c r="EO364">
        <v>2</v>
      </c>
      <c r="EP364">
        <v>1</v>
      </c>
      <c r="EQ364">
        <v>3</v>
      </c>
      <c r="ER364">
        <v>2</v>
      </c>
      <c r="ES364">
        <v>0</v>
      </c>
      <c r="ET364">
        <v>0</v>
      </c>
      <c r="EU364">
        <v>1</v>
      </c>
      <c r="EV364">
        <v>1</v>
      </c>
      <c r="EW364">
        <v>2</v>
      </c>
      <c r="EX364">
        <v>1</v>
      </c>
      <c r="EY364">
        <v>1</v>
      </c>
      <c r="EZ364">
        <v>0</v>
      </c>
      <c r="FA364">
        <v>0</v>
      </c>
      <c r="FB364">
        <v>0</v>
      </c>
      <c r="FC364">
        <v>2</v>
      </c>
      <c r="FD364">
        <v>30</v>
      </c>
      <c r="FE364">
        <v>3</v>
      </c>
      <c r="FF364">
        <v>1</v>
      </c>
      <c r="FG364">
        <v>1</v>
      </c>
      <c r="FH364">
        <v>0</v>
      </c>
      <c r="FI364">
        <v>0</v>
      </c>
      <c r="FJ364">
        <v>0</v>
      </c>
      <c r="FK364">
        <v>0</v>
      </c>
      <c r="FL364">
        <v>1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3</v>
      </c>
      <c r="FY364">
        <v>1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1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1</v>
      </c>
      <c r="GS364">
        <v>1</v>
      </c>
      <c r="GT364">
        <v>1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1</v>
      </c>
    </row>
    <row r="365" spans="1:220">
      <c r="A365" t="s">
        <v>379</v>
      </c>
      <c r="B365" t="s">
        <v>376</v>
      </c>
      <c r="C365" t="str">
        <f>"143003"</f>
        <v>143003</v>
      </c>
      <c r="D365" t="s">
        <v>378</v>
      </c>
      <c r="E365">
        <v>2</v>
      </c>
      <c r="F365">
        <v>572</v>
      </c>
      <c r="G365">
        <v>440</v>
      </c>
      <c r="H365">
        <v>149</v>
      </c>
      <c r="I365">
        <v>291</v>
      </c>
      <c r="J365">
        <v>3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291</v>
      </c>
      <c r="T365">
        <v>0</v>
      </c>
      <c r="U365">
        <v>0</v>
      </c>
      <c r="V365">
        <v>291</v>
      </c>
      <c r="W365">
        <v>19</v>
      </c>
      <c r="X365">
        <v>14</v>
      </c>
      <c r="Y365">
        <v>5</v>
      </c>
      <c r="Z365">
        <v>0</v>
      </c>
      <c r="AA365">
        <v>272</v>
      </c>
      <c r="AB365">
        <v>154</v>
      </c>
      <c r="AC365">
        <v>27</v>
      </c>
      <c r="AD365">
        <v>2</v>
      </c>
      <c r="AE365">
        <v>10</v>
      </c>
      <c r="AF365">
        <v>31</v>
      </c>
      <c r="AG365">
        <v>5</v>
      </c>
      <c r="AH365">
        <v>7</v>
      </c>
      <c r="AI365">
        <v>1</v>
      </c>
      <c r="AJ365">
        <v>3</v>
      </c>
      <c r="AK365">
        <v>62</v>
      </c>
      <c r="AL365">
        <v>1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1</v>
      </c>
      <c r="AS365">
        <v>2</v>
      </c>
      <c r="AT365">
        <v>2</v>
      </c>
      <c r="AU365">
        <v>154</v>
      </c>
      <c r="AV365">
        <v>73</v>
      </c>
      <c r="AW365">
        <v>5</v>
      </c>
      <c r="AX365">
        <v>1</v>
      </c>
      <c r="AY365">
        <v>1</v>
      </c>
      <c r="AZ365">
        <v>0</v>
      </c>
      <c r="BA365">
        <v>1</v>
      </c>
      <c r="BB365">
        <v>63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2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73</v>
      </c>
      <c r="BP365">
        <v>4</v>
      </c>
      <c r="BQ365">
        <v>0</v>
      </c>
      <c r="BR365">
        <v>2</v>
      </c>
      <c r="BS365">
        <v>0</v>
      </c>
      <c r="BT365">
        <v>0</v>
      </c>
      <c r="BU365">
        <v>0</v>
      </c>
      <c r="BV365">
        <v>1</v>
      </c>
      <c r="BW365">
        <v>0</v>
      </c>
      <c r="BX365">
        <v>0</v>
      </c>
      <c r="BY365">
        <v>1</v>
      </c>
      <c r="BZ365">
        <v>0</v>
      </c>
      <c r="CA365">
        <v>0</v>
      </c>
      <c r="CB365">
        <v>4</v>
      </c>
      <c r="CC365">
        <v>5</v>
      </c>
      <c r="CD365">
        <v>1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2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2</v>
      </c>
      <c r="CU365">
        <v>0</v>
      </c>
      <c r="CV365">
        <v>5</v>
      </c>
      <c r="CW365">
        <v>10</v>
      </c>
      <c r="CX365">
        <v>0</v>
      </c>
      <c r="CY365">
        <v>1</v>
      </c>
      <c r="CZ365">
        <v>2</v>
      </c>
      <c r="DA365">
        <v>0</v>
      </c>
      <c r="DB365">
        <v>1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6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10</v>
      </c>
      <c r="DQ365">
        <v>4</v>
      </c>
      <c r="DR365">
        <v>3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1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4</v>
      </c>
      <c r="EK365">
        <v>19</v>
      </c>
      <c r="EL365">
        <v>6</v>
      </c>
      <c r="EM365">
        <v>0</v>
      </c>
      <c r="EN365">
        <v>5</v>
      </c>
      <c r="EO365">
        <v>0</v>
      </c>
      <c r="EP365">
        <v>2</v>
      </c>
      <c r="EQ365">
        <v>2</v>
      </c>
      <c r="ER365">
        <v>1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1</v>
      </c>
      <c r="EZ365">
        <v>1</v>
      </c>
      <c r="FA365">
        <v>1</v>
      </c>
      <c r="FB365">
        <v>0</v>
      </c>
      <c r="FC365">
        <v>0</v>
      </c>
      <c r="FD365">
        <v>19</v>
      </c>
      <c r="FE365">
        <v>3</v>
      </c>
      <c r="FF365">
        <v>1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1</v>
      </c>
      <c r="FV365">
        <v>0</v>
      </c>
      <c r="FW365">
        <v>1</v>
      </c>
      <c r="FX365">
        <v>3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0</v>
      </c>
      <c r="HL365">
        <v>0</v>
      </c>
    </row>
    <row r="366" spans="1:220">
      <c r="A366" t="s">
        <v>377</v>
      </c>
      <c r="B366" t="s">
        <v>376</v>
      </c>
      <c r="C366" t="str">
        <f>"143003"</f>
        <v>143003</v>
      </c>
      <c r="D366" t="s">
        <v>375</v>
      </c>
      <c r="E366">
        <v>3</v>
      </c>
      <c r="F366">
        <v>1202</v>
      </c>
      <c r="G366">
        <v>910</v>
      </c>
      <c r="H366">
        <v>394</v>
      </c>
      <c r="I366">
        <v>516</v>
      </c>
      <c r="J366">
        <v>4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516</v>
      </c>
      <c r="T366">
        <v>0</v>
      </c>
      <c r="U366">
        <v>0</v>
      </c>
      <c r="V366">
        <v>516</v>
      </c>
      <c r="W366">
        <v>44</v>
      </c>
      <c r="X366">
        <v>32</v>
      </c>
      <c r="Y366">
        <v>7</v>
      </c>
      <c r="Z366">
        <v>0</v>
      </c>
      <c r="AA366">
        <v>472</v>
      </c>
      <c r="AB366">
        <v>305</v>
      </c>
      <c r="AC366">
        <v>44</v>
      </c>
      <c r="AD366">
        <v>7</v>
      </c>
      <c r="AE366">
        <v>16</v>
      </c>
      <c r="AF366">
        <v>39</v>
      </c>
      <c r="AG366">
        <v>12</v>
      </c>
      <c r="AH366">
        <v>24</v>
      </c>
      <c r="AI366">
        <v>2</v>
      </c>
      <c r="AJ366">
        <v>0</v>
      </c>
      <c r="AK366">
        <v>146</v>
      </c>
      <c r="AL366">
        <v>2</v>
      </c>
      <c r="AM366">
        <v>0</v>
      </c>
      <c r="AN366">
        <v>6</v>
      </c>
      <c r="AO366">
        <v>0</v>
      </c>
      <c r="AP366">
        <v>0</v>
      </c>
      <c r="AQ366">
        <v>1</v>
      </c>
      <c r="AR366">
        <v>0</v>
      </c>
      <c r="AS366">
        <v>2</v>
      </c>
      <c r="AT366">
        <v>4</v>
      </c>
      <c r="AU366">
        <v>305</v>
      </c>
      <c r="AV366">
        <v>89</v>
      </c>
      <c r="AW366">
        <v>4</v>
      </c>
      <c r="AX366">
        <v>0</v>
      </c>
      <c r="AY366">
        <v>1</v>
      </c>
      <c r="AZ366">
        <v>0</v>
      </c>
      <c r="BA366">
        <v>1</v>
      </c>
      <c r="BB366">
        <v>80</v>
      </c>
      <c r="BC366">
        <v>1</v>
      </c>
      <c r="BD366">
        <v>0</v>
      </c>
      <c r="BE366">
        <v>0</v>
      </c>
      <c r="BF366">
        <v>1</v>
      </c>
      <c r="BG366">
        <v>0</v>
      </c>
      <c r="BH366">
        <v>0</v>
      </c>
      <c r="BI366">
        <v>1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89</v>
      </c>
      <c r="BP366">
        <v>7</v>
      </c>
      <c r="BQ366">
        <v>4</v>
      </c>
      <c r="BR366">
        <v>0</v>
      </c>
      <c r="BS366">
        <v>0</v>
      </c>
      <c r="BT366">
        <v>0</v>
      </c>
      <c r="BU366">
        <v>0</v>
      </c>
      <c r="BV366">
        <v>1</v>
      </c>
      <c r="BW366">
        <v>0</v>
      </c>
      <c r="BX366">
        <v>0</v>
      </c>
      <c r="BY366">
        <v>0</v>
      </c>
      <c r="BZ366">
        <v>0</v>
      </c>
      <c r="CA366">
        <v>2</v>
      </c>
      <c r="CB366">
        <v>7</v>
      </c>
      <c r="CC366">
        <v>12</v>
      </c>
      <c r="CD366">
        <v>4</v>
      </c>
      <c r="CE366">
        <v>0</v>
      </c>
      <c r="CF366">
        <v>0</v>
      </c>
      <c r="CG366">
        <v>0</v>
      </c>
      <c r="CH366">
        <v>1</v>
      </c>
      <c r="CI366">
        <v>1</v>
      </c>
      <c r="CJ366">
        <v>0</v>
      </c>
      <c r="CK366">
        <v>0</v>
      </c>
      <c r="CL366">
        <v>1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4</v>
      </c>
      <c r="CU366">
        <v>1</v>
      </c>
      <c r="CV366">
        <v>12</v>
      </c>
      <c r="CW366">
        <v>16</v>
      </c>
      <c r="CX366">
        <v>1</v>
      </c>
      <c r="CY366">
        <v>3</v>
      </c>
      <c r="CZ366">
        <v>5</v>
      </c>
      <c r="DA366">
        <v>0</v>
      </c>
      <c r="DB366">
        <v>1</v>
      </c>
      <c r="DC366">
        <v>0</v>
      </c>
      <c r="DD366">
        <v>0</v>
      </c>
      <c r="DE366">
        <v>0</v>
      </c>
      <c r="DF366">
        <v>1</v>
      </c>
      <c r="DG366">
        <v>0</v>
      </c>
      <c r="DH366">
        <v>4</v>
      </c>
      <c r="DI366">
        <v>1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16</v>
      </c>
      <c r="DQ366">
        <v>3</v>
      </c>
      <c r="DR366">
        <v>1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1</v>
      </c>
      <c r="EC366">
        <v>1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3</v>
      </c>
      <c r="EK366">
        <v>23</v>
      </c>
      <c r="EL366">
        <v>8</v>
      </c>
      <c r="EM366">
        <v>5</v>
      </c>
      <c r="EN366">
        <v>1</v>
      </c>
      <c r="EO366">
        <v>2</v>
      </c>
      <c r="EP366">
        <v>0</v>
      </c>
      <c r="EQ366">
        <v>0</v>
      </c>
      <c r="ER366">
        <v>1</v>
      </c>
      <c r="ES366">
        <v>1</v>
      </c>
      <c r="ET366">
        <v>0</v>
      </c>
      <c r="EU366">
        <v>0</v>
      </c>
      <c r="EV366">
        <v>1</v>
      </c>
      <c r="EW366">
        <v>2</v>
      </c>
      <c r="EX366">
        <v>0</v>
      </c>
      <c r="EY366">
        <v>0</v>
      </c>
      <c r="EZ366">
        <v>0</v>
      </c>
      <c r="FA366">
        <v>0</v>
      </c>
      <c r="FB366">
        <v>1</v>
      </c>
      <c r="FC366">
        <v>1</v>
      </c>
      <c r="FD366">
        <v>23</v>
      </c>
      <c r="FE366">
        <v>14</v>
      </c>
      <c r="FF366">
        <v>5</v>
      </c>
      <c r="FG366">
        <v>5</v>
      </c>
      <c r="FH366">
        <v>1</v>
      </c>
      <c r="FI366">
        <v>1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1</v>
      </c>
      <c r="FS366">
        <v>0</v>
      </c>
      <c r="FT366">
        <v>0</v>
      </c>
      <c r="FU366">
        <v>1</v>
      </c>
      <c r="FV366">
        <v>0</v>
      </c>
      <c r="FW366">
        <v>0</v>
      </c>
      <c r="FX366">
        <v>14</v>
      </c>
      <c r="FY366">
        <v>1</v>
      </c>
      <c r="FZ366">
        <v>0</v>
      </c>
      <c r="GA366">
        <v>1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1</v>
      </c>
      <c r="GS366">
        <v>2</v>
      </c>
      <c r="GT366">
        <v>1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1</v>
      </c>
      <c r="HL366">
        <v>2</v>
      </c>
    </row>
    <row r="367" spans="1:220">
      <c r="A367" t="s">
        <v>374</v>
      </c>
      <c r="B367" t="s">
        <v>365</v>
      </c>
      <c r="C367" t="str">
        <f>"143004"</f>
        <v>143004</v>
      </c>
      <c r="D367" t="s">
        <v>373</v>
      </c>
      <c r="E367">
        <v>1</v>
      </c>
      <c r="F367">
        <v>2206</v>
      </c>
      <c r="G367">
        <v>1670</v>
      </c>
      <c r="H367">
        <v>615</v>
      </c>
      <c r="I367">
        <v>1055</v>
      </c>
      <c r="J367">
        <v>1</v>
      </c>
      <c r="K367">
        <v>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1055</v>
      </c>
      <c r="T367">
        <v>0</v>
      </c>
      <c r="U367">
        <v>0</v>
      </c>
      <c r="V367">
        <v>1055</v>
      </c>
      <c r="W367">
        <v>34</v>
      </c>
      <c r="X367">
        <v>21</v>
      </c>
      <c r="Y367">
        <v>9</v>
      </c>
      <c r="Z367">
        <v>0</v>
      </c>
      <c r="AA367">
        <v>1021</v>
      </c>
      <c r="AB367">
        <v>462</v>
      </c>
      <c r="AC367">
        <v>96</v>
      </c>
      <c r="AD367">
        <v>19</v>
      </c>
      <c r="AE367">
        <v>129</v>
      </c>
      <c r="AF367">
        <v>15</v>
      </c>
      <c r="AG367">
        <v>31</v>
      </c>
      <c r="AH367">
        <v>36</v>
      </c>
      <c r="AI367">
        <v>4</v>
      </c>
      <c r="AJ367">
        <v>23</v>
      </c>
      <c r="AK367">
        <v>62</v>
      </c>
      <c r="AL367">
        <v>3</v>
      </c>
      <c r="AM367">
        <v>4</v>
      </c>
      <c r="AN367">
        <v>5</v>
      </c>
      <c r="AO367">
        <v>3</v>
      </c>
      <c r="AP367">
        <v>0</v>
      </c>
      <c r="AQ367">
        <v>0</v>
      </c>
      <c r="AR367">
        <v>1</v>
      </c>
      <c r="AS367">
        <v>4</v>
      </c>
      <c r="AT367">
        <v>27</v>
      </c>
      <c r="AU367">
        <v>462</v>
      </c>
      <c r="AV367">
        <v>166</v>
      </c>
      <c r="AW367">
        <v>60</v>
      </c>
      <c r="AX367">
        <v>14</v>
      </c>
      <c r="AY367">
        <v>21</v>
      </c>
      <c r="AZ367">
        <v>1</v>
      </c>
      <c r="BA367">
        <v>4</v>
      </c>
      <c r="BB367">
        <v>29</v>
      </c>
      <c r="BC367">
        <v>0</v>
      </c>
      <c r="BD367">
        <v>0</v>
      </c>
      <c r="BE367">
        <v>6</v>
      </c>
      <c r="BF367">
        <v>10</v>
      </c>
      <c r="BG367">
        <v>0</v>
      </c>
      <c r="BH367">
        <v>0</v>
      </c>
      <c r="BI367">
        <v>1</v>
      </c>
      <c r="BJ367">
        <v>1</v>
      </c>
      <c r="BK367">
        <v>3</v>
      </c>
      <c r="BL367">
        <v>1</v>
      </c>
      <c r="BM367">
        <v>2</v>
      </c>
      <c r="BN367">
        <v>13</v>
      </c>
      <c r="BO367">
        <v>166</v>
      </c>
      <c r="BP367">
        <v>23</v>
      </c>
      <c r="BQ367">
        <v>11</v>
      </c>
      <c r="BR367">
        <v>2</v>
      </c>
      <c r="BS367">
        <v>4</v>
      </c>
      <c r="BT367">
        <v>0</v>
      </c>
      <c r="BU367">
        <v>2</v>
      </c>
      <c r="BV367">
        <v>0</v>
      </c>
      <c r="BW367">
        <v>0</v>
      </c>
      <c r="BX367">
        <v>2</v>
      </c>
      <c r="BY367">
        <v>1</v>
      </c>
      <c r="BZ367">
        <v>0</v>
      </c>
      <c r="CA367">
        <v>1</v>
      </c>
      <c r="CB367">
        <v>23</v>
      </c>
      <c r="CC367">
        <v>42</v>
      </c>
      <c r="CD367">
        <v>16</v>
      </c>
      <c r="CE367">
        <v>6</v>
      </c>
      <c r="CF367">
        <v>0</v>
      </c>
      <c r="CG367">
        <v>0</v>
      </c>
      <c r="CH367">
        <v>2</v>
      </c>
      <c r="CI367">
        <v>0</v>
      </c>
      <c r="CJ367">
        <v>2</v>
      </c>
      <c r="CK367">
        <v>0</v>
      </c>
      <c r="CL367">
        <v>0</v>
      </c>
      <c r="CM367">
        <v>1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14</v>
      </c>
      <c r="CU367">
        <v>1</v>
      </c>
      <c r="CV367">
        <v>42</v>
      </c>
      <c r="CW367">
        <v>164</v>
      </c>
      <c r="CX367">
        <v>3</v>
      </c>
      <c r="CY367">
        <v>16</v>
      </c>
      <c r="CZ367">
        <v>0</v>
      </c>
      <c r="DA367">
        <v>0</v>
      </c>
      <c r="DB367">
        <v>0</v>
      </c>
      <c r="DC367">
        <v>1</v>
      </c>
      <c r="DD367">
        <v>0</v>
      </c>
      <c r="DE367">
        <v>0</v>
      </c>
      <c r="DF367">
        <v>0</v>
      </c>
      <c r="DG367">
        <v>1</v>
      </c>
      <c r="DH367">
        <v>141</v>
      </c>
      <c r="DI367">
        <v>0</v>
      </c>
      <c r="DJ367">
        <v>2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164</v>
      </c>
      <c r="DQ367">
        <v>38</v>
      </c>
      <c r="DR367">
        <v>9</v>
      </c>
      <c r="DS367">
        <v>15</v>
      </c>
      <c r="DT367">
        <v>0</v>
      </c>
      <c r="DU367">
        <v>5</v>
      </c>
      <c r="DV367">
        <v>1</v>
      </c>
      <c r="DW367">
        <v>0</v>
      </c>
      <c r="DX367">
        <v>0</v>
      </c>
      <c r="DY367">
        <v>0</v>
      </c>
      <c r="DZ367">
        <v>0</v>
      </c>
      <c r="EA367">
        <v>3</v>
      </c>
      <c r="EB367">
        <v>0</v>
      </c>
      <c r="EC367">
        <v>0</v>
      </c>
      <c r="ED367">
        <v>0</v>
      </c>
      <c r="EE367">
        <v>0</v>
      </c>
      <c r="EF367">
        <v>1</v>
      </c>
      <c r="EG367">
        <v>2</v>
      </c>
      <c r="EH367">
        <v>0</v>
      </c>
      <c r="EI367">
        <v>2</v>
      </c>
      <c r="EJ367">
        <v>38</v>
      </c>
      <c r="EK367">
        <v>95</v>
      </c>
      <c r="EL367">
        <v>39</v>
      </c>
      <c r="EM367">
        <v>7</v>
      </c>
      <c r="EN367">
        <v>11</v>
      </c>
      <c r="EO367">
        <v>4</v>
      </c>
      <c r="EP367">
        <v>2</v>
      </c>
      <c r="EQ367">
        <v>6</v>
      </c>
      <c r="ER367">
        <v>6</v>
      </c>
      <c r="ES367">
        <v>0</v>
      </c>
      <c r="ET367">
        <v>3</v>
      </c>
      <c r="EU367">
        <v>3</v>
      </c>
      <c r="EV367">
        <v>3</v>
      </c>
      <c r="EW367">
        <v>2</v>
      </c>
      <c r="EX367">
        <v>1</v>
      </c>
      <c r="EY367">
        <v>3</v>
      </c>
      <c r="EZ367">
        <v>3</v>
      </c>
      <c r="FA367">
        <v>0</v>
      </c>
      <c r="FB367">
        <v>2</v>
      </c>
      <c r="FC367">
        <v>0</v>
      </c>
      <c r="FD367">
        <v>95</v>
      </c>
      <c r="FE367">
        <v>19</v>
      </c>
      <c r="FF367">
        <v>8</v>
      </c>
      <c r="FG367">
        <v>5</v>
      </c>
      <c r="FH367">
        <v>1</v>
      </c>
      <c r="FI367">
        <v>1</v>
      </c>
      <c r="FJ367">
        <v>1</v>
      </c>
      <c r="FK367">
        <v>0</v>
      </c>
      <c r="FL367">
        <v>1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1</v>
      </c>
      <c r="FV367">
        <v>1</v>
      </c>
      <c r="FW367">
        <v>0</v>
      </c>
      <c r="FX367">
        <v>19</v>
      </c>
      <c r="FY367">
        <v>12</v>
      </c>
      <c r="FZ367">
        <v>4</v>
      </c>
      <c r="GA367">
        <v>4</v>
      </c>
      <c r="GB367">
        <v>2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2</v>
      </c>
      <c r="GR367">
        <v>12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0</v>
      </c>
      <c r="HL367">
        <v>0</v>
      </c>
    </row>
    <row r="368" spans="1:220">
      <c r="A368" t="s">
        <v>372</v>
      </c>
      <c r="B368" t="s">
        <v>365</v>
      </c>
      <c r="C368" t="str">
        <f>"143004"</f>
        <v>143004</v>
      </c>
      <c r="D368" t="s">
        <v>371</v>
      </c>
      <c r="E368">
        <v>2</v>
      </c>
      <c r="F368">
        <v>633</v>
      </c>
      <c r="G368">
        <v>480</v>
      </c>
      <c r="H368">
        <v>244</v>
      </c>
      <c r="I368">
        <v>236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236</v>
      </c>
      <c r="T368">
        <v>0</v>
      </c>
      <c r="U368">
        <v>0</v>
      </c>
      <c r="V368">
        <v>236</v>
      </c>
      <c r="W368">
        <v>14</v>
      </c>
      <c r="X368">
        <v>9</v>
      </c>
      <c r="Y368">
        <v>5</v>
      </c>
      <c r="Z368">
        <v>0</v>
      </c>
      <c r="AA368">
        <v>222</v>
      </c>
      <c r="AB368">
        <v>103</v>
      </c>
      <c r="AC368">
        <v>19</v>
      </c>
      <c r="AD368">
        <v>8</v>
      </c>
      <c r="AE368">
        <v>33</v>
      </c>
      <c r="AF368">
        <v>4</v>
      </c>
      <c r="AG368">
        <v>1</v>
      </c>
      <c r="AH368">
        <v>7</v>
      </c>
      <c r="AI368">
        <v>0</v>
      </c>
      <c r="AJ368">
        <v>2</v>
      </c>
      <c r="AK368">
        <v>16</v>
      </c>
      <c r="AL368">
        <v>2</v>
      </c>
      <c r="AM368">
        <v>1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10</v>
      </c>
      <c r="AU368">
        <v>103</v>
      </c>
      <c r="AV368">
        <v>23</v>
      </c>
      <c r="AW368">
        <v>7</v>
      </c>
      <c r="AX368">
        <v>2</v>
      </c>
      <c r="AY368">
        <v>6</v>
      </c>
      <c r="AZ368">
        <v>2</v>
      </c>
      <c r="BA368">
        <v>2</v>
      </c>
      <c r="BB368">
        <v>2</v>
      </c>
      <c r="BC368">
        <v>0</v>
      </c>
      <c r="BD368">
        <v>0</v>
      </c>
      <c r="BE368">
        <v>0</v>
      </c>
      <c r="BF368">
        <v>1</v>
      </c>
      <c r="BG368">
        <v>1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23</v>
      </c>
      <c r="BP368">
        <v>6</v>
      </c>
      <c r="BQ368">
        <v>0</v>
      </c>
      <c r="BR368">
        <v>0</v>
      </c>
      <c r="BS368">
        <v>2</v>
      </c>
      <c r="BT368">
        <v>0</v>
      </c>
      <c r="BU368">
        <v>0</v>
      </c>
      <c r="BV368">
        <v>1</v>
      </c>
      <c r="BW368">
        <v>0</v>
      </c>
      <c r="BX368">
        <v>2</v>
      </c>
      <c r="BY368">
        <v>0</v>
      </c>
      <c r="BZ368">
        <v>0</v>
      </c>
      <c r="CA368">
        <v>1</v>
      </c>
      <c r="CB368">
        <v>6</v>
      </c>
      <c r="CC368">
        <v>5</v>
      </c>
      <c r="CD368">
        <v>1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1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3</v>
      </c>
      <c r="CU368">
        <v>0</v>
      </c>
      <c r="CV368">
        <v>5</v>
      </c>
      <c r="CW368">
        <v>43</v>
      </c>
      <c r="CX368">
        <v>2</v>
      </c>
      <c r="CY368">
        <v>4</v>
      </c>
      <c r="CZ368">
        <v>1</v>
      </c>
      <c r="DA368">
        <v>0</v>
      </c>
      <c r="DB368">
        <v>0</v>
      </c>
      <c r="DC368">
        <v>0</v>
      </c>
      <c r="DD368">
        <v>1</v>
      </c>
      <c r="DE368">
        <v>0</v>
      </c>
      <c r="DF368">
        <v>0</v>
      </c>
      <c r="DG368">
        <v>0</v>
      </c>
      <c r="DH368">
        <v>34</v>
      </c>
      <c r="DI368">
        <v>1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43</v>
      </c>
      <c r="DQ368">
        <v>13</v>
      </c>
      <c r="DR368">
        <v>2</v>
      </c>
      <c r="DS368">
        <v>5</v>
      </c>
      <c r="DT368">
        <v>1</v>
      </c>
      <c r="DU368">
        <v>3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2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13</v>
      </c>
      <c r="EK368">
        <v>19</v>
      </c>
      <c r="EL368">
        <v>6</v>
      </c>
      <c r="EM368">
        <v>2</v>
      </c>
      <c r="EN368">
        <v>2</v>
      </c>
      <c r="EO368">
        <v>1</v>
      </c>
      <c r="EP368">
        <v>0</v>
      </c>
      <c r="EQ368">
        <v>1</v>
      </c>
      <c r="ER368">
        <v>4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2</v>
      </c>
      <c r="EY368">
        <v>0</v>
      </c>
      <c r="EZ368">
        <v>1</v>
      </c>
      <c r="FA368">
        <v>0</v>
      </c>
      <c r="FB368">
        <v>0</v>
      </c>
      <c r="FC368">
        <v>0</v>
      </c>
      <c r="FD368">
        <v>19</v>
      </c>
      <c r="FE368">
        <v>7</v>
      </c>
      <c r="FF368">
        <v>4</v>
      </c>
      <c r="FG368">
        <v>2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1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7</v>
      </c>
      <c r="FY368">
        <v>1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1</v>
      </c>
      <c r="GO368">
        <v>0</v>
      </c>
      <c r="GP368">
        <v>0</v>
      </c>
      <c r="GQ368">
        <v>0</v>
      </c>
      <c r="GR368">
        <v>1</v>
      </c>
      <c r="GS368">
        <v>2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1</v>
      </c>
      <c r="GZ368">
        <v>0</v>
      </c>
      <c r="HA368">
        <v>1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0</v>
      </c>
      <c r="HL368">
        <v>2</v>
      </c>
    </row>
    <row r="369" spans="1:220">
      <c r="A369" t="s">
        <v>370</v>
      </c>
      <c r="B369" t="s">
        <v>365</v>
      </c>
      <c r="C369" t="str">
        <f>"143004"</f>
        <v>143004</v>
      </c>
      <c r="D369" t="s">
        <v>369</v>
      </c>
      <c r="E369">
        <v>3</v>
      </c>
      <c r="F369">
        <v>586</v>
      </c>
      <c r="G369">
        <v>440</v>
      </c>
      <c r="H369">
        <v>176</v>
      </c>
      <c r="I369">
        <v>264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264</v>
      </c>
      <c r="T369">
        <v>0</v>
      </c>
      <c r="U369">
        <v>0</v>
      </c>
      <c r="V369">
        <v>264</v>
      </c>
      <c r="W369">
        <v>16</v>
      </c>
      <c r="X369">
        <v>14</v>
      </c>
      <c r="Y369">
        <v>2</v>
      </c>
      <c r="Z369">
        <v>0</v>
      </c>
      <c r="AA369">
        <v>248</v>
      </c>
      <c r="AB369">
        <v>152</v>
      </c>
      <c r="AC369">
        <v>40</v>
      </c>
      <c r="AD369">
        <v>10</v>
      </c>
      <c r="AE369">
        <v>46</v>
      </c>
      <c r="AF369">
        <v>2</v>
      </c>
      <c r="AG369">
        <v>10</v>
      </c>
      <c r="AH369">
        <v>5</v>
      </c>
      <c r="AI369">
        <v>0</v>
      </c>
      <c r="AJ369">
        <v>1</v>
      </c>
      <c r="AK369">
        <v>35</v>
      </c>
      <c r="AL369">
        <v>1</v>
      </c>
      <c r="AM369">
        <v>0</v>
      </c>
      <c r="AN369">
        <v>0</v>
      </c>
      <c r="AO369">
        <v>2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152</v>
      </c>
      <c r="AV369">
        <v>27</v>
      </c>
      <c r="AW369">
        <v>6</v>
      </c>
      <c r="AX369">
        <v>5</v>
      </c>
      <c r="AY369">
        <v>4</v>
      </c>
      <c r="AZ369">
        <v>0</v>
      </c>
      <c r="BA369">
        <v>1</v>
      </c>
      <c r="BB369">
        <v>3</v>
      </c>
      <c r="BC369">
        <v>0</v>
      </c>
      <c r="BD369">
        <v>0</v>
      </c>
      <c r="BE369">
        <v>0</v>
      </c>
      <c r="BF369">
        <v>0</v>
      </c>
      <c r="BG369">
        <v>1</v>
      </c>
      <c r="BH369">
        <v>0</v>
      </c>
      <c r="BI369">
        <v>0</v>
      </c>
      <c r="BJ369">
        <v>0</v>
      </c>
      <c r="BK369">
        <v>1</v>
      </c>
      <c r="BL369">
        <v>0</v>
      </c>
      <c r="BM369">
        <v>0</v>
      </c>
      <c r="BN369">
        <v>6</v>
      </c>
      <c r="BO369">
        <v>27</v>
      </c>
      <c r="BP369">
        <v>5</v>
      </c>
      <c r="BQ369">
        <v>0</v>
      </c>
      <c r="BR369">
        <v>0</v>
      </c>
      <c r="BS369">
        <v>1</v>
      </c>
      <c r="BT369">
        <v>1</v>
      </c>
      <c r="BU369">
        <v>0</v>
      </c>
      <c r="BV369">
        <v>1</v>
      </c>
      <c r="BW369">
        <v>0</v>
      </c>
      <c r="BX369">
        <v>0</v>
      </c>
      <c r="BY369">
        <v>0</v>
      </c>
      <c r="BZ369">
        <v>0</v>
      </c>
      <c r="CA369">
        <v>2</v>
      </c>
      <c r="CB369">
        <v>5</v>
      </c>
      <c r="CC369">
        <v>8</v>
      </c>
      <c r="CD369">
        <v>3</v>
      </c>
      <c r="CE369">
        <v>0</v>
      </c>
      <c r="CF369">
        <v>0</v>
      </c>
      <c r="CG369">
        <v>0</v>
      </c>
      <c r="CH369">
        <v>1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3</v>
      </c>
      <c r="CU369">
        <v>1</v>
      </c>
      <c r="CV369">
        <v>8</v>
      </c>
      <c r="CW369">
        <v>22</v>
      </c>
      <c r="CX369">
        <v>3</v>
      </c>
      <c r="CY369">
        <v>1</v>
      </c>
      <c r="CZ369">
        <v>0</v>
      </c>
      <c r="DA369">
        <v>0</v>
      </c>
      <c r="DB369">
        <v>0</v>
      </c>
      <c r="DC369">
        <v>0</v>
      </c>
      <c r="DD369">
        <v>3</v>
      </c>
      <c r="DE369">
        <v>0</v>
      </c>
      <c r="DF369">
        <v>0</v>
      </c>
      <c r="DG369">
        <v>0</v>
      </c>
      <c r="DH369">
        <v>14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1</v>
      </c>
      <c r="DO369">
        <v>0</v>
      </c>
      <c r="DP369">
        <v>22</v>
      </c>
      <c r="DQ369">
        <v>7</v>
      </c>
      <c r="DR369">
        <v>1</v>
      </c>
      <c r="DS369">
        <v>2</v>
      </c>
      <c r="DT369">
        <v>0</v>
      </c>
      <c r="DU369">
        <v>0</v>
      </c>
      <c r="DV369">
        <v>0</v>
      </c>
      <c r="DW369">
        <v>0</v>
      </c>
      <c r="DX369">
        <v>3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1</v>
      </c>
      <c r="EF369">
        <v>0</v>
      </c>
      <c r="EG369">
        <v>0</v>
      </c>
      <c r="EH369">
        <v>0</v>
      </c>
      <c r="EI369">
        <v>0</v>
      </c>
      <c r="EJ369">
        <v>7</v>
      </c>
      <c r="EK369">
        <v>16</v>
      </c>
      <c r="EL369">
        <v>4</v>
      </c>
      <c r="EM369">
        <v>1</v>
      </c>
      <c r="EN369">
        <v>7</v>
      </c>
      <c r="EO369">
        <v>0</v>
      </c>
      <c r="EP369">
        <v>1</v>
      </c>
      <c r="EQ369">
        <v>1</v>
      </c>
      <c r="ER369">
        <v>0</v>
      </c>
      <c r="ES369">
        <v>1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1</v>
      </c>
      <c r="EZ369">
        <v>0</v>
      </c>
      <c r="FA369">
        <v>0</v>
      </c>
      <c r="FB369">
        <v>0</v>
      </c>
      <c r="FC369">
        <v>0</v>
      </c>
      <c r="FD369">
        <v>16</v>
      </c>
      <c r="FE369">
        <v>5</v>
      </c>
      <c r="FF369">
        <v>1</v>
      </c>
      <c r="FG369">
        <v>1</v>
      </c>
      <c r="FH369">
        <v>1</v>
      </c>
      <c r="FI369">
        <v>0</v>
      </c>
      <c r="FJ369">
        <v>0</v>
      </c>
      <c r="FK369">
        <v>0</v>
      </c>
      <c r="FL369">
        <v>1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1</v>
      </c>
      <c r="FV369">
        <v>0</v>
      </c>
      <c r="FW369">
        <v>0</v>
      </c>
      <c r="FX369">
        <v>5</v>
      </c>
      <c r="FY369">
        <v>2</v>
      </c>
      <c r="FZ369">
        <v>1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1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2</v>
      </c>
      <c r="GS369">
        <v>4</v>
      </c>
      <c r="GT369">
        <v>0</v>
      </c>
      <c r="GU369">
        <v>0</v>
      </c>
      <c r="GV369">
        <v>0</v>
      </c>
      <c r="GW369">
        <v>0</v>
      </c>
      <c r="GX369">
        <v>1</v>
      </c>
      <c r="GY369">
        <v>0</v>
      </c>
      <c r="GZ369">
        <v>0</v>
      </c>
      <c r="HA369">
        <v>0</v>
      </c>
      <c r="HB369">
        <v>0</v>
      </c>
      <c r="HC369">
        <v>1</v>
      </c>
      <c r="HD369">
        <v>0</v>
      </c>
      <c r="HE369">
        <v>0</v>
      </c>
      <c r="HF369">
        <v>0</v>
      </c>
      <c r="HG369">
        <v>0</v>
      </c>
      <c r="HH369">
        <v>2</v>
      </c>
      <c r="HI369">
        <v>0</v>
      </c>
      <c r="HJ369">
        <v>0</v>
      </c>
      <c r="HK369">
        <v>0</v>
      </c>
      <c r="HL369">
        <v>4</v>
      </c>
    </row>
    <row r="370" spans="1:220">
      <c r="A370" t="s">
        <v>368</v>
      </c>
      <c r="B370" t="s">
        <v>365</v>
      </c>
      <c r="C370" t="str">
        <f>"143004"</f>
        <v>143004</v>
      </c>
      <c r="D370" t="s">
        <v>367</v>
      </c>
      <c r="E370">
        <v>4</v>
      </c>
      <c r="F370">
        <v>371</v>
      </c>
      <c r="G370">
        <v>290</v>
      </c>
      <c r="H370">
        <v>91</v>
      </c>
      <c r="I370">
        <v>199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199</v>
      </c>
      <c r="T370">
        <v>0</v>
      </c>
      <c r="U370">
        <v>0</v>
      </c>
      <c r="V370">
        <v>199</v>
      </c>
      <c r="W370">
        <v>5</v>
      </c>
      <c r="X370">
        <v>3</v>
      </c>
      <c r="Y370">
        <v>2</v>
      </c>
      <c r="Z370">
        <v>0</v>
      </c>
      <c r="AA370">
        <v>194</v>
      </c>
      <c r="AB370">
        <v>107</v>
      </c>
      <c r="AC370">
        <v>22</v>
      </c>
      <c r="AD370">
        <v>8</v>
      </c>
      <c r="AE370">
        <v>32</v>
      </c>
      <c r="AF370">
        <v>5</v>
      </c>
      <c r="AG370">
        <v>13</v>
      </c>
      <c r="AH370">
        <v>10</v>
      </c>
      <c r="AI370">
        <v>2</v>
      </c>
      <c r="AJ370">
        <v>2</v>
      </c>
      <c r="AK370">
        <v>11</v>
      </c>
      <c r="AL370">
        <v>0</v>
      </c>
      <c r="AM370">
        <v>0</v>
      </c>
      <c r="AN370">
        <v>0</v>
      </c>
      <c r="AO370">
        <v>1</v>
      </c>
      <c r="AP370">
        <v>0</v>
      </c>
      <c r="AQ370">
        <v>0</v>
      </c>
      <c r="AR370">
        <v>0</v>
      </c>
      <c r="AS370">
        <v>0</v>
      </c>
      <c r="AT370">
        <v>1</v>
      </c>
      <c r="AU370">
        <v>107</v>
      </c>
      <c r="AV370">
        <v>20</v>
      </c>
      <c r="AW370">
        <v>8</v>
      </c>
      <c r="AX370">
        <v>0</v>
      </c>
      <c r="AY370">
        <v>6</v>
      </c>
      <c r="AZ370">
        <v>0</v>
      </c>
      <c r="BA370">
        <v>1</v>
      </c>
      <c r="BB370">
        <v>1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2</v>
      </c>
      <c r="BL370">
        <v>0</v>
      </c>
      <c r="BM370">
        <v>1</v>
      </c>
      <c r="BN370">
        <v>1</v>
      </c>
      <c r="BO370">
        <v>20</v>
      </c>
      <c r="BP370">
        <v>4</v>
      </c>
      <c r="BQ370">
        <v>2</v>
      </c>
      <c r="BR370">
        <v>0</v>
      </c>
      <c r="BS370">
        <v>0</v>
      </c>
      <c r="BT370">
        <v>0</v>
      </c>
      <c r="BU370">
        <v>1</v>
      </c>
      <c r="BV370">
        <v>1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4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1</v>
      </c>
      <c r="CK370">
        <v>0</v>
      </c>
      <c r="CL370">
        <v>0</v>
      </c>
      <c r="CM370">
        <v>0</v>
      </c>
      <c r="CN370">
        <v>1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3</v>
      </c>
      <c r="CU370">
        <v>0</v>
      </c>
      <c r="CV370">
        <v>5</v>
      </c>
      <c r="CW370">
        <v>19</v>
      </c>
      <c r="CX370">
        <v>2</v>
      </c>
      <c r="CY370">
        <v>10</v>
      </c>
      <c r="CZ370">
        <v>2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5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19</v>
      </c>
      <c r="DQ370">
        <v>16</v>
      </c>
      <c r="DR370">
        <v>3</v>
      </c>
      <c r="DS370">
        <v>8</v>
      </c>
      <c r="DT370">
        <v>1</v>
      </c>
      <c r="DU370">
        <v>2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1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1</v>
      </c>
      <c r="EI370">
        <v>0</v>
      </c>
      <c r="EJ370">
        <v>16</v>
      </c>
      <c r="EK370">
        <v>20</v>
      </c>
      <c r="EL370">
        <v>7</v>
      </c>
      <c r="EM370">
        <v>0</v>
      </c>
      <c r="EN370">
        <v>4</v>
      </c>
      <c r="EO370">
        <v>1</v>
      </c>
      <c r="EP370">
        <v>1</v>
      </c>
      <c r="EQ370">
        <v>4</v>
      </c>
      <c r="ER370">
        <v>0</v>
      </c>
      <c r="ES370">
        <v>0</v>
      </c>
      <c r="ET370">
        <v>3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20</v>
      </c>
      <c r="FE370">
        <v>2</v>
      </c>
      <c r="FF370">
        <v>1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1</v>
      </c>
      <c r="FU370">
        <v>0</v>
      </c>
      <c r="FV370">
        <v>0</v>
      </c>
      <c r="FW370">
        <v>0</v>
      </c>
      <c r="FX370">
        <v>2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0</v>
      </c>
      <c r="GR370">
        <v>0</v>
      </c>
      <c r="GS370">
        <v>1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1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1</v>
      </c>
    </row>
    <row r="371" spans="1:220">
      <c r="A371" t="s">
        <v>366</v>
      </c>
      <c r="B371" t="s">
        <v>365</v>
      </c>
      <c r="C371" t="str">
        <f>"143004"</f>
        <v>143004</v>
      </c>
      <c r="D371" t="s">
        <v>364</v>
      </c>
      <c r="E371">
        <v>5</v>
      </c>
      <c r="F371">
        <v>879</v>
      </c>
      <c r="G371">
        <v>670</v>
      </c>
      <c r="H371">
        <v>270</v>
      </c>
      <c r="I371">
        <v>400</v>
      </c>
      <c r="J371">
        <v>0</v>
      </c>
      <c r="K371">
        <v>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400</v>
      </c>
      <c r="T371">
        <v>0</v>
      </c>
      <c r="U371">
        <v>0</v>
      </c>
      <c r="V371">
        <v>400</v>
      </c>
      <c r="W371">
        <v>29</v>
      </c>
      <c r="X371">
        <v>25</v>
      </c>
      <c r="Y371">
        <v>4</v>
      </c>
      <c r="Z371">
        <v>0</v>
      </c>
      <c r="AA371">
        <v>371</v>
      </c>
      <c r="AB371">
        <v>213</v>
      </c>
      <c r="AC371">
        <v>59</v>
      </c>
      <c r="AD371">
        <v>8</v>
      </c>
      <c r="AE371">
        <v>59</v>
      </c>
      <c r="AF371">
        <v>12</v>
      </c>
      <c r="AG371">
        <v>6</v>
      </c>
      <c r="AH371">
        <v>12</v>
      </c>
      <c r="AI371">
        <v>3</v>
      </c>
      <c r="AJ371">
        <v>1</v>
      </c>
      <c r="AK371">
        <v>25</v>
      </c>
      <c r="AL371">
        <v>0</v>
      </c>
      <c r="AM371">
        <v>0</v>
      </c>
      <c r="AN371">
        <v>7</v>
      </c>
      <c r="AO371">
        <v>0</v>
      </c>
      <c r="AP371">
        <v>1</v>
      </c>
      <c r="AQ371">
        <v>0</v>
      </c>
      <c r="AR371">
        <v>0</v>
      </c>
      <c r="AS371">
        <v>1</v>
      </c>
      <c r="AT371">
        <v>19</v>
      </c>
      <c r="AU371">
        <v>213</v>
      </c>
      <c r="AV371">
        <v>28</v>
      </c>
      <c r="AW371">
        <v>6</v>
      </c>
      <c r="AX371">
        <v>4</v>
      </c>
      <c r="AY371">
        <v>3</v>
      </c>
      <c r="AZ371">
        <v>3</v>
      </c>
      <c r="BA371">
        <v>0</v>
      </c>
      <c r="BB371">
        <v>5</v>
      </c>
      <c r="BC371">
        <v>0</v>
      </c>
      <c r="BD371">
        <v>0</v>
      </c>
      <c r="BE371">
        <v>0</v>
      </c>
      <c r="BF371">
        <v>2</v>
      </c>
      <c r="BG371">
        <v>2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1</v>
      </c>
      <c r="BN371">
        <v>2</v>
      </c>
      <c r="BO371">
        <v>28</v>
      </c>
      <c r="BP371">
        <v>1</v>
      </c>
      <c r="BQ371">
        <v>1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1</v>
      </c>
      <c r="CC371">
        <v>9</v>
      </c>
      <c r="CD371">
        <v>5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1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1</v>
      </c>
      <c r="CU371">
        <v>2</v>
      </c>
      <c r="CV371">
        <v>9</v>
      </c>
      <c r="CW371">
        <v>79</v>
      </c>
      <c r="CX371">
        <v>0</v>
      </c>
      <c r="CY371">
        <v>14</v>
      </c>
      <c r="CZ371">
        <v>0</v>
      </c>
      <c r="DA371">
        <v>0</v>
      </c>
      <c r="DB371">
        <v>0</v>
      </c>
      <c r="DC371">
        <v>2</v>
      </c>
      <c r="DD371">
        <v>1</v>
      </c>
      <c r="DE371">
        <v>0</v>
      </c>
      <c r="DF371">
        <v>0</v>
      </c>
      <c r="DG371">
        <v>1</v>
      </c>
      <c r="DH371">
        <v>58</v>
      </c>
      <c r="DI371">
        <v>2</v>
      </c>
      <c r="DJ371">
        <v>0</v>
      </c>
      <c r="DK371">
        <v>0</v>
      </c>
      <c r="DL371">
        <v>0</v>
      </c>
      <c r="DM371">
        <v>0</v>
      </c>
      <c r="DN371">
        <v>1</v>
      </c>
      <c r="DO371">
        <v>0</v>
      </c>
      <c r="DP371">
        <v>79</v>
      </c>
      <c r="DQ371">
        <v>6</v>
      </c>
      <c r="DR371">
        <v>2</v>
      </c>
      <c r="DS371">
        <v>1</v>
      </c>
      <c r="DT371">
        <v>0</v>
      </c>
      <c r="DU371">
        <v>0</v>
      </c>
      <c r="DV371">
        <v>0</v>
      </c>
      <c r="DW371">
        <v>0</v>
      </c>
      <c r="DX371">
        <v>1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1</v>
      </c>
      <c r="EF371">
        <v>1</v>
      </c>
      <c r="EG371">
        <v>0</v>
      </c>
      <c r="EH371">
        <v>0</v>
      </c>
      <c r="EI371">
        <v>0</v>
      </c>
      <c r="EJ371">
        <v>6</v>
      </c>
      <c r="EK371">
        <v>30</v>
      </c>
      <c r="EL371">
        <v>14</v>
      </c>
      <c r="EM371">
        <v>1</v>
      </c>
      <c r="EN371">
        <v>4</v>
      </c>
      <c r="EO371">
        <v>0</v>
      </c>
      <c r="EP371">
        <v>1</v>
      </c>
      <c r="EQ371">
        <v>0</v>
      </c>
      <c r="ER371">
        <v>0</v>
      </c>
      <c r="ES371">
        <v>4</v>
      </c>
      <c r="ET371">
        <v>1</v>
      </c>
      <c r="EU371">
        <v>0</v>
      </c>
      <c r="EV371">
        <v>2</v>
      </c>
      <c r="EW371">
        <v>0</v>
      </c>
      <c r="EX371">
        <v>3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30</v>
      </c>
      <c r="FE371">
        <v>5</v>
      </c>
      <c r="FF371">
        <v>1</v>
      </c>
      <c r="FG371">
        <v>1</v>
      </c>
      <c r="FH371">
        <v>1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2</v>
      </c>
      <c r="FT371">
        <v>0</v>
      </c>
      <c r="FU371">
        <v>0</v>
      </c>
      <c r="FV371">
        <v>0</v>
      </c>
      <c r="FW371">
        <v>0</v>
      </c>
      <c r="FX371">
        <v>5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0</v>
      </c>
      <c r="GO371">
        <v>0</v>
      </c>
      <c r="GP371">
        <v>0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0</v>
      </c>
      <c r="HL371">
        <v>0</v>
      </c>
    </row>
    <row r="372" spans="1:220">
      <c r="A372" t="s">
        <v>363</v>
      </c>
      <c r="B372" t="s">
        <v>342</v>
      </c>
      <c r="C372" t="str">
        <f>"143005"</f>
        <v>143005</v>
      </c>
      <c r="D372" t="s">
        <v>362</v>
      </c>
      <c r="E372">
        <v>1</v>
      </c>
      <c r="F372">
        <v>1840</v>
      </c>
      <c r="G372">
        <v>1410</v>
      </c>
      <c r="H372">
        <v>427</v>
      </c>
      <c r="I372">
        <v>983</v>
      </c>
      <c r="J372">
        <v>2</v>
      </c>
      <c r="K372">
        <v>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983</v>
      </c>
      <c r="T372">
        <v>0</v>
      </c>
      <c r="U372">
        <v>0</v>
      </c>
      <c r="V372">
        <v>983</v>
      </c>
      <c r="W372">
        <v>27</v>
      </c>
      <c r="X372">
        <v>18</v>
      </c>
      <c r="Y372">
        <v>9</v>
      </c>
      <c r="Z372">
        <v>0</v>
      </c>
      <c r="AA372">
        <v>956</v>
      </c>
      <c r="AB372">
        <v>452</v>
      </c>
      <c r="AC372">
        <v>100</v>
      </c>
      <c r="AD372">
        <v>16</v>
      </c>
      <c r="AE372">
        <v>51</v>
      </c>
      <c r="AF372">
        <v>24</v>
      </c>
      <c r="AG372">
        <v>7</v>
      </c>
      <c r="AH372">
        <v>7</v>
      </c>
      <c r="AI372">
        <v>1</v>
      </c>
      <c r="AJ372">
        <v>25</v>
      </c>
      <c r="AK372">
        <v>190</v>
      </c>
      <c r="AL372">
        <v>3</v>
      </c>
      <c r="AM372">
        <v>2</v>
      </c>
      <c r="AN372">
        <v>1</v>
      </c>
      <c r="AO372">
        <v>1</v>
      </c>
      <c r="AP372">
        <v>0</v>
      </c>
      <c r="AQ372">
        <v>1</v>
      </c>
      <c r="AR372">
        <v>0</v>
      </c>
      <c r="AS372">
        <v>3</v>
      </c>
      <c r="AT372">
        <v>20</v>
      </c>
      <c r="AU372">
        <v>452</v>
      </c>
      <c r="AV372">
        <v>229</v>
      </c>
      <c r="AW372">
        <v>95</v>
      </c>
      <c r="AX372">
        <v>19</v>
      </c>
      <c r="AY372">
        <v>12</v>
      </c>
      <c r="AZ372">
        <v>3</v>
      </c>
      <c r="BA372">
        <v>3</v>
      </c>
      <c r="BB372">
        <v>75</v>
      </c>
      <c r="BC372">
        <v>0</v>
      </c>
      <c r="BD372">
        <v>1</v>
      </c>
      <c r="BE372">
        <v>5</v>
      </c>
      <c r="BF372">
        <v>6</v>
      </c>
      <c r="BG372">
        <v>0</v>
      </c>
      <c r="BH372">
        <v>1</v>
      </c>
      <c r="BI372">
        <v>1</v>
      </c>
      <c r="BJ372">
        <v>0</v>
      </c>
      <c r="BK372">
        <v>2</v>
      </c>
      <c r="BL372">
        <v>1</v>
      </c>
      <c r="BM372">
        <v>0</v>
      </c>
      <c r="BN372">
        <v>5</v>
      </c>
      <c r="BO372">
        <v>229</v>
      </c>
      <c r="BP372">
        <v>32</v>
      </c>
      <c r="BQ372">
        <v>9</v>
      </c>
      <c r="BR372">
        <v>6</v>
      </c>
      <c r="BS372">
        <v>6</v>
      </c>
      <c r="BT372">
        <v>1</v>
      </c>
      <c r="BU372">
        <v>4</v>
      </c>
      <c r="BV372">
        <v>2</v>
      </c>
      <c r="BW372">
        <v>1</v>
      </c>
      <c r="BX372">
        <v>1</v>
      </c>
      <c r="BY372">
        <v>0</v>
      </c>
      <c r="BZ372">
        <v>1</v>
      </c>
      <c r="CA372">
        <v>1</v>
      </c>
      <c r="CB372">
        <v>32</v>
      </c>
      <c r="CC372">
        <v>33</v>
      </c>
      <c r="CD372">
        <v>10</v>
      </c>
      <c r="CE372">
        <v>3</v>
      </c>
      <c r="CF372">
        <v>1</v>
      </c>
      <c r="CG372">
        <v>0</v>
      </c>
      <c r="CH372">
        <v>1</v>
      </c>
      <c r="CI372">
        <v>0</v>
      </c>
      <c r="CJ372">
        <v>0</v>
      </c>
      <c r="CK372">
        <v>1</v>
      </c>
      <c r="CL372">
        <v>1</v>
      </c>
      <c r="CM372">
        <v>2</v>
      </c>
      <c r="CN372">
        <v>1</v>
      </c>
      <c r="CO372">
        <v>1</v>
      </c>
      <c r="CP372">
        <v>0</v>
      </c>
      <c r="CQ372">
        <v>0</v>
      </c>
      <c r="CR372">
        <v>0</v>
      </c>
      <c r="CS372">
        <v>0</v>
      </c>
      <c r="CT372">
        <v>11</v>
      </c>
      <c r="CU372">
        <v>1</v>
      </c>
      <c r="CV372">
        <v>33</v>
      </c>
      <c r="CW372">
        <v>26</v>
      </c>
      <c r="CX372">
        <v>2</v>
      </c>
      <c r="CY372">
        <v>7</v>
      </c>
      <c r="CZ372">
        <v>1</v>
      </c>
      <c r="DA372">
        <v>0</v>
      </c>
      <c r="DB372">
        <v>0</v>
      </c>
      <c r="DC372">
        <v>0</v>
      </c>
      <c r="DD372">
        <v>1</v>
      </c>
      <c r="DE372">
        <v>0</v>
      </c>
      <c r="DF372">
        <v>0</v>
      </c>
      <c r="DG372">
        <v>0</v>
      </c>
      <c r="DH372">
        <v>15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26</v>
      </c>
      <c r="DQ372">
        <v>67</v>
      </c>
      <c r="DR372">
        <v>23</v>
      </c>
      <c r="DS372">
        <v>20</v>
      </c>
      <c r="DT372">
        <v>9</v>
      </c>
      <c r="DU372">
        <v>5</v>
      </c>
      <c r="DV372">
        <v>0</v>
      </c>
      <c r="DW372">
        <v>1</v>
      </c>
      <c r="DX372">
        <v>2</v>
      </c>
      <c r="DY372">
        <v>1</v>
      </c>
      <c r="DZ372">
        <v>0</v>
      </c>
      <c r="EA372">
        <v>1</v>
      </c>
      <c r="EB372">
        <v>2</v>
      </c>
      <c r="EC372">
        <v>0</v>
      </c>
      <c r="ED372">
        <v>1</v>
      </c>
      <c r="EE372">
        <v>0</v>
      </c>
      <c r="EF372">
        <v>0</v>
      </c>
      <c r="EG372">
        <v>0</v>
      </c>
      <c r="EH372">
        <v>1</v>
      </c>
      <c r="EI372">
        <v>1</v>
      </c>
      <c r="EJ372">
        <v>67</v>
      </c>
      <c r="EK372">
        <v>66</v>
      </c>
      <c r="EL372">
        <v>28</v>
      </c>
      <c r="EM372">
        <v>5</v>
      </c>
      <c r="EN372">
        <v>6</v>
      </c>
      <c r="EO372">
        <v>0</v>
      </c>
      <c r="EP372">
        <v>3</v>
      </c>
      <c r="EQ372">
        <v>6</v>
      </c>
      <c r="ER372">
        <v>2</v>
      </c>
      <c r="ES372">
        <v>0</v>
      </c>
      <c r="ET372">
        <v>1</v>
      </c>
      <c r="EU372">
        <v>1</v>
      </c>
      <c r="EV372">
        <v>3</v>
      </c>
      <c r="EW372">
        <v>2</v>
      </c>
      <c r="EX372">
        <v>1</v>
      </c>
      <c r="EY372">
        <v>0</v>
      </c>
      <c r="EZ372">
        <v>0</v>
      </c>
      <c r="FA372">
        <v>0</v>
      </c>
      <c r="FB372">
        <v>1</v>
      </c>
      <c r="FC372">
        <v>7</v>
      </c>
      <c r="FD372">
        <v>66</v>
      </c>
      <c r="FE372">
        <v>45</v>
      </c>
      <c r="FF372">
        <v>20</v>
      </c>
      <c r="FG372">
        <v>7</v>
      </c>
      <c r="FH372">
        <v>4</v>
      </c>
      <c r="FI372">
        <v>4</v>
      </c>
      <c r="FJ372">
        <v>0</v>
      </c>
      <c r="FK372">
        <v>1</v>
      </c>
      <c r="FL372">
        <v>0</v>
      </c>
      <c r="FM372">
        <v>0</v>
      </c>
      <c r="FN372">
        <v>0</v>
      </c>
      <c r="FO372">
        <v>2</v>
      </c>
      <c r="FP372">
        <v>1</v>
      </c>
      <c r="FQ372">
        <v>0</v>
      </c>
      <c r="FR372">
        <v>0</v>
      </c>
      <c r="FS372">
        <v>0</v>
      </c>
      <c r="FT372">
        <v>1</v>
      </c>
      <c r="FU372">
        <v>1</v>
      </c>
      <c r="FV372">
        <v>3</v>
      </c>
      <c r="FW372">
        <v>1</v>
      </c>
      <c r="FX372">
        <v>45</v>
      </c>
      <c r="FY372">
        <v>4</v>
      </c>
      <c r="FZ372">
        <v>2</v>
      </c>
      <c r="GA372">
        <v>1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1</v>
      </c>
      <c r="GP372">
        <v>0</v>
      </c>
      <c r="GQ372">
        <v>0</v>
      </c>
      <c r="GR372">
        <v>4</v>
      </c>
      <c r="GS372">
        <v>2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1</v>
      </c>
      <c r="GZ372">
        <v>1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0</v>
      </c>
      <c r="HL372">
        <v>2</v>
      </c>
    </row>
    <row r="373" spans="1:220">
      <c r="A373" t="s">
        <v>361</v>
      </c>
      <c r="B373" t="s">
        <v>342</v>
      </c>
      <c r="C373" t="str">
        <f>"143005"</f>
        <v>143005</v>
      </c>
      <c r="D373" t="s">
        <v>360</v>
      </c>
      <c r="E373">
        <v>2</v>
      </c>
      <c r="F373">
        <v>1812</v>
      </c>
      <c r="G373">
        <v>1390</v>
      </c>
      <c r="H373">
        <v>569</v>
      </c>
      <c r="I373">
        <v>821</v>
      </c>
      <c r="J373">
        <v>0</v>
      </c>
      <c r="K373">
        <v>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821</v>
      </c>
      <c r="T373">
        <v>0</v>
      </c>
      <c r="U373">
        <v>0</v>
      </c>
      <c r="V373">
        <v>821</v>
      </c>
      <c r="W373">
        <v>31</v>
      </c>
      <c r="X373">
        <v>22</v>
      </c>
      <c r="Y373">
        <v>9</v>
      </c>
      <c r="Z373">
        <v>0</v>
      </c>
      <c r="AA373">
        <v>790</v>
      </c>
      <c r="AB373">
        <v>455</v>
      </c>
      <c r="AC373">
        <v>74</v>
      </c>
      <c r="AD373">
        <v>18</v>
      </c>
      <c r="AE373">
        <v>18</v>
      </c>
      <c r="AF373">
        <v>26</v>
      </c>
      <c r="AG373">
        <v>8</v>
      </c>
      <c r="AH373">
        <v>19</v>
      </c>
      <c r="AI373">
        <v>0</v>
      </c>
      <c r="AJ373">
        <v>23</v>
      </c>
      <c r="AK373">
        <v>256</v>
      </c>
      <c r="AL373">
        <v>0</v>
      </c>
      <c r="AM373">
        <v>0</v>
      </c>
      <c r="AN373">
        <v>1</v>
      </c>
      <c r="AO373">
        <v>1</v>
      </c>
      <c r="AP373">
        <v>0</v>
      </c>
      <c r="AQ373">
        <v>0</v>
      </c>
      <c r="AR373">
        <v>1</v>
      </c>
      <c r="AS373">
        <v>1</v>
      </c>
      <c r="AT373">
        <v>9</v>
      </c>
      <c r="AU373">
        <v>455</v>
      </c>
      <c r="AV373">
        <v>120</v>
      </c>
      <c r="AW373">
        <v>48</v>
      </c>
      <c r="AX373">
        <v>10</v>
      </c>
      <c r="AY373">
        <v>7</v>
      </c>
      <c r="AZ373">
        <v>3</v>
      </c>
      <c r="BA373">
        <v>5</v>
      </c>
      <c r="BB373">
        <v>28</v>
      </c>
      <c r="BC373">
        <v>0</v>
      </c>
      <c r="BD373">
        <v>1</v>
      </c>
      <c r="BE373">
        <v>3</v>
      </c>
      <c r="BF373">
        <v>5</v>
      </c>
      <c r="BG373">
        <v>1</v>
      </c>
      <c r="BH373">
        <v>0</v>
      </c>
      <c r="BI373">
        <v>0</v>
      </c>
      <c r="BJ373">
        <v>0</v>
      </c>
      <c r="BK373">
        <v>2</v>
      </c>
      <c r="BL373">
        <v>0</v>
      </c>
      <c r="BM373">
        <v>0</v>
      </c>
      <c r="BN373">
        <v>7</v>
      </c>
      <c r="BO373">
        <v>120</v>
      </c>
      <c r="BP373">
        <v>19</v>
      </c>
      <c r="BQ373">
        <v>6</v>
      </c>
      <c r="BR373">
        <v>3</v>
      </c>
      <c r="BS373">
        <v>3</v>
      </c>
      <c r="BT373">
        <v>1</v>
      </c>
      <c r="BU373">
        <v>1</v>
      </c>
      <c r="BV373">
        <v>0</v>
      </c>
      <c r="BW373">
        <v>0</v>
      </c>
      <c r="BX373">
        <v>2</v>
      </c>
      <c r="BY373">
        <v>0</v>
      </c>
      <c r="BZ373">
        <v>0</v>
      </c>
      <c r="CA373">
        <v>3</v>
      </c>
      <c r="CB373">
        <v>19</v>
      </c>
      <c r="CC373">
        <v>37</v>
      </c>
      <c r="CD373">
        <v>9</v>
      </c>
      <c r="CE373">
        <v>1</v>
      </c>
      <c r="CF373">
        <v>0</v>
      </c>
      <c r="CG373">
        <v>0</v>
      </c>
      <c r="CH373">
        <v>2</v>
      </c>
      <c r="CI373">
        <v>1</v>
      </c>
      <c r="CJ373">
        <v>1</v>
      </c>
      <c r="CK373">
        <v>0</v>
      </c>
      <c r="CL373">
        <v>0</v>
      </c>
      <c r="CM373">
        <v>2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18</v>
      </c>
      <c r="CU373">
        <v>3</v>
      </c>
      <c r="CV373">
        <v>37</v>
      </c>
      <c r="CW373">
        <v>22</v>
      </c>
      <c r="CX373">
        <v>0</v>
      </c>
      <c r="CY373">
        <v>5</v>
      </c>
      <c r="CZ373">
        <v>5</v>
      </c>
      <c r="DA373">
        <v>0</v>
      </c>
      <c r="DB373">
        <v>1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7</v>
      </c>
      <c r="DI373">
        <v>0</v>
      </c>
      <c r="DJ373">
        <v>1</v>
      </c>
      <c r="DK373">
        <v>0</v>
      </c>
      <c r="DL373">
        <v>0</v>
      </c>
      <c r="DM373">
        <v>2</v>
      </c>
      <c r="DN373">
        <v>1</v>
      </c>
      <c r="DO373">
        <v>0</v>
      </c>
      <c r="DP373">
        <v>22</v>
      </c>
      <c r="DQ373">
        <v>51</v>
      </c>
      <c r="DR373">
        <v>16</v>
      </c>
      <c r="DS373">
        <v>12</v>
      </c>
      <c r="DT373">
        <v>3</v>
      </c>
      <c r="DU373">
        <v>5</v>
      </c>
      <c r="DV373">
        <v>0</v>
      </c>
      <c r="DW373">
        <v>1</v>
      </c>
      <c r="DX373">
        <v>1</v>
      </c>
      <c r="DY373">
        <v>4</v>
      </c>
      <c r="DZ373">
        <v>1</v>
      </c>
      <c r="EA373">
        <v>1</v>
      </c>
      <c r="EB373">
        <v>2</v>
      </c>
      <c r="EC373">
        <v>0</v>
      </c>
      <c r="ED373">
        <v>1</v>
      </c>
      <c r="EE373">
        <v>1</v>
      </c>
      <c r="EF373">
        <v>0</v>
      </c>
      <c r="EG373">
        <v>0</v>
      </c>
      <c r="EH373">
        <v>1</v>
      </c>
      <c r="EI373">
        <v>2</v>
      </c>
      <c r="EJ373">
        <v>51</v>
      </c>
      <c r="EK373">
        <v>59</v>
      </c>
      <c r="EL373">
        <v>16</v>
      </c>
      <c r="EM373">
        <v>5</v>
      </c>
      <c r="EN373">
        <v>7</v>
      </c>
      <c r="EO373">
        <v>2</v>
      </c>
      <c r="EP373">
        <v>5</v>
      </c>
      <c r="EQ373">
        <v>6</v>
      </c>
      <c r="ER373">
        <v>3</v>
      </c>
      <c r="ES373">
        <v>0</v>
      </c>
      <c r="ET373">
        <v>4</v>
      </c>
      <c r="EU373">
        <v>1</v>
      </c>
      <c r="EV373">
        <v>5</v>
      </c>
      <c r="EW373">
        <v>2</v>
      </c>
      <c r="EX373">
        <v>1</v>
      </c>
      <c r="EY373">
        <v>0</v>
      </c>
      <c r="EZ373">
        <v>1</v>
      </c>
      <c r="FA373">
        <v>0</v>
      </c>
      <c r="FB373">
        <v>0</v>
      </c>
      <c r="FC373">
        <v>1</v>
      </c>
      <c r="FD373">
        <v>59</v>
      </c>
      <c r="FE373">
        <v>24</v>
      </c>
      <c r="FF373">
        <v>12</v>
      </c>
      <c r="FG373">
        <v>4</v>
      </c>
      <c r="FH373">
        <v>0</v>
      </c>
      <c r="FI373">
        <v>1</v>
      </c>
      <c r="FJ373">
        <v>0</v>
      </c>
      <c r="FK373">
        <v>0</v>
      </c>
      <c r="FL373">
        <v>1</v>
      </c>
      <c r="FM373">
        <v>1</v>
      </c>
      <c r="FN373">
        <v>1</v>
      </c>
      <c r="FO373">
        <v>0</v>
      </c>
      <c r="FP373">
        <v>0</v>
      </c>
      <c r="FQ373">
        <v>0</v>
      </c>
      <c r="FR373">
        <v>0</v>
      </c>
      <c r="FS373">
        <v>1</v>
      </c>
      <c r="FT373">
        <v>0</v>
      </c>
      <c r="FU373">
        <v>1</v>
      </c>
      <c r="FV373">
        <v>2</v>
      </c>
      <c r="FW373">
        <v>0</v>
      </c>
      <c r="FX373">
        <v>24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0</v>
      </c>
      <c r="GS373">
        <v>3</v>
      </c>
      <c r="GT373">
        <v>2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1</v>
      </c>
      <c r="HJ373">
        <v>0</v>
      </c>
      <c r="HK373">
        <v>0</v>
      </c>
      <c r="HL373">
        <v>3</v>
      </c>
    </row>
    <row r="374" spans="1:220">
      <c r="A374" t="s">
        <v>359</v>
      </c>
      <c r="B374" t="s">
        <v>342</v>
      </c>
      <c r="C374" t="str">
        <f>"143005"</f>
        <v>143005</v>
      </c>
      <c r="D374" t="s">
        <v>358</v>
      </c>
      <c r="E374">
        <v>3</v>
      </c>
      <c r="F374">
        <v>1743</v>
      </c>
      <c r="G374">
        <v>1340</v>
      </c>
      <c r="H374">
        <v>453</v>
      </c>
      <c r="I374">
        <v>887</v>
      </c>
      <c r="J374">
        <v>1</v>
      </c>
      <c r="K374">
        <v>4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887</v>
      </c>
      <c r="T374">
        <v>0</v>
      </c>
      <c r="U374">
        <v>0</v>
      </c>
      <c r="V374">
        <v>887</v>
      </c>
      <c r="W374">
        <v>23</v>
      </c>
      <c r="X374">
        <v>23</v>
      </c>
      <c r="Y374">
        <v>0</v>
      </c>
      <c r="Z374">
        <v>0</v>
      </c>
      <c r="AA374">
        <v>864</v>
      </c>
      <c r="AB374">
        <v>474</v>
      </c>
      <c r="AC374">
        <v>86</v>
      </c>
      <c r="AD374">
        <v>19</v>
      </c>
      <c r="AE374">
        <v>33</v>
      </c>
      <c r="AF374">
        <v>35</v>
      </c>
      <c r="AG374">
        <v>7</v>
      </c>
      <c r="AH374">
        <v>11</v>
      </c>
      <c r="AI374">
        <v>1</v>
      </c>
      <c r="AJ374">
        <v>12</v>
      </c>
      <c r="AK374">
        <v>249</v>
      </c>
      <c r="AL374">
        <v>1</v>
      </c>
      <c r="AM374">
        <v>0</v>
      </c>
      <c r="AN374">
        <v>1</v>
      </c>
      <c r="AO374">
        <v>1</v>
      </c>
      <c r="AP374">
        <v>1</v>
      </c>
      <c r="AQ374">
        <v>0</v>
      </c>
      <c r="AR374">
        <v>2</v>
      </c>
      <c r="AS374">
        <v>3</v>
      </c>
      <c r="AT374">
        <v>12</v>
      </c>
      <c r="AU374">
        <v>474</v>
      </c>
      <c r="AV374">
        <v>153</v>
      </c>
      <c r="AW374">
        <v>55</v>
      </c>
      <c r="AX374">
        <v>12</v>
      </c>
      <c r="AY374">
        <v>5</v>
      </c>
      <c r="AZ374">
        <v>1</v>
      </c>
      <c r="BA374">
        <v>3</v>
      </c>
      <c r="BB374">
        <v>58</v>
      </c>
      <c r="BC374">
        <v>1</v>
      </c>
      <c r="BD374">
        <v>2</v>
      </c>
      <c r="BE374">
        <v>2</v>
      </c>
      <c r="BF374">
        <v>3</v>
      </c>
      <c r="BG374">
        <v>1</v>
      </c>
      <c r="BH374">
        <v>0</v>
      </c>
      <c r="BI374">
        <v>4</v>
      </c>
      <c r="BJ374">
        <v>0</v>
      </c>
      <c r="BK374">
        <v>3</v>
      </c>
      <c r="BL374">
        <v>0</v>
      </c>
      <c r="BM374">
        <v>1</v>
      </c>
      <c r="BN374">
        <v>2</v>
      </c>
      <c r="BO374">
        <v>153</v>
      </c>
      <c r="BP374">
        <v>29</v>
      </c>
      <c r="BQ374">
        <v>12</v>
      </c>
      <c r="BR374">
        <v>5</v>
      </c>
      <c r="BS374">
        <v>4</v>
      </c>
      <c r="BT374">
        <v>0</v>
      </c>
      <c r="BU374">
        <v>0</v>
      </c>
      <c r="BV374">
        <v>1</v>
      </c>
      <c r="BW374">
        <v>0</v>
      </c>
      <c r="BX374">
        <v>0</v>
      </c>
      <c r="BY374">
        <v>2</v>
      </c>
      <c r="BZ374">
        <v>2</v>
      </c>
      <c r="CA374">
        <v>3</v>
      </c>
      <c r="CB374">
        <v>29</v>
      </c>
      <c r="CC374">
        <v>36</v>
      </c>
      <c r="CD374">
        <v>7</v>
      </c>
      <c r="CE374">
        <v>2</v>
      </c>
      <c r="CF374">
        <v>0</v>
      </c>
      <c r="CG374">
        <v>0</v>
      </c>
      <c r="CH374">
        <v>1</v>
      </c>
      <c r="CI374">
        <v>0</v>
      </c>
      <c r="CJ374">
        <v>0</v>
      </c>
      <c r="CK374">
        <v>0</v>
      </c>
      <c r="CL374">
        <v>0</v>
      </c>
      <c r="CM374">
        <v>2</v>
      </c>
      <c r="CN374">
        <v>0</v>
      </c>
      <c r="CO374">
        <v>0</v>
      </c>
      <c r="CP374">
        <v>2</v>
      </c>
      <c r="CQ374">
        <v>0</v>
      </c>
      <c r="CR374">
        <v>3</v>
      </c>
      <c r="CS374">
        <v>0</v>
      </c>
      <c r="CT374">
        <v>19</v>
      </c>
      <c r="CU374">
        <v>0</v>
      </c>
      <c r="CV374">
        <v>36</v>
      </c>
      <c r="CW374">
        <v>22</v>
      </c>
      <c r="CX374">
        <v>2</v>
      </c>
      <c r="CY374">
        <v>6</v>
      </c>
      <c r="CZ374">
        <v>0</v>
      </c>
      <c r="DA374">
        <v>1</v>
      </c>
      <c r="DB374">
        <v>2</v>
      </c>
      <c r="DC374">
        <v>1</v>
      </c>
      <c r="DD374">
        <v>0</v>
      </c>
      <c r="DE374">
        <v>0</v>
      </c>
      <c r="DF374">
        <v>1</v>
      </c>
      <c r="DG374">
        <v>0</v>
      </c>
      <c r="DH374">
        <v>8</v>
      </c>
      <c r="DI374">
        <v>0</v>
      </c>
      <c r="DJ374">
        <v>0</v>
      </c>
      <c r="DK374">
        <v>0</v>
      </c>
      <c r="DL374">
        <v>0</v>
      </c>
      <c r="DM374">
        <v>1</v>
      </c>
      <c r="DN374">
        <v>0</v>
      </c>
      <c r="DO374">
        <v>0</v>
      </c>
      <c r="DP374">
        <v>22</v>
      </c>
      <c r="DQ374">
        <v>33</v>
      </c>
      <c r="DR374">
        <v>13</v>
      </c>
      <c r="DS374">
        <v>11</v>
      </c>
      <c r="DT374">
        <v>2</v>
      </c>
      <c r="DU374">
        <v>1</v>
      </c>
      <c r="DV374">
        <v>0</v>
      </c>
      <c r="DW374">
        <v>1</v>
      </c>
      <c r="DX374">
        <v>1</v>
      </c>
      <c r="DY374">
        <v>0</v>
      </c>
      <c r="DZ374">
        <v>0</v>
      </c>
      <c r="EA374">
        <v>3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1</v>
      </c>
      <c r="EJ374">
        <v>33</v>
      </c>
      <c r="EK374">
        <v>74</v>
      </c>
      <c r="EL374">
        <v>21</v>
      </c>
      <c r="EM374">
        <v>9</v>
      </c>
      <c r="EN374">
        <v>10</v>
      </c>
      <c r="EO374">
        <v>0</v>
      </c>
      <c r="EP374">
        <v>1</v>
      </c>
      <c r="EQ374">
        <v>4</v>
      </c>
      <c r="ER374">
        <v>3</v>
      </c>
      <c r="ES374">
        <v>0</v>
      </c>
      <c r="ET374">
        <v>1</v>
      </c>
      <c r="EU374">
        <v>1</v>
      </c>
      <c r="EV374">
        <v>3</v>
      </c>
      <c r="EW374">
        <v>2</v>
      </c>
      <c r="EX374">
        <v>3</v>
      </c>
      <c r="EY374">
        <v>6</v>
      </c>
      <c r="EZ374">
        <v>6</v>
      </c>
      <c r="FA374">
        <v>0</v>
      </c>
      <c r="FB374">
        <v>0</v>
      </c>
      <c r="FC374">
        <v>4</v>
      </c>
      <c r="FD374">
        <v>74</v>
      </c>
      <c r="FE374">
        <v>35</v>
      </c>
      <c r="FF374">
        <v>16</v>
      </c>
      <c r="FG374">
        <v>5</v>
      </c>
      <c r="FH374">
        <v>2</v>
      </c>
      <c r="FI374">
        <v>3</v>
      </c>
      <c r="FJ374">
        <v>3</v>
      </c>
      <c r="FK374">
        <v>1</v>
      </c>
      <c r="FL374">
        <v>0</v>
      </c>
      <c r="FM374">
        <v>0</v>
      </c>
      <c r="FN374">
        <v>1</v>
      </c>
      <c r="FO374">
        <v>0</v>
      </c>
      <c r="FP374">
        <v>0</v>
      </c>
      <c r="FQ374">
        <v>0</v>
      </c>
      <c r="FR374">
        <v>0</v>
      </c>
      <c r="FS374">
        <v>1</v>
      </c>
      <c r="FT374">
        <v>1</v>
      </c>
      <c r="FU374">
        <v>1</v>
      </c>
      <c r="FV374">
        <v>0</v>
      </c>
      <c r="FW374">
        <v>1</v>
      </c>
      <c r="FX374">
        <v>35</v>
      </c>
      <c r="FY374">
        <v>7</v>
      </c>
      <c r="FZ374">
        <v>3</v>
      </c>
      <c r="GA374">
        <v>1</v>
      </c>
      <c r="GB374">
        <v>1</v>
      </c>
      <c r="GC374">
        <v>1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1</v>
      </c>
      <c r="GO374">
        <v>0</v>
      </c>
      <c r="GP374">
        <v>0</v>
      </c>
      <c r="GQ374">
        <v>0</v>
      </c>
      <c r="GR374">
        <v>7</v>
      </c>
      <c r="GS374">
        <v>1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1</v>
      </c>
      <c r="HL374">
        <v>1</v>
      </c>
    </row>
    <row r="375" spans="1:220">
      <c r="A375" t="s">
        <v>357</v>
      </c>
      <c r="B375" t="s">
        <v>342</v>
      </c>
      <c r="C375" t="str">
        <f>"143005"</f>
        <v>143005</v>
      </c>
      <c r="D375" t="s">
        <v>356</v>
      </c>
      <c r="E375">
        <v>4</v>
      </c>
      <c r="F375">
        <v>1752</v>
      </c>
      <c r="G375">
        <v>1350</v>
      </c>
      <c r="H375">
        <v>432</v>
      </c>
      <c r="I375">
        <v>918</v>
      </c>
      <c r="J375">
        <v>0</v>
      </c>
      <c r="K375">
        <v>3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918</v>
      </c>
      <c r="T375">
        <v>0</v>
      </c>
      <c r="U375">
        <v>0</v>
      </c>
      <c r="V375">
        <v>918</v>
      </c>
      <c r="W375">
        <v>17</v>
      </c>
      <c r="X375">
        <v>14</v>
      </c>
      <c r="Y375">
        <v>3</v>
      </c>
      <c r="Z375">
        <v>0</v>
      </c>
      <c r="AA375">
        <v>901</v>
      </c>
      <c r="AB375">
        <v>402</v>
      </c>
      <c r="AC375">
        <v>61</v>
      </c>
      <c r="AD375">
        <v>21</v>
      </c>
      <c r="AE375">
        <v>23</v>
      </c>
      <c r="AF375">
        <v>24</v>
      </c>
      <c r="AG375">
        <v>2</v>
      </c>
      <c r="AH375">
        <v>13</v>
      </c>
      <c r="AI375">
        <v>2</v>
      </c>
      <c r="AJ375">
        <v>20</v>
      </c>
      <c r="AK375">
        <v>204</v>
      </c>
      <c r="AL375">
        <v>3</v>
      </c>
      <c r="AM375">
        <v>1</v>
      </c>
      <c r="AN375">
        <v>2</v>
      </c>
      <c r="AO375">
        <v>6</v>
      </c>
      <c r="AP375">
        <v>1</v>
      </c>
      <c r="AQ375">
        <v>0</v>
      </c>
      <c r="AR375">
        <v>0</v>
      </c>
      <c r="AS375">
        <v>2</v>
      </c>
      <c r="AT375">
        <v>17</v>
      </c>
      <c r="AU375">
        <v>402</v>
      </c>
      <c r="AV375">
        <v>191</v>
      </c>
      <c r="AW375">
        <v>56</v>
      </c>
      <c r="AX375">
        <v>14</v>
      </c>
      <c r="AY375">
        <v>8</v>
      </c>
      <c r="AZ375">
        <v>7</v>
      </c>
      <c r="BA375">
        <v>3</v>
      </c>
      <c r="BB375">
        <v>66</v>
      </c>
      <c r="BC375">
        <v>3</v>
      </c>
      <c r="BD375">
        <v>0</v>
      </c>
      <c r="BE375">
        <v>8</v>
      </c>
      <c r="BF375">
        <v>8</v>
      </c>
      <c r="BG375">
        <v>0</v>
      </c>
      <c r="BH375">
        <v>3</v>
      </c>
      <c r="BI375">
        <v>1</v>
      </c>
      <c r="BJ375">
        <v>0</v>
      </c>
      <c r="BK375">
        <v>5</v>
      </c>
      <c r="BL375">
        <v>0</v>
      </c>
      <c r="BM375">
        <v>1</v>
      </c>
      <c r="BN375">
        <v>8</v>
      </c>
      <c r="BO375">
        <v>191</v>
      </c>
      <c r="BP375">
        <v>37</v>
      </c>
      <c r="BQ375">
        <v>13</v>
      </c>
      <c r="BR375">
        <v>7</v>
      </c>
      <c r="BS375">
        <v>3</v>
      </c>
      <c r="BT375">
        <v>3</v>
      </c>
      <c r="BU375">
        <v>0</v>
      </c>
      <c r="BV375">
        <v>0</v>
      </c>
      <c r="BW375">
        <v>2</v>
      </c>
      <c r="BX375">
        <v>0</v>
      </c>
      <c r="BY375">
        <v>2</v>
      </c>
      <c r="BZ375">
        <v>1</v>
      </c>
      <c r="CA375">
        <v>6</v>
      </c>
      <c r="CB375">
        <v>37</v>
      </c>
      <c r="CC375">
        <v>49</v>
      </c>
      <c r="CD375">
        <v>22</v>
      </c>
      <c r="CE375">
        <v>1</v>
      </c>
      <c r="CF375">
        <v>0</v>
      </c>
      <c r="CG375">
        <v>2</v>
      </c>
      <c r="CH375">
        <v>2</v>
      </c>
      <c r="CI375">
        <v>0</v>
      </c>
      <c r="CJ375">
        <v>1</v>
      </c>
      <c r="CK375">
        <v>0</v>
      </c>
      <c r="CL375">
        <v>1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1</v>
      </c>
      <c r="CS375">
        <v>3</v>
      </c>
      <c r="CT375">
        <v>15</v>
      </c>
      <c r="CU375">
        <v>1</v>
      </c>
      <c r="CV375">
        <v>49</v>
      </c>
      <c r="CW375">
        <v>37</v>
      </c>
      <c r="CX375">
        <v>4</v>
      </c>
      <c r="CY375">
        <v>6</v>
      </c>
      <c r="CZ375">
        <v>2</v>
      </c>
      <c r="DA375">
        <v>0</v>
      </c>
      <c r="DB375">
        <v>1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18</v>
      </c>
      <c r="DI375">
        <v>1</v>
      </c>
      <c r="DJ375">
        <v>1</v>
      </c>
      <c r="DK375">
        <v>0</v>
      </c>
      <c r="DL375">
        <v>0</v>
      </c>
      <c r="DM375">
        <v>0</v>
      </c>
      <c r="DN375">
        <v>0</v>
      </c>
      <c r="DO375">
        <v>4</v>
      </c>
      <c r="DP375">
        <v>37</v>
      </c>
      <c r="DQ375">
        <v>53</v>
      </c>
      <c r="DR375">
        <v>18</v>
      </c>
      <c r="DS375">
        <v>14</v>
      </c>
      <c r="DT375">
        <v>5</v>
      </c>
      <c r="DU375">
        <v>1</v>
      </c>
      <c r="DV375">
        <v>1</v>
      </c>
      <c r="DW375">
        <v>2</v>
      </c>
      <c r="DX375">
        <v>1</v>
      </c>
      <c r="DY375">
        <v>0</v>
      </c>
      <c r="DZ375">
        <v>1</v>
      </c>
      <c r="EA375">
        <v>1</v>
      </c>
      <c r="EB375">
        <v>1</v>
      </c>
      <c r="EC375">
        <v>1</v>
      </c>
      <c r="ED375">
        <v>1</v>
      </c>
      <c r="EE375">
        <v>1</v>
      </c>
      <c r="EF375">
        <v>1</v>
      </c>
      <c r="EG375">
        <v>0</v>
      </c>
      <c r="EH375">
        <v>0</v>
      </c>
      <c r="EI375">
        <v>4</v>
      </c>
      <c r="EJ375">
        <v>53</v>
      </c>
      <c r="EK375">
        <v>72</v>
      </c>
      <c r="EL375">
        <v>25</v>
      </c>
      <c r="EM375">
        <v>4</v>
      </c>
      <c r="EN375">
        <v>16</v>
      </c>
      <c r="EO375">
        <v>1</v>
      </c>
      <c r="EP375">
        <v>3</v>
      </c>
      <c r="EQ375">
        <v>5</v>
      </c>
      <c r="ER375">
        <v>5</v>
      </c>
      <c r="ES375">
        <v>0</v>
      </c>
      <c r="ET375">
        <v>1</v>
      </c>
      <c r="EU375">
        <v>0</v>
      </c>
      <c r="EV375">
        <v>3</v>
      </c>
      <c r="EW375">
        <v>1</v>
      </c>
      <c r="EX375">
        <v>0</v>
      </c>
      <c r="EY375">
        <v>3</v>
      </c>
      <c r="EZ375">
        <v>2</v>
      </c>
      <c r="FA375">
        <v>0</v>
      </c>
      <c r="FB375">
        <v>0</v>
      </c>
      <c r="FC375">
        <v>3</v>
      </c>
      <c r="FD375">
        <v>72</v>
      </c>
      <c r="FE375">
        <v>47</v>
      </c>
      <c r="FF375">
        <v>26</v>
      </c>
      <c r="FG375">
        <v>2</v>
      </c>
      <c r="FH375">
        <v>4</v>
      </c>
      <c r="FI375">
        <v>1</v>
      </c>
      <c r="FJ375">
        <v>0</v>
      </c>
      <c r="FK375">
        <v>3</v>
      </c>
      <c r="FL375">
        <v>1</v>
      </c>
      <c r="FM375">
        <v>0</v>
      </c>
      <c r="FN375">
        <v>1</v>
      </c>
      <c r="FO375">
        <v>0</v>
      </c>
      <c r="FP375">
        <v>0</v>
      </c>
      <c r="FQ375">
        <v>1</v>
      </c>
      <c r="FR375">
        <v>1</v>
      </c>
      <c r="FS375">
        <v>0</v>
      </c>
      <c r="FT375">
        <v>3</v>
      </c>
      <c r="FU375">
        <v>1</v>
      </c>
      <c r="FV375">
        <v>2</v>
      </c>
      <c r="FW375">
        <v>1</v>
      </c>
      <c r="FX375">
        <v>47</v>
      </c>
      <c r="FY375">
        <v>7</v>
      </c>
      <c r="FZ375">
        <v>0</v>
      </c>
      <c r="GA375">
        <v>0</v>
      </c>
      <c r="GB375">
        <v>1</v>
      </c>
      <c r="GC375">
        <v>1</v>
      </c>
      <c r="GD375">
        <v>0</v>
      </c>
      <c r="GE375">
        <v>1</v>
      </c>
      <c r="GF375">
        <v>2</v>
      </c>
      <c r="GG375">
        <v>1</v>
      </c>
      <c r="GH375">
        <v>1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7</v>
      </c>
      <c r="GS375">
        <v>6</v>
      </c>
      <c r="GT375">
        <v>2</v>
      </c>
      <c r="GU375">
        <v>0</v>
      </c>
      <c r="GV375">
        <v>0</v>
      </c>
      <c r="GW375">
        <v>1</v>
      </c>
      <c r="GX375">
        <v>0</v>
      </c>
      <c r="GY375">
        <v>0</v>
      </c>
      <c r="GZ375">
        <v>1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1</v>
      </c>
      <c r="HG375">
        <v>1</v>
      </c>
      <c r="HH375">
        <v>0</v>
      </c>
      <c r="HI375">
        <v>0</v>
      </c>
      <c r="HJ375">
        <v>0</v>
      </c>
      <c r="HK375">
        <v>0</v>
      </c>
      <c r="HL375">
        <v>6</v>
      </c>
    </row>
    <row r="376" spans="1:220">
      <c r="A376" t="s">
        <v>355</v>
      </c>
      <c r="B376" t="s">
        <v>342</v>
      </c>
      <c r="C376" t="str">
        <f>"143005"</f>
        <v>143005</v>
      </c>
      <c r="D376" t="s">
        <v>354</v>
      </c>
      <c r="E376">
        <v>5</v>
      </c>
      <c r="F376">
        <v>1601</v>
      </c>
      <c r="G376">
        <v>1230</v>
      </c>
      <c r="H376">
        <v>441</v>
      </c>
      <c r="I376">
        <v>789</v>
      </c>
      <c r="J376">
        <v>0</v>
      </c>
      <c r="K376">
        <v>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789</v>
      </c>
      <c r="T376">
        <v>0</v>
      </c>
      <c r="U376">
        <v>0</v>
      </c>
      <c r="V376">
        <v>789</v>
      </c>
      <c r="W376">
        <v>21</v>
      </c>
      <c r="X376">
        <v>16</v>
      </c>
      <c r="Y376">
        <v>5</v>
      </c>
      <c r="Z376">
        <v>0</v>
      </c>
      <c r="AA376">
        <v>768</v>
      </c>
      <c r="AB376">
        <v>387</v>
      </c>
      <c r="AC376">
        <v>83</v>
      </c>
      <c r="AD376">
        <v>20</v>
      </c>
      <c r="AE376">
        <v>25</v>
      </c>
      <c r="AF376">
        <v>7</v>
      </c>
      <c r="AG376">
        <v>13</v>
      </c>
      <c r="AH376">
        <v>9</v>
      </c>
      <c r="AI376">
        <v>0</v>
      </c>
      <c r="AJ376">
        <v>7</v>
      </c>
      <c r="AK376">
        <v>205</v>
      </c>
      <c r="AL376">
        <v>0</v>
      </c>
      <c r="AM376">
        <v>0</v>
      </c>
      <c r="AN376">
        <v>0</v>
      </c>
      <c r="AO376">
        <v>2</v>
      </c>
      <c r="AP376">
        <v>0</v>
      </c>
      <c r="AQ376">
        <v>0</v>
      </c>
      <c r="AR376">
        <v>2</v>
      </c>
      <c r="AS376">
        <v>1</v>
      </c>
      <c r="AT376">
        <v>13</v>
      </c>
      <c r="AU376">
        <v>387</v>
      </c>
      <c r="AV376">
        <v>160</v>
      </c>
      <c r="AW376">
        <v>46</v>
      </c>
      <c r="AX376">
        <v>23</v>
      </c>
      <c r="AY376">
        <v>13</v>
      </c>
      <c r="AZ376">
        <v>4</v>
      </c>
      <c r="BA376">
        <v>7</v>
      </c>
      <c r="BB376">
        <v>45</v>
      </c>
      <c r="BC376">
        <v>2</v>
      </c>
      <c r="BD376">
        <v>1</v>
      </c>
      <c r="BE376">
        <v>3</v>
      </c>
      <c r="BF376">
        <v>4</v>
      </c>
      <c r="BG376">
        <v>1</v>
      </c>
      <c r="BH376">
        <v>0</v>
      </c>
      <c r="BI376">
        <v>1</v>
      </c>
      <c r="BJ376">
        <v>0</v>
      </c>
      <c r="BK376">
        <v>1</v>
      </c>
      <c r="BL376">
        <v>1</v>
      </c>
      <c r="BM376">
        <v>0</v>
      </c>
      <c r="BN376">
        <v>8</v>
      </c>
      <c r="BO376">
        <v>160</v>
      </c>
      <c r="BP376">
        <v>18</v>
      </c>
      <c r="BQ376">
        <v>6</v>
      </c>
      <c r="BR376">
        <v>1</v>
      </c>
      <c r="BS376">
        <v>0</v>
      </c>
      <c r="BT376">
        <v>0</v>
      </c>
      <c r="BU376">
        <v>0</v>
      </c>
      <c r="BV376">
        <v>2</v>
      </c>
      <c r="BW376">
        <v>0</v>
      </c>
      <c r="BX376">
        <v>2</v>
      </c>
      <c r="BY376">
        <v>3</v>
      </c>
      <c r="BZ376">
        <v>0</v>
      </c>
      <c r="CA376">
        <v>4</v>
      </c>
      <c r="CB376">
        <v>18</v>
      </c>
      <c r="CC376">
        <v>25</v>
      </c>
      <c r="CD376">
        <v>9</v>
      </c>
      <c r="CE376">
        <v>2</v>
      </c>
      <c r="CF376">
        <v>0</v>
      </c>
      <c r="CG376">
        <v>1</v>
      </c>
      <c r="CH376">
        <v>0</v>
      </c>
      <c r="CI376">
        <v>0</v>
      </c>
      <c r="CJ376">
        <v>0</v>
      </c>
      <c r="CK376">
        <v>1</v>
      </c>
      <c r="CL376">
        <v>0</v>
      </c>
      <c r="CM376">
        <v>2</v>
      </c>
      <c r="CN376">
        <v>0</v>
      </c>
      <c r="CO376">
        <v>1</v>
      </c>
      <c r="CP376">
        <v>0</v>
      </c>
      <c r="CQ376">
        <v>0</v>
      </c>
      <c r="CR376">
        <v>0</v>
      </c>
      <c r="CS376">
        <v>1</v>
      </c>
      <c r="CT376">
        <v>7</v>
      </c>
      <c r="CU376">
        <v>1</v>
      </c>
      <c r="CV376">
        <v>25</v>
      </c>
      <c r="CW376">
        <v>27</v>
      </c>
      <c r="CX376">
        <v>2</v>
      </c>
      <c r="CY376">
        <v>2</v>
      </c>
      <c r="CZ376">
        <v>1</v>
      </c>
      <c r="DA376">
        <v>0</v>
      </c>
      <c r="DB376">
        <v>0</v>
      </c>
      <c r="DC376">
        <v>3</v>
      </c>
      <c r="DD376">
        <v>0</v>
      </c>
      <c r="DE376">
        <v>0</v>
      </c>
      <c r="DF376">
        <v>1</v>
      </c>
      <c r="DG376">
        <v>0</v>
      </c>
      <c r="DH376">
        <v>16</v>
      </c>
      <c r="DI376">
        <v>1</v>
      </c>
      <c r="DJ376">
        <v>1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27</v>
      </c>
      <c r="DQ376">
        <v>43</v>
      </c>
      <c r="DR376">
        <v>17</v>
      </c>
      <c r="DS376">
        <v>6</v>
      </c>
      <c r="DT376">
        <v>4</v>
      </c>
      <c r="DU376">
        <v>6</v>
      </c>
      <c r="DV376">
        <v>1</v>
      </c>
      <c r="DW376">
        <v>0</v>
      </c>
      <c r="DX376">
        <v>0</v>
      </c>
      <c r="DY376">
        <v>0</v>
      </c>
      <c r="DZ376">
        <v>1</v>
      </c>
      <c r="EA376">
        <v>3</v>
      </c>
      <c r="EB376">
        <v>1</v>
      </c>
      <c r="EC376">
        <v>1</v>
      </c>
      <c r="ED376">
        <v>1</v>
      </c>
      <c r="EE376">
        <v>1</v>
      </c>
      <c r="EF376">
        <v>0</v>
      </c>
      <c r="EG376">
        <v>0</v>
      </c>
      <c r="EH376">
        <v>0</v>
      </c>
      <c r="EI376">
        <v>1</v>
      </c>
      <c r="EJ376">
        <v>43</v>
      </c>
      <c r="EK376">
        <v>73</v>
      </c>
      <c r="EL376">
        <v>16</v>
      </c>
      <c r="EM376">
        <v>11</v>
      </c>
      <c r="EN376">
        <v>15</v>
      </c>
      <c r="EO376">
        <v>1</v>
      </c>
      <c r="EP376">
        <v>5</v>
      </c>
      <c r="EQ376">
        <v>2</v>
      </c>
      <c r="ER376">
        <v>3</v>
      </c>
      <c r="ES376">
        <v>0</v>
      </c>
      <c r="ET376">
        <v>2</v>
      </c>
      <c r="EU376">
        <v>2</v>
      </c>
      <c r="EV376">
        <v>7</v>
      </c>
      <c r="EW376">
        <v>2</v>
      </c>
      <c r="EX376">
        <v>2</v>
      </c>
      <c r="EY376">
        <v>1</v>
      </c>
      <c r="EZ376">
        <v>2</v>
      </c>
      <c r="FA376">
        <v>2</v>
      </c>
      <c r="FB376">
        <v>0</v>
      </c>
      <c r="FC376">
        <v>0</v>
      </c>
      <c r="FD376">
        <v>73</v>
      </c>
      <c r="FE376">
        <v>28</v>
      </c>
      <c r="FF376">
        <v>13</v>
      </c>
      <c r="FG376">
        <v>8</v>
      </c>
      <c r="FH376">
        <v>0</v>
      </c>
      <c r="FI376">
        <v>1</v>
      </c>
      <c r="FJ376">
        <v>0</v>
      </c>
      <c r="FK376">
        <v>0</v>
      </c>
      <c r="FL376">
        <v>1</v>
      </c>
      <c r="FM376">
        <v>0</v>
      </c>
      <c r="FN376">
        <v>0</v>
      </c>
      <c r="FO376">
        <v>0</v>
      </c>
      <c r="FP376">
        <v>1</v>
      </c>
      <c r="FQ376">
        <v>0</v>
      </c>
      <c r="FR376">
        <v>1</v>
      </c>
      <c r="FS376">
        <v>0</v>
      </c>
      <c r="FT376">
        <v>0</v>
      </c>
      <c r="FU376">
        <v>1</v>
      </c>
      <c r="FV376">
        <v>0</v>
      </c>
      <c r="FW376">
        <v>2</v>
      </c>
      <c r="FX376">
        <v>28</v>
      </c>
      <c r="FY376">
        <v>5</v>
      </c>
      <c r="FZ376">
        <v>3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1</v>
      </c>
      <c r="GO376">
        <v>1</v>
      </c>
      <c r="GP376">
        <v>0</v>
      </c>
      <c r="GQ376">
        <v>0</v>
      </c>
      <c r="GR376">
        <v>5</v>
      </c>
      <c r="GS376">
        <v>2</v>
      </c>
      <c r="GT376">
        <v>1</v>
      </c>
      <c r="GU376">
        <v>1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2</v>
      </c>
    </row>
    <row r="377" spans="1:220">
      <c r="A377" t="s">
        <v>353</v>
      </c>
      <c r="B377" t="s">
        <v>342</v>
      </c>
      <c r="C377" t="str">
        <f>"143005"</f>
        <v>143005</v>
      </c>
      <c r="D377" t="s">
        <v>352</v>
      </c>
      <c r="E377">
        <v>6</v>
      </c>
      <c r="F377">
        <v>1774</v>
      </c>
      <c r="G377">
        <v>1370</v>
      </c>
      <c r="H377">
        <v>526</v>
      </c>
      <c r="I377">
        <v>844</v>
      </c>
      <c r="J377">
        <v>0</v>
      </c>
      <c r="K377">
        <v>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844</v>
      </c>
      <c r="T377">
        <v>0</v>
      </c>
      <c r="U377">
        <v>0</v>
      </c>
      <c r="V377">
        <v>844</v>
      </c>
      <c r="W377">
        <v>28</v>
      </c>
      <c r="X377">
        <v>21</v>
      </c>
      <c r="Y377">
        <v>7</v>
      </c>
      <c r="Z377">
        <v>0</v>
      </c>
      <c r="AA377">
        <v>816</v>
      </c>
      <c r="AB377">
        <v>401</v>
      </c>
      <c r="AC377">
        <v>63</v>
      </c>
      <c r="AD377">
        <v>25</v>
      </c>
      <c r="AE377">
        <v>35</v>
      </c>
      <c r="AF377">
        <v>14</v>
      </c>
      <c r="AG377">
        <v>0</v>
      </c>
      <c r="AH377">
        <v>13</v>
      </c>
      <c r="AI377">
        <v>0</v>
      </c>
      <c r="AJ377">
        <v>12</v>
      </c>
      <c r="AK377">
        <v>216</v>
      </c>
      <c r="AL377">
        <v>0</v>
      </c>
      <c r="AM377">
        <v>0</v>
      </c>
      <c r="AN377">
        <v>2</v>
      </c>
      <c r="AO377">
        <v>3</v>
      </c>
      <c r="AP377">
        <v>0</v>
      </c>
      <c r="AQ377">
        <v>0</v>
      </c>
      <c r="AR377">
        <v>1</v>
      </c>
      <c r="AS377">
        <v>1</v>
      </c>
      <c r="AT377">
        <v>16</v>
      </c>
      <c r="AU377">
        <v>401</v>
      </c>
      <c r="AV377">
        <v>143</v>
      </c>
      <c r="AW377">
        <v>48</v>
      </c>
      <c r="AX377">
        <v>13</v>
      </c>
      <c r="AY377">
        <v>5</v>
      </c>
      <c r="AZ377">
        <v>2</v>
      </c>
      <c r="BA377">
        <v>7</v>
      </c>
      <c r="BB377">
        <v>45</v>
      </c>
      <c r="BC377">
        <v>2</v>
      </c>
      <c r="BD377">
        <v>0</v>
      </c>
      <c r="BE377">
        <v>0</v>
      </c>
      <c r="BF377">
        <v>4</v>
      </c>
      <c r="BG377">
        <v>0</v>
      </c>
      <c r="BH377">
        <v>1</v>
      </c>
      <c r="BI377">
        <v>2</v>
      </c>
      <c r="BJ377">
        <v>1</v>
      </c>
      <c r="BK377">
        <v>3</v>
      </c>
      <c r="BL377">
        <v>0</v>
      </c>
      <c r="BM377">
        <v>1</v>
      </c>
      <c r="BN377">
        <v>9</v>
      </c>
      <c r="BO377">
        <v>143</v>
      </c>
      <c r="BP377">
        <v>30</v>
      </c>
      <c r="BQ377">
        <v>11</v>
      </c>
      <c r="BR377">
        <v>5</v>
      </c>
      <c r="BS377">
        <v>2</v>
      </c>
      <c r="BT377">
        <v>0</v>
      </c>
      <c r="BU377">
        <v>0</v>
      </c>
      <c r="BV377">
        <v>1</v>
      </c>
      <c r="BW377">
        <v>0</v>
      </c>
      <c r="BX377">
        <v>4</v>
      </c>
      <c r="BY377">
        <v>2</v>
      </c>
      <c r="BZ377">
        <v>1</v>
      </c>
      <c r="CA377">
        <v>4</v>
      </c>
      <c r="CB377">
        <v>30</v>
      </c>
      <c r="CC377">
        <v>24</v>
      </c>
      <c r="CD377">
        <v>12</v>
      </c>
      <c r="CE377">
        <v>0</v>
      </c>
      <c r="CF377">
        <v>0</v>
      </c>
      <c r="CG377">
        <v>1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1</v>
      </c>
      <c r="CN377">
        <v>1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7</v>
      </c>
      <c r="CU377">
        <v>2</v>
      </c>
      <c r="CV377">
        <v>24</v>
      </c>
      <c r="CW377">
        <v>32</v>
      </c>
      <c r="CX377">
        <v>1</v>
      </c>
      <c r="CY377">
        <v>8</v>
      </c>
      <c r="CZ377">
        <v>6</v>
      </c>
      <c r="DA377">
        <v>0</v>
      </c>
      <c r="DB377">
        <v>1</v>
      </c>
      <c r="DC377">
        <v>3</v>
      </c>
      <c r="DD377">
        <v>1</v>
      </c>
      <c r="DE377">
        <v>0</v>
      </c>
      <c r="DF377">
        <v>0</v>
      </c>
      <c r="DG377">
        <v>0</v>
      </c>
      <c r="DH377">
        <v>9</v>
      </c>
      <c r="DI377">
        <v>1</v>
      </c>
      <c r="DJ377">
        <v>0</v>
      </c>
      <c r="DK377">
        <v>0</v>
      </c>
      <c r="DL377">
        <v>0</v>
      </c>
      <c r="DM377">
        <v>1</v>
      </c>
      <c r="DN377">
        <v>1</v>
      </c>
      <c r="DO377">
        <v>0</v>
      </c>
      <c r="DP377">
        <v>32</v>
      </c>
      <c r="DQ377">
        <v>52</v>
      </c>
      <c r="DR377">
        <v>14</v>
      </c>
      <c r="DS377">
        <v>16</v>
      </c>
      <c r="DT377">
        <v>3</v>
      </c>
      <c r="DU377">
        <v>2</v>
      </c>
      <c r="DV377">
        <v>0</v>
      </c>
      <c r="DW377">
        <v>0</v>
      </c>
      <c r="DX377">
        <v>2</v>
      </c>
      <c r="DY377">
        <v>1</v>
      </c>
      <c r="DZ377">
        <v>0</v>
      </c>
      <c r="EA377">
        <v>2</v>
      </c>
      <c r="EB377">
        <v>2</v>
      </c>
      <c r="EC377">
        <v>0</v>
      </c>
      <c r="ED377">
        <v>0</v>
      </c>
      <c r="EE377">
        <v>1</v>
      </c>
      <c r="EF377">
        <v>1</v>
      </c>
      <c r="EG377">
        <v>1</v>
      </c>
      <c r="EH377">
        <v>2</v>
      </c>
      <c r="EI377">
        <v>5</v>
      </c>
      <c r="EJ377">
        <v>52</v>
      </c>
      <c r="EK377">
        <v>72</v>
      </c>
      <c r="EL377">
        <v>21</v>
      </c>
      <c r="EM377">
        <v>9</v>
      </c>
      <c r="EN377">
        <v>16</v>
      </c>
      <c r="EO377">
        <v>3</v>
      </c>
      <c r="EP377">
        <v>3</v>
      </c>
      <c r="EQ377">
        <v>7</v>
      </c>
      <c r="ER377">
        <v>1</v>
      </c>
      <c r="ES377">
        <v>0</v>
      </c>
      <c r="ET377">
        <v>1</v>
      </c>
      <c r="EU377">
        <v>1</v>
      </c>
      <c r="EV377">
        <v>4</v>
      </c>
      <c r="EW377">
        <v>3</v>
      </c>
      <c r="EX377">
        <v>1</v>
      </c>
      <c r="EY377">
        <v>0</v>
      </c>
      <c r="EZ377">
        <v>0</v>
      </c>
      <c r="FA377">
        <v>2</v>
      </c>
      <c r="FB377">
        <v>0</v>
      </c>
      <c r="FC377">
        <v>0</v>
      </c>
      <c r="FD377">
        <v>72</v>
      </c>
      <c r="FE377">
        <v>52</v>
      </c>
      <c r="FF377">
        <v>23</v>
      </c>
      <c r="FG377">
        <v>12</v>
      </c>
      <c r="FH377">
        <v>2</v>
      </c>
      <c r="FI377">
        <v>5</v>
      </c>
      <c r="FJ377">
        <v>3</v>
      </c>
      <c r="FK377">
        <v>1</v>
      </c>
      <c r="FL377">
        <v>3</v>
      </c>
      <c r="FM377">
        <v>0</v>
      </c>
      <c r="FN377">
        <v>1</v>
      </c>
      <c r="FO377">
        <v>0</v>
      </c>
      <c r="FP377">
        <v>0</v>
      </c>
      <c r="FQ377">
        <v>0</v>
      </c>
      <c r="FR377">
        <v>0</v>
      </c>
      <c r="FS377">
        <v>1</v>
      </c>
      <c r="FT377">
        <v>0</v>
      </c>
      <c r="FU377">
        <v>1</v>
      </c>
      <c r="FV377">
        <v>0</v>
      </c>
      <c r="FW377">
        <v>0</v>
      </c>
      <c r="FX377">
        <v>52</v>
      </c>
      <c r="FY377">
        <v>8</v>
      </c>
      <c r="FZ377">
        <v>3</v>
      </c>
      <c r="GA377">
        <v>0</v>
      </c>
      <c r="GB377">
        <v>0</v>
      </c>
      <c r="GC377">
        <v>2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1</v>
      </c>
      <c r="GJ377">
        <v>0</v>
      </c>
      <c r="GK377">
        <v>2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8</v>
      </c>
      <c r="GS377">
        <v>2</v>
      </c>
      <c r="GT377">
        <v>1</v>
      </c>
      <c r="GU377">
        <v>1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0</v>
      </c>
      <c r="HL377">
        <v>2</v>
      </c>
    </row>
    <row r="378" spans="1:220">
      <c r="A378" t="s">
        <v>351</v>
      </c>
      <c r="B378" t="s">
        <v>342</v>
      </c>
      <c r="C378" t="str">
        <f>"143005"</f>
        <v>143005</v>
      </c>
      <c r="D378" t="s">
        <v>350</v>
      </c>
      <c r="E378">
        <v>7</v>
      </c>
      <c r="F378">
        <v>748</v>
      </c>
      <c r="G378">
        <v>579</v>
      </c>
      <c r="H378">
        <v>258</v>
      </c>
      <c r="I378">
        <v>321</v>
      </c>
      <c r="J378">
        <v>0</v>
      </c>
      <c r="K378">
        <v>4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321</v>
      </c>
      <c r="T378">
        <v>0</v>
      </c>
      <c r="U378">
        <v>0</v>
      </c>
      <c r="V378">
        <v>321</v>
      </c>
      <c r="W378">
        <v>13</v>
      </c>
      <c r="X378">
        <v>5</v>
      </c>
      <c r="Y378">
        <v>1</v>
      </c>
      <c r="Z378">
        <v>0</v>
      </c>
      <c r="AA378">
        <v>308</v>
      </c>
      <c r="AB378">
        <v>178</v>
      </c>
      <c r="AC378">
        <v>48</v>
      </c>
      <c r="AD378">
        <v>3</v>
      </c>
      <c r="AE378">
        <v>12</v>
      </c>
      <c r="AF378">
        <v>11</v>
      </c>
      <c r="AG378">
        <v>10</v>
      </c>
      <c r="AH378">
        <v>7</v>
      </c>
      <c r="AI378">
        <v>0</v>
      </c>
      <c r="AJ378">
        <v>1</v>
      </c>
      <c r="AK378">
        <v>76</v>
      </c>
      <c r="AL378">
        <v>0</v>
      </c>
      <c r="AM378">
        <v>1</v>
      </c>
      <c r="AN378">
        <v>0</v>
      </c>
      <c r="AO378">
        <v>1</v>
      </c>
      <c r="AP378">
        <v>0</v>
      </c>
      <c r="AQ378">
        <v>0</v>
      </c>
      <c r="AR378">
        <v>0</v>
      </c>
      <c r="AS378">
        <v>0</v>
      </c>
      <c r="AT378">
        <v>8</v>
      </c>
      <c r="AU378">
        <v>178</v>
      </c>
      <c r="AV378">
        <v>58</v>
      </c>
      <c r="AW378">
        <v>17</v>
      </c>
      <c r="AX378">
        <v>8</v>
      </c>
      <c r="AY378">
        <v>4</v>
      </c>
      <c r="AZ378">
        <v>0</v>
      </c>
      <c r="BA378">
        <v>1</v>
      </c>
      <c r="BB378">
        <v>19</v>
      </c>
      <c r="BC378">
        <v>0</v>
      </c>
      <c r="BD378">
        <v>0</v>
      </c>
      <c r="BE378">
        <v>2</v>
      </c>
      <c r="BF378">
        <v>2</v>
      </c>
      <c r="BG378">
        <v>1</v>
      </c>
      <c r="BH378">
        <v>0</v>
      </c>
      <c r="BI378">
        <v>0</v>
      </c>
      <c r="BJ378">
        <v>0</v>
      </c>
      <c r="BK378">
        <v>2</v>
      </c>
      <c r="BL378">
        <v>1</v>
      </c>
      <c r="BM378">
        <v>0</v>
      </c>
      <c r="BN378">
        <v>1</v>
      </c>
      <c r="BO378">
        <v>58</v>
      </c>
      <c r="BP378">
        <v>4</v>
      </c>
      <c r="BQ378">
        <v>2</v>
      </c>
      <c r="BR378">
        <v>1</v>
      </c>
      <c r="BS378">
        <v>0</v>
      </c>
      <c r="BT378">
        <v>0</v>
      </c>
      <c r="BU378">
        <v>0</v>
      </c>
      <c r="BV378">
        <v>1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4</v>
      </c>
      <c r="CC378">
        <v>15</v>
      </c>
      <c r="CD378">
        <v>4</v>
      </c>
      <c r="CE378">
        <v>0</v>
      </c>
      <c r="CF378">
        <v>0</v>
      </c>
      <c r="CG378">
        <v>1</v>
      </c>
      <c r="CH378">
        <v>1</v>
      </c>
      <c r="CI378">
        <v>2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2</v>
      </c>
      <c r="CS378">
        <v>0</v>
      </c>
      <c r="CT378">
        <v>4</v>
      </c>
      <c r="CU378">
        <v>1</v>
      </c>
      <c r="CV378">
        <v>15</v>
      </c>
      <c r="CW378">
        <v>14</v>
      </c>
      <c r="CX378">
        <v>2</v>
      </c>
      <c r="CY378">
        <v>1</v>
      </c>
      <c r="CZ378">
        <v>4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7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14</v>
      </c>
      <c r="DQ378">
        <v>9</v>
      </c>
      <c r="DR378">
        <v>3</v>
      </c>
      <c r="DS378">
        <v>1</v>
      </c>
      <c r="DT378">
        <v>1</v>
      </c>
      <c r="DU378">
        <v>1</v>
      </c>
      <c r="DV378">
        <v>0</v>
      </c>
      <c r="DW378">
        <v>0</v>
      </c>
      <c r="DX378">
        <v>0</v>
      </c>
      <c r="DY378">
        <v>1</v>
      </c>
      <c r="DZ378">
        <v>1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1</v>
      </c>
      <c r="EH378">
        <v>0</v>
      </c>
      <c r="EI378">
        <v>0</v>
      </c>
      <c r="EJ378">
        <v>9</v>
      </c>
      <c r="EK378">
        <v>21</v>
      </c>
      <c r="EL378">
        <v>6</v>
      </c>
      <c r="EM378">
        <v>2</v>
      </c>
      <c r="EN378">
        <v>3</v>
      </c>
      <c r="EO378">
        <v>0</v>
      </c>
      <c r="EP378">
        <v>0</v>
      </c>
      <c r="EQ378">
        <v>2</v>
      </c>
      <c r="ER378">
        <v>1</v>
      </c>
      <c r="ES378">
        <v>1</v>
      </c>
      <c r="ET378">
        <v>0</v>
      </c>
      <c r="EU378">
        <v>2</v>
      </c>
      <c r="EV378">
        <v>1</v>
      </c>
      <c r="EW378">
        <v>1</v>
      </c>
      <c r="EX378">
        <v>0</v>
      </c>
      <c r="EY378">
        <v>1</v>
      </c>
      <c r="EZ378">
        <v>0</v>
      </c>
      <c r="FA378">
        <v>0</v>
      </c>
      <c r="FB378">
        <v>1</v>
      </c>
      <c r="FC378">
        <v>0</v>
      </c>
      <c r="FD378">
        <v>21</v>
      </c>
      <c r="FE378">
        <v>8</v>
      </c>
      <c r="FF378">
        <v>6</v>
      </c>
      <c r="FG378">
        <v>1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1</v>
      </c>
      <c r="FW378">
        <v>0</v>
      </c>
      <c r="FX378">
        <v>8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1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1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1</v>
      </c>
    </row>
    <row r="379" spans="1:220">
      <c r="A379" t="s">
        <v>349</v>
      </c>
      <c r="B379" t="s">
        <v>342</v>
      </c>
      <c r="C379" t="str">
        <f>"143005"</f>
        <v>143005</v>
      </c>
      <c r="D379" t="s">
        <v>348</v>
      </c>
      <c r="E379">
        <v>8</v>
      </c>
      <c r="F379">
        <v>777</v>
      </c>
      <c r="G379">
        <v>590</v>
      </c>
      <c r="H379">
        <v>220</v>
      </c>
      <c r="I379">
        <v>370</v>
      </c>
      <c r="J379">
        <v>0</v>
      </c>
      <c r="K379">
        <v>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370</v>
      </c>
      <c r="T379">
        <v>0</v>
      </c>
      <c r="U379">
        <v>0</v>
      </c>
      <c r="V379">
        <v>370</v>
      </c>
      <c r="W379">
        <v>11</v>
      </c>
      <c r="X379">
        <v>7</v>
      </c>
      <c r="Y379">
        <v>4</v>
      </c>
      <c r="Z379">
        <v>0</v>
      </c>
      <c r="AA379">
        <v>359</v>
      </c>
      <c r="AB379">
        <v>243</v>
      </c>
      <c r="AC379">
        <v>49</v>
      </c>
      <c r="AD379">
        <v>10</v>
      </c>
      <c r="AE379">
        <v>36</v>
      </c>
      <c r="AF379">
        <v>6</v>
      </c>
      <c r="AG379">
        <v>6</v>
      </c>
      <c r="AH379">
        <v>4</v>
      </c>
      <c r="AI379">
        <v>1</v>
      </c>
      <c r="AJ379">
        <v>4</v>
      </c>
      <c r="AK379">
        <v>118</v>
      </c>
      <c r="AL379">
        <v>0</v>
      </c>
      <c r="AM379">
        <v>0</v>
      </c>
      <c r="AN379">
        <v>0</v>
      </c>
      <c r="AO379">
        <v>1</v>
      </c>
      <c r="AP379">
        <v>0</v>
      </c>
      <c r="AQ379">
        <v>0</v>
      </c>
      <c r="AR379">
        <v>2</v>
      </c>
      <c r="AS379">
        <v>1</v>
      </c>
      <c r="AT379">
        <v>5</v>
      </c>
      <c r="AU379">
        <v>243</v>
      </c>
      <c r="AV379">
        <v>44</v>
      </c>
      <c r="AW379">
        <v>29</v>
      </c>
      <c r="AX379">
        <v>0</v>
      </c>
      <c r="AY379">
        <v>7</v>
      </c>
      <c r="AZ379">
        <v>0</v>
      </c>
      <c r="BA379">
        <v>1</v>
      </c>
      <c r="BB379">
        <v>5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1</v>
      </c>
      <c r="BL379">
        <v>0</v>
      </c>
      <c r="BM379">
        <v>0</v>
      </c>
      <c r="BN379">
        <v>1</v>
      </c>
      <c r="BO379">
        <v>44</v>
      </c>
      <c r="BP379">
        <v>14</v>
      </c>
      <c r="BQ379">
        <v>3</v>
      </c>
      <c r="BR379">
        <v>3</v>
      </c>
      <c r="BS379">
        <v>3</v>
      </c>
      <c r="BT379">
        <v>1</v>
      </c>
      <c r="BU379">
        <v>0</v>
      </c>
      <c r="BV379">
        <v>1</v>
      </c>
      <c r="BW379">
        <v>1</v>
      </c>
      <c r="BX379">
        <v>0</v>
      </c>
      <c r="BY379">
        <v>0</v>
      </c>
      <c r="BZ379">
        <v>0</v>
      </c>
      <c r="CA379">
        <v>2</v>
      </c>
      <c r="CB379">
        <v>14</v>
      </c>
      <c r="CC379">
        <v>5</v>
      </c>
      <c r="CD379">
        <v>0</v>
      </c>
      <c r="CE379">
        <v>1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1</v>
      </c>
      <c r="CN379">
        <v>0</v>
      </c>
      <c r="CO379">
        <v>0</v>
      </c>
      <c r="CP379">
        <v>0</v>
      </c>
      <c r="CQ379">
        <v>1</v>
      </c>
      <c r="CR379">
        <v>0</v>
      </c>
      <c r="CS379">
        <v>0</v>
      </c>
      <c r="CT379">
        <v>1</v>
      </c>
      <c r="CU379">
        <v>1</v>
      </c>
      <c r="CV379">
        <v>5</v>
      </c>
      <c r="CW379">
        <v>19</v>
      </c>
      <c r="CX379">
        <v>3</v>
      </c>
      <c r="CY379">
        <v>1</v>
      </c>
      <c r="CZ379">
        <v>2</v>
      </c>
      <c r="DA379">
        <v>0</v>
      </c>
      <c r="DB379">
        <v>1</v>
      </c>
      <c r="DC379">
        <v>0</v>
      </c>
      <c r="DD379">
        <v>1</v>
      </c>
      <c r="DE379">
        <v>0</v>
      </c>
      <c r="DF379">
        <v>0</v>
      </c>
      <c r="DG379">
        <v>0</v>
      </c>
      <c r="DH379">
        <v>8</v>
      </c>
      <c r="DI379">
        <v>0</v>
      </c>
      <c r="DJ379">
        <v>0</v>
      </c>
      <c r="DK379">
        <v>0</v>
      </c>
      <c r="DL379">
        <v>1</v>
      </c>
      <c r="DM379">
        <v>1</v>
      </c>
      <c r="DN379">
        <v>0</v>
      </c>
      <c r="DO379">
        <v>1</v>
      </c>
      <c r="DP379">
        <v>19</v>
      </c>
      <c r="DQ379">
        <v>5</v>
      </c>
      <c r="DR379">
        <v>4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1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5</v>
      </c>
      <c r="EK379">
        <v>21</v>
      </c>
      <c r="EL379">
        <v>5</v>
      </c>
      <c r="EM379">
        <v>0</v>
      </c>
      <c r="EN379">
        <v>4</v>
      </c>
      <c r="EO379">
        <v>0</v>
      </c>
      <c r="EP379">
        <v>0</v>
      </c>
      <c r="EQ379">
        <v>2</v>
      </c>
      <c r="ER379">
        <v>5</v>
      </c>
      <c r="ES379">
        <v>0</v>
      </c>
      <c r="ET379">
        <v>0</v>
      </c>
      <c r="EU379">
        <v>0</v>
      </c>
      <c r="EV379">
        <v>1</v>
      </c>
      <c r="EW379">
        <v>1</v>
      </c>
      <c r="EX379">
        <v>0</v>
      </c>
      <c r="EY379">
        <v>0</v>
      </c>
      <c r="EZ379">
        <v>2</v>
      </c>
      <c r="FA379">
        <v>0</v>
      </c>
      <c r="FB379">
        <v>0</v>
      </c>
      <c r="FC379">
        <v>1</v>
      </c>
      <c r="FD379">
        <v>21</v>
      </c>
      <c r="FE379">
        <v>5</v>
      </c>
      <c r="FF379">
        <v>1</v>
      </c>
      <c r="FG379">
        <v>1</v>
      </c>
      <c r="FH379">
        <v>0</v>
      </c>
      <c r="FI379">
        <v>1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2</v>
      </c>
      <c r="FV379">
        <v>0</v>
      </c>
      <c r="FW379">
        <v>0</v>
      </c>
      <c r="FX379">
        <v>5</v>
      </c>
      <c r="FY379">
        <v>3</v>
      </c>
      <c r="FZ379">
        <v>2</v>
      </c>
      <c r="GA379">
        <v>1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Q379">
        <v>0</v>
      </c>
      <c r="GR379">
        <v>3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0</v>
      </c>
    </row>
    <row r="380" spans="1:220">
      <c r="A380" t="s">
        <v>347</v>
      </c>
      <c r="B380" t="s">
        <v>342</v>
      </c>
      <c r="C380" t="str">
        <f>"143005"</f>
        <v>143005</v>
      </c>
      <c r="D380" t="s">
        <v>346</v>
      </c>
      <c r="E380">
        <v>9</v>
      </c>
      <c r="F380">
        <v>748</v>
      </c>
      <c r="G380">
        <v>570</v>
      </c>
      <c r="H380">
        <v>239</v>
      </c>
      <c r="I380">
        <v>331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331</v>
      </c>
      <c r="T380">
        <v>0</v>
      </c>
      <c r="U380">
        <v>0</v>
      </c>
      <c r="V380">
        <v>331</v>
      </c>
      <c r="W380">
        <v>23</v>
      </c>
      <c r="X380">
        <v>16</v>
      </c>
      <c r="Y380">
        <v>7</v>
      </c>
      <c r="Z380">
        <v>0</v>
      </c>
      <c r="AA380">
        <v>308</v>
      </c>
      <c r="AB380">
        <v>150</v>
      </c>
      <c r="AC380">
        <v>32</v>
      </c>
      <c r="AD380">
        <v>7</v>
      </c>
      <c r="AE380">
        <v>12</v>
      </c>
      <c r="AF380">
        <v>9</v>
      </c>
      <c r="AG380">
        <v>3</v>
      </c>
      <c r="AH380">
        <v>2</v>
      </c>
      <c r="AI380">
        <v>0</v>
      </c>
      <c r="AJ380">
        <v>20</v>
      </c>
      <c r="AK380">
        <v>54</v>
      </c>
      <c r="AL380">
        <v>0</v>
      </c>
      <c r="AM380">
        <v>0</v>
      </c>
      <c r="AN380">
        <v>0</v>
      </c>
      <c r="AO380">
        <v>0</v>
      </c>
      <c r="AP380">
        <v>2</v>
      </c>
      <c r="AQ380">
        <v>0</v>
      </c>
      <c r="AR380">
        <v>1</v>
      </c>
      <c r="AS380">
        <v>2</v>
      </c>
      <c r="AT380">
        <v>6</v>
      </c>
      <c r="AU380">
        <v>150</v>
      </c>
      <c r="AV380">
        <v>58</v>
      </c>
      <c r="AW380">
        <v>24</v>
      </c>
      <c r="AX380">
        <v>2</v>
      </c>
      <c r="AY380">
        <v>4</v>
      </c>
      <c r="AZ380">
        <v>0</v>
      </c>
      <c r="BA380">
        <v>3</v>
      </c>
      <c r="BB380">
        <v>19</v>
      </c>
      <c r="BC380">
        <v>0</v>
      </c>
      <c r="BD380">
        <v>1</v>
      </c>
      <c r="BE380">
        <v>0</v>
      </c>
      <c r="BF380">
        <v>1</v>
      </c>
      <c r="BG380">
        <v>0</v>
      </c>
      <c r="BH380">
        <v>2</v>
      </c>
      <c r="BI380">
        <v>0</v>
      </c>
      <c r="BJ380">
        <v>0</v>
      </c>
      <c r="BK380">
        <v>0</v>
      </c>
      <c r="BL380">
        <v>1</v>
      </c>
      <c r="BM380">
        <v>0</v>
      </c>
      <c r="BN380">
        <v>1</v>
      </c>
      <c r="BO380">
        <v>58</v>
      </c>
      <c r="BP380">
        <v>8</v>
      </c>
      <c r="BQ380">
        <v>4</v>
      </c>
      <c r="BR380">
        <v>1</v>
      </c>
      <c r="BS380">
        <v>1</v>
      </c>
      <c r="BT380">
        <v>2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8</v>
      </c>
      <c r="CC380">
        <v>19</v>
      </c>
      <c r="CD380">
        <v>8</v>
      </c>
      <c r="CE380">
        <v>0</v>
      </c>
      <c r="CF380">
        <v>0</v>
      </c>
      <c r="CG380">
        <v>0</v>
      </c>
      <c r="CH380">
        <v>1</v>
      </c>
      <c r="CI380">
        <v>0</v>
      </c>
      <c r="CJ380">
        <v>0</v>
      </c>
      <c r="CK380">
        <v>0</v>
      </c>
      <c r="CL380">
        <v>1</v>
      </c>
      <c r="CM380">
        <v>0</v>
      </c>
      <c r="CN380">
        <v>0</v>
      </c>
      <c r="CO380">
        <v>0</v>
      </c>
      <c r="CP380">
        <v>1</v>
      </c>
      <c r="CQ380">
        <v>0</v>
      </c>
      <c r="CR380">
        <v>1</v>
      </c>
      <c r="CS380">
        <v>0</v>
      </c>
      <c r="CT380">
        <v>7</v>
      </c>
      <c r="CU380">
        <v>0</v>
      </c>
      <c r="CV380">
        <v>19</v>
      </c>
      <c r="CW380">
        <v>11</v>
      </c>
      <c r="CX380">
        <v>0</v>
      </c>
      <c r="CY380">
        <v>1</v>
      </c>
      <c r="CZ380">
        <v>0</v>
      </c>
      <c r="DA380">
        <v>0</v>
      </c>
      <c r="DB380">
        <v>1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7</v>
      </c>
      <c r="DI380">
        <v>2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11</v>
      </c>
      <c r="DQ380">
        <v>16</v>
      </c>
      <c r="DR380">
        <v>6</v>
      </c>
      <c r="DS380">
        <v>2</v>
      </c>
      <c r="DT380">
        <v>3</v>
      </c>
      <c r="DU380">
        <v>1</v>
      </c>
      <c r="DV380">
        <v>0</v>
      </c>
      <c r="DW380">
        <v>1</v>
      </c>
      <c r="DX380">
        <v>0</v>
      </c>
      <c r="DY380">
        <v>0</v>
      </c>
      <c r="DZ380">
        <v>0</v>
      </c>
      <c r="EA380">
        <v>1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1</v>
      </c>
      <c r="EH380">
        <v>0</v>
      </c>
      <c r="EI380">
        <v>1</v>
      </c>
      <c r="EJ380">
        <v>16</v>
      </c>
      <c r="EK380">
        <v>31</v>
      </c>
      <c r="EL380">
        <v>8</v>
      </c>
      <c r="EM380">
        <v>4</v>
      </c>
      <c r="EN380">
        <v>4</v>
      </c>
      <c r="EO380">
        <v>0</v>
      </c>
      <c r="EP380">
        <v>2</v>
      </c>
      <c r="EQ380">
        <v>1</v>
      </c>
      <c r="ER380">
        <v>3</v>
      </c>
      <c r="ES380">
        <v>0</v>
      </c>
      <c r="ET380">
        <v>1</v>
      </c>
      <c r="EU380">
        <v>2</v>
      </c>
      <c r="EV380">
        <v>2</v>
      </c>
      <c r="EW380">
        <v>3</v>
      </c>
      <c r="EX380">
        <v>1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31</v>
      </c>
      <c r="FE380">
        <v>13</v>
      </c>
      <c r="FF380">
        <v>5</v>
      </c>
      <c r="FG380">
        <v>1</v>
      </c>
      <c r="FH380">
        <v>1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1</v>
      </c>
      <c r="FR380">
        <v>1</v>
      </c>
      <c r="FS380">
        <v>1</v>
      </c>
      <c r="FT380">
        <v>1</v>
      </c>
      <c r="FU380">
        <v>2</v>
      </c>
      <c r="FV380">
        <v>0</v>
      </c>
      <c r="FW380">
        <v>0</v>
      </c>
      <c r="FX380">
        <v>13</v>
      </c>
      <c r="FY380">
        <v>1</v>
      </c>
      <c r="FZ380">
        <v>0</v>
      </c>
      <c r="GA380">
        <v>0</v>
      </c>
      <c r="GB380">
        <v>0</v>
      </c>
      <c r="GC380">
        <v>1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1</v>
      </c>
      <c r="GS380">
        <v>1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1</v>
      </c>
      <c r="HG380">
        <v>0</v>
      </c>
      <c r="HH380">
        <v>0</v>
      </c>
      <c r="HI380">
        <v>0</v>
      </c>
      <c r="HJ380">
        <v>0</v>
      </c>
      <c r="HK380">
        <v>0</v>
      </c>
      <c r="HL380">
        <v>1</v>
      </c>
    </row>
    <row r="381" spans="1:220">
      <c r="A381" t="s">
        <v>345</v>
      </c>
      <c r="B381" t="s">
        <v>342</v>
      </c>
      <c r="C381" t="str">
        <f>"143005"</f>
        <v>143005</v>
      </c>
      <c r="D381" t="s">
        <v>344</v>
      </c>
      <c r="E381">
        <v>10</v>
      </c>
      <c r="F381">
        <v>1008</v>
      </c>
      <c r="G381">
        <v>770</v>
      </c>
      <c r="H381">
        <v>373</v>
      </c>
      <c r="I381">
        <v>397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397</v>
      </c>
      <c r="T381">
        <v>0</v>
      </c>
      <c r="U381">
        <v>0</v>
      </c>
      <c r="V381">
        <v>397</v>
      </c>
      <c r="W381">
        <v>15</v>
      </c>
      <c r="X381">
        <v>13</v>
      </c>
      <c r="Y381">
        <v>2</v>
      </c>
      <c r="Z381">
        <v>0</v>
      </c>
      <c r="AA381">
        <v>382</v>
      </c>
      <c r="AB381">
        <v>259</v>
      </c>
      <c r="AC381">
        <v>37</v>
      </c>
      <c r="AD381">
        <v>18</v>
      </c>
      <c r="AE381">
        <v>31</v>
      </c>
      <c r="AF381">
        <v>6</v>
      </c>
      <c r="AG381">
        <v>7</v>
      </c>
      <c r="AH381">
        <v>8</v>
      </c>
      <c r="AI381">
        <v>0</v>
      </c>
      <c r="AJ381">
        <v>3</v>
      </c>
      <c r="AK381">
        <v>129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2</v>
      </c>
      <c r="AS381">
        <v>0</v>
      </c>
      <c r="AT381">
        <v>18</v>
      </c>
      <c r="AU381">
        <v>259</v>
      </c>
      <c r="AV381">
        <v>28</v>
      </c>
      <c r="AW381">
        <v>12</v>
      </c>
      <c r="AX381">
        <v>2</v>
      </c>
      <c r="AY381">
        <v>2</v>
      </c>
      <c r="AZ381">
        <v>0</v>
      </c>
      <c r="BA381">
        <v>1</v>
      </c>
      <c r="BB381">
        <v>3</v>
      </c>
      <c r="BC381">
        <v>0</v>
      </c>
      <c r="BD381">
        <v>1</v>
      </c>
      <c r="BE381">
        <v>0</v>
      </c>
      <c r="BF381">
        <v>3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1</v>
      </c>
      <c r="BM381">
        <v>0</v>
      </c>
      <c r="BN381">
        <v>3</v>
      </c>
      <c r="BO381">
        <v>28</v>
      </c>
      <c r="BP381">
        <v>8</v>
      </c>
      <c r="BQ381">
        <v>1</v>
      </c>
      <c r="BR381">
        <v>1</v>
      </c>
      <c r="BS381">
        <v>3</v>
      </c>
      <c r="BT381">
        <v>1</v>
      </c>
      <c r="BU381">
        <v>0</v>
      </c>
      <c r="BV381">
        <v>0</v>
      </c>
      <c r="BW381">
        <v>2</v>
      </c>
      <c r="BX381">
        <v>0</v>
      </c>
      <c r="BY381">
        <v>0</v>
      </c>
      <c r="BZ381">
        <v>0</v>
      </c>
      <c r="CA381">
        <v>0</v>
      </c>
      <c r="CB381">
        <v>8</v>
      </c>
      <c r="CC381">
        <v>14</v>
      </c>
      <c r="CD381">
        <v>1</v>
      </c>
      <c r="CE381">
        <v>2</v>
      </c>
      <c r="CF381">
        <v>0</v>
      </c>
      <c r="CG381">
        <v>1</v>
      </c>
      <c r="CH381">
        <v>0</v>
      </c>
      <c r="CI381">
        <v>0</v>
      </c>
      <c r="CJ381">
        <v>1</v>
      </c>
      <c r="CK381">
        <v>1</v>
      </c>
      <c r="CL381">
        <v>1</v>
      </c>
      <c r="CM381">
        <v>1</v>
      </c>
      <c r="CN381">
        <v>0</v>
      </c>
      <c r="CO381">
        <v>0</v>
      </c>
      <c r="CP381">
        <v>0</v>
      </c>
      <c r="CQ381">
        <v>0</v>
      </c>
      <c r="CR381">
        <v>1</v>
      </c>
      <c r="CS381">
        <v>0</v>
      </c>
      <c r="CT381">
        <v>5</v>
      </c>
      <c r="CU381">
        <v>0</v>
      </c>
      <c r="CV381">
        <v>14</v>
      </c>
      <c r="CW381">
        <v>38</v>
      </c>
      <c r="CX381">
        <v>3</v>
      </c>
      <c r="CY381">
        <v>13</v>
      </c>
      <c r="CZ381">
        <v>2</v>
      </c>
      <c r="DA381">
        <v>0</v>
      </c>
      <c r="DB381">
        <v>0</v>
      </c>
      <c r="DC381">
        <v>1</v>
      </c>
      <c r="DD381">
        <v>0</v>
      </c>
      <c r="DE381">
        <v>0</v>
      </c>
      <c r="DF381">
        <v>0</v>
      </c>
      <c r="DG381">
        <v>0</v>
      </c>
      <c r="DH381">
        <v>18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1</v>
      </c>
      <c r="DP381">
        <v>38</v>
      </c>
      <c r="DQ381">
        <v>3</v>
      </c>
      <c r="DR381">
        <v>0</v>
      </c>
      <c r="DS381">
        <v>1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2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3</v>
      </c>
      <c r="EK381">
        <v>23</v>
      </c>
      <c r="EL381">
        <v>10</v>
      </c>
      <c r="EM381">
        <v>1</v>
      </c>
      <c r="EN381">
        <v>2</v>
      </c>
      <c r="EO381">
        <v>1</v>
      </c>
      <c r="EP381">
        <v>0</v>
      </c>
      <c r="EQ381">
        <v>3</v>
      </c>
      <c r="ER381">
        <v>1</v>
      </c>
      <c r="ES381">
        <v>1</v>
      </c>
      <c r="ET381">
        <v>0</v>
      </c>
      <c r="EU381">
        <v>1</v>
      </c>
      <c r="EV381">
        <v>1</v>
      </c>
      <c r="EW381">
        <v>0</v>
      </c>
      <c r="EX381">
        <v>0</v>
      </c>
      <c r="EY381">
        <v>0</v>
      </c>
      <c r="EZ381">
        <v>2</v>
      </c>
      <c r="FA381">
        <v>0</v>
      </c>
      <c r="FB381">
        <v>0</v>
      </c>
      <c r="FC381">
        <v>0</v>
      </c>
      <c r="FD381">
        <v>23</v>
      </c>
      <c r="FE381">
        <v>7</v>
      </c>
      <c r="FF381">
        <v>5</v>
      </c>
      <c r="FG381">
        <v>0</v>
      </c>
      <c r="FH381">
        <v>0</v>
      </c>
      <c r="FI381">
        <v>0</v>
      </c>
      <c r="FJ381">
        <v>0</v>
      </c>
      <c r="FK381">
        <v>1</v>
      </c>
      <c r="FL381">
        <v>0</v>
      </c>
      <c r="FM381">
        <v>0</v>
      </c>
      <c r="FN381">
        <v>0</v>
      </c>
      <c r="FO381">
        <v>0</v>
      </c>
      <c r="FP381">
        <v>1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7</v>
      </c>
      <c r="FY381">
        <v>1</v>
      </c>
      <c r="FZ381">
        <v>0</v>
      </c>
      <c r="GA381">
        <v>0</v>
      </c>
      <c r="GB381">
        <v>0</v>
      </c>
      <c r="GC381">
        <v>0</v>
      </c>
      <c r="GD381">
        <v>1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1</v>
      </c>
      <c r="GS381">
        <v>1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1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1</v>
      </c>
    </row>
    <row r="382" spans="1:220">
      <c r="A382" t="s">
        <v>343</v>
      </c>
      <c r="B382" t="s">
        <v>342</v>
      </c>
      <c r="C382" t="str">
        <f>"143005"</f>
        <v>143005</v>
      </c>
      <c r="D382" t="s">
        <v>341</v>
      </c>
      <c r="E382">
        <v>11</v>
      </c>
      <c r="F382">
        <v>1432</v>
      </c>
      <c r="G382">
        <v>1090</v>
      </c>
      <c r="H382">
        <v>501</v>
      </c>
      <c r="I382">
        <v>589</v>
      </c>
      <c r="J382">
        <v>1</v>
      </c>
      <c r="K382">
        <v>3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589</v>
      </c>
      <c r="T382">
        <v>0</v>
      </c>
      <c r="U382">
        <v>0</v>
      </c>
      <c r="V382">
        <v>589</v>
      </c>
      <c r="W382">
        <v>33</v>
      </c>
      <c r="X382">
        <v>28</v>
      </c>
      <c r="Y382">
        <v>5</v>
      </c>
      <c r="Z382">
        <v>0</v>
      </c>
      <c r="AA382">
        <v>556</v>
      </c>
      <c r="AB382">
        <v>380</v>
      </c>
      <c r="AC382">
        <v>35</v>
      </c>
      <c r="AD382">
        <v>10</v>
      </c>
      <c r="AE382">
        <v>5</v>
      </c>
      <c r="AF382">
        <v>195</v>
      </c>
      <c r="AG382">
        <v>13</v>
      </c>
      <c r="AH382">
        <v>7</v>
      </c>
      <c r="AI382">
        <v>1</v>
      </c>
      <c r="AJ382">
        <v>6</v>
      </c>
      <c r="AK382">
        <v>96</v>
      </c>
      <c r="AL382">
        <v>0</v>
      </c>
      <c r="AM382">
        <v>1</v>
      </c>
      <c r="AN382">
        <v>0</v>
      </c>
      <c r="AO382">
        <v>2</v>
      </c>
      <c r="AP382">
        <v>0</v>
      </c>
      <c r="AQ382">
        <v>0</v>
      </c>
      <c r="AR382">
        <v>2</v>
      </c>
      <c r="AS382">
        <v>1</v>
      </c>
      <c r="AT382">
        <v>6</v>
      </c>
      <c r="AU382">
        <v>380</v>
      </c>
      <c r="AV382">
        <v>54</v>
      </c>
      <c r="AW382">
        <v>17</v>
      </c>
      <c r="AX382">
        <v>12</v>
      </c>
      <c r="AY382">
        <v>3</v>
      </c>
      <c r="AZ382">
        <v>3</v>
      </c>
      <c r="BA382">
        <v>0</v>
      </c>
      <c r="BB382">
        <v>15</v>
      </c>
      <c r="BC382">
        <v>1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1</v>
      </c>
      <c r="BL382">
        <v>0</v>
      </c>
      <c r="BM382">
        <v>1</v>
      </c>
      <c r="BN382">
        <v>1</v>
      </c>
      <c r="BO382">
        <v>54</v>
      </c>
      <c r="BP382">
        <v>21</v>
      </c>
      <c r="BQ382">
        <v>5</v>
      </c>
      <c r="BR382">
        <v>5</v>
      </c>
      <c r="BS382">
        <v>0</v>
      </c>
      <c r="BT382">
        <v>1</v>
      </c>
      <c r="BU382">
        <v>0</v>
      </c>
      <c r="BV382">
        <v>1</v>
      </c>
      <c r="BW382">
        <v>1</v>
      </c>
      <c r="BX382">
        <v>2</v>
      </c>
      <c r="BY382">
        <v>1</v>
      </c>
      <c r="BZ382">
        <v>1</v>
      </c>
      <c r="CA382">
        <v>4</v>
      </c>
      <c r="CB382">
        <v>21</v>
      </c>
      <c r="CC382">
        <v>10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10</v>
      </c>
      <c r="CU382">
        <v>0</v>
      </c>
      <c r="CV382">
        <v>10</v>
      </c>
      <c r="CW382">
        <v>22</v>
      </c>
      <c r="CX382">
        <v>3</v>
      </c>
      <c r="CY382">
        <v>2</v>
      </c>
      <c r="CZ382">
        <v>2</v>
      </c>
      <c r="DA382">
        <v>0</v>
      </c>
      <c r="DB382">
        <v>0</v>
      </c>
      <c r="DC382">
        <v>0</v>
      </c>
      <c r="DD382">
        <v>0</v>
      </c>
      <c r="DE382">
        <v>8</v>
      </c>
      <c r="DF382">
        <v>0</v>
      </c>
      <c r="DG382">
        <v>0</v>
      </c>
      <c r="DH382">
        <v>7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22</v>
      </c>
      <c r="DQ382">
        <v>10</v>
      </c>
      <c r="DR382">
        <v>3</v>
      </c>
      <c r="DS382">
        <v>3</v>
      </c>
      <c r="DT382">
        <v>1</v>
      </c>
      <c r="DU382">
        <v>1</v>
      </c>
      <c r="DV382">
        <v>0</v>
      </c>
      <c r="DW382">
        <v>1</v>
      </c>
      <c r="DX382">
        <v>1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10</v>
      </c>
      <c r="EK382">
        <v>44</v>
      </c>
      <c r="EL382">
        <v>11</v>
      </c>
      <c r="EM382">
        <v>5</v>
      </c>
      <c r="EN382">
        <v>6</v>
      </c>
      <c r="EO382">
        <v>3</v>
      </c>
      <c r="EP382">
        <v>2</v>
      </c>
      <c r="EQ382">
        <v>7</v>
      </c>
      <c r="ER382">
        <v>3</v>
      </c>
      <c r="ES382">
        <v>0</v>
      </c>
      <c r="ET382">
        <v>1</v>
      </c>
      <c r="EU382">
        <v>1</v>
      </c>
      <c r="EV382">
        <v>0</v>
      </c>
      <c r="EW382">
        <v>1</v>
      </c>
      <c r="EX382">
        <v>1</v>
      </c>
      <c r="EY382">
        <v>2</v>
      </c>
      <c r="EZ382">
        <v>1</v>
      </c>
      <c r="FA382">
        <v>0</v>
      </c>
      <c r="FB382">
        <v>0</v>
      </c>
      <c r="FC382">
        <v>0</v>
      </c>
      <c r="FD382">
        <v>44</v>
      </c>
      <c r="FE382">
        <v>13</v>
      </c>
      <c r="FF382">
        <v>5</v>
      </c>
      <c r="FG382">
        <v>4</v>
      </c>
      <c r="FH382">
        <v>0</v>
      </c>
      <c r="FI382">
        <v>0</v>
      </c>
      <c r="FJ382">
        <v>0</v>
      </c>
      <c r="FK382">
        <v>0</v>
      </c>
      <c r="FL382">
        <v>1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3</v>
      </c>
      <c r="FW382">
        <v>0</v>
      </c>
      <c r="FX382">
        <v>13</v>
      </c>
      <c r="FY382">
        <v>1</v>
      </c>
      <c r="FZ382">
        <v>1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>
        <v>0</v>
      </c>
      <c r="GQ382">
        <v>0</v>
      </c>
      <c r="GR382">
        <v>1</v>
      </c>
      <c r="GS382">
        <v>1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1</v>
      </c>
      <c r="HG382">
        <v>0</v>
      </c>
      <c r="HH382">
        <v>0</v>
      </c>
      <c r="HI382">
        <v>0</v>
      </c>
      <c r="HJ382">
        <v>0</v>
      </c>
      <c r="HK382">
        <v>0</v>
      </c>
      <c r="HL382">
        <v>1</v>
      </c>
    </row>
    <row r="383" spans="1:220">
      <c r="A383" t="s">
        <v>340</v>
      </c>
      <c r="B383" t="s">
        <v>329</v>
      </c>
      <c r="C383" t="str">
        <f>"143601"</f>
        <v>143601</v>
      </c>
      <c r="D383" t="s">
        <v>339</v>
      </c>
      <c r="E383">
        <v>1</v>
      </c>
      <c r="F383">
        <v>1221</v>
      </c>
      <c r="G383">
        <v>980</v>
      </c>
      <c r="H383">
        <v>347</v>
      </c>
      <c r="I383">
        <v>633</v>
      </c>
      <c r="J383">
        <v>2</v>
      </c>
      <c r="K383">
        <v>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633</v>
      </c>
      <c r="T383">
        <v>0</v>
      </c>
      <c r="U383">
        <v>0</v>
      </c>
      <c r="V383">
        <v>633</v>
      </c>
      <c r="W383">
        <v>21</v>
      </c>
      <c r="X383">
        <v>12</v>
      </c>
      <c r="Y383">
        <v>9</v>
      </c>
      <c r="Z383">
        <v>0</v>
      </c>
      <c r="AA383">
        <v>612</v>
      </c>
      <c r="AB383">
        <v>290</v>
      </c>
      <c r="AC383">
        <v>68</v>
      </c>
      <c r="AD383">
        <v>41</v>
      </c>
      <c r="AE383">
        <v>48</v>
      </c>
      <c r="AF383">
        <v>45</v>
      </c>
      <c r="AG383">
        <v>16</v>
      </c>
      <c r="AH383">
        <v>15</v>
      </c>
      <c r="AI383">
        <v>1</v>
      </c>
      <c r="AJ383">
        <v>16</v>
      </c>
      <c r="AK383">
        <v>7</v>
      </c>
      <c r="AL383">
        <v>1</v>
      </c>
      <c r="AM383">
        <v>3</v>
      </c>
      <c r="AN383">
        <v>5</v>
      </c>
      <c r="AO383">
        <v>2</v>
      </c>
      <c r="AP383">
        <v>11</v>
      </c>
      <c r="AQ383">
        <v>1</v>
      </c>
      <c r="AR383">
        <v>0</v>
      </c>
      <c r="AS383">
        <v>2</v>
      </c>
      <c r="AT383">
        <v>8</v>
      </c>
      <c r="AU383">
        <v>290</v>
      </c>
      <c r="AV383">
        <v>103</v>
      </c>
      <c r="AW383">
        <v>75</v>
      </c>
      <c r="AX383">
        <v>3</v>
      </c>
      <c r="AY383">
        <v>2</v>
      </c>
      <c r="AZ383">
        <v>0</v>
      </c>
      <c r="BA383">
        <v>2</v>
      </c>
      <c r="BB383">
        <v>0</v>
      </c>
      <c r="BC383">
        <v>4</v>
      </c>
      <c r="BD383">
        <v>0</v>
      </c>
      <c r="BE383">
        <v>0</v>
      </c>
      <c r="BF383">
        <v>12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5</v>
      </c>
      <c r="BO383">
        <v>103</v>
      </c>
      <c r="BP383">
        <v>9</v>
      </c>
      <c r="BQ383">
        <v>2</v>
      </c>
      <c r="BR383">
        <v>1</v>
      </c>
      <c r="BS383">
        <v>2</v>
      </c>
      <c r="BT383">
        <v>3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1</v>
      </c>
      <c r="CB383">
        <v>9</v>
      </c>
      <c r="CC383">
        <v>30</v>
      </c>
      <c r="CD383">
        <v>7</v>
      </c>
      <c r="CE383">
        <v>1</v>
      </c>
      <c r="CF383">
        <v>3</v>
      </c>
      <c r="CG383">
        <v>0</v>
      </c>
      <c r="CH383">
        <v>0</v>
      </c>
      <c r="CI383">
        <v>1</v>
      </c>
      <c r="CJ383">
        <v>2</v>
      </c>
      <c r="CK383">
        <v>1</v>
      </c>
      <c r="CL383">
        <v>1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12</v>
      </c>
      <c r="CU383">
        <v>2</v>
      </c>
      <c r="CV383">
        <v>30</v>
      </c>
      <c r="CW383">
        <v>106</v>
      </c>
      <c r="CX383">
        <v>1</v>
      </c>
      <c r="CY383">
        <v>61</v>
      </c>
      <c r="CZ383">
        <v>1</v>
      </c>
      <c r="DA383">
        <v>0</v>
      </c>
      <c r="DB383">
        <v>37</v>
      </c>
      <c r="DC383">
        <v>1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3</v>
      </c>
      <c r="DL383">
        <v>0</v>
      </c>
      <c r="DM383">
        <v>0</v>
      </c>
      <c r="DN383">
        <v>0</v>
      </c>
      <c r="DO383">
        <v>2</v>
      </c>
      <c r="DP383">
        <v>106</v>
      </c>
      <c r="DQ383">
        <v>30</v>
      </c>
      <c r="DR383">
        <v>6</v>
      </c>
      <c r="DS383">
        <v>18</v>
      </c>
      <c r="DT383">
        <v>4</v>
      </c>
      <c r="DU383">
        <v>2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30</v>
      </c>
      <c r="EK383">
        <v>32</v>
      </c>
      <c r="EL383">
        <v>8</v>
      </c>
      <c r="EM383">
        <v>3</v>
      </c>
      <c r="EN383">
        <v>4</v>
      </c>
      <c r="EO383">
        <v>1</v>
      </c>
      <c r="EP383">
        <v>1</v>
      </c>
      <c r="EQ383">
        <v>4</v>
      </c>
      <c r="ER383">
        <v>5</v>
      </c>
      <c r="ES383">
        <v>0</v>
      </c>
      <c r="ET383">
        <v>3</v>
      </c>
      <c r="EU383">
        <v>0</v>
      </c>
      <c r="EV383">
        <v>0</v>
      </c>
      <c r="EW383">
        <v>0</v>
      </c>
      <c r="EX383">
        <v>1</v>
      </c>
      <c r="EY383">
        <v>2</v>
      </c>
      <c r="EZ383">
        <v>0</v>
      </c>
      <c r="FA383">
        <v>0</v>
      </c>
      <c r="FB383">
        <v>0</v>
      </c>
      <c r="FC383">
        <v>0</v>
      </c>
      <c r="FD383">
        <v>32</v>
      </c>
      <c r="FE383">
        <v>11</v>
      </c>
      <c r="FF383">
        <v>7</v>
      </c>
      <c r="FG383">
        <v>2</v>
      </c>
      <c r="FH383">
        <v>0</v>
      </c>
      <c r="FI383">
        <v>0</v>
      </c>
      <c r="FJ383">
        <v>0</v>
      </c>
      <c r="FK383">
        <v>0</v>
      </c>
      <c r="FL383">
        <v>1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1</v>
      </c>
      <c r="FV383">
        <v>0</v>
      </c>
      <c r="FW383">
        <v>0</v>
      </c>
      <c r="FX383">
        <v>11</v>
      </c>
      <c r="FY383">
        <v>1</v>
      </c>
      <c r="FZ383">
        <v>1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1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</row>
    <row r="384" spans="1:220">
      <c r="A384" t="s">
        <v>338</v>
      </c>
      <c r="B384" t="s">
        <v>329</v>
      </c>
      <c r="C384" t="str">
        <f>"143601"</f>
        <v>143601</v>
      </c>
      <c r="D384" t="s">
        <v>337</v>
      </c>
      <c r="E384">
        <v>2</v>
      </c>
      <c r="F384">
        <v>801</v>
      </c>
      <c r="G384">
        <v>610</v>
      </c>
      <c r="H384">
        <v>294</v>
      </c>
      <c r="I384">
        <v>316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316</v>
      </c>
      <c r="T384">
        <v>0</v>
      </c>
      <c r="U384">
        <v>0</v>
      </c>
      <c r="V384">
        <v>316</v>
      </c>
      <c r="W384">
        <v>14</v>
      </c>
      <c r="X384">
        <v>5</v>
      </c>
      <c r="Y384">
        <v>9</v>
      </c>
      <c r="Z384">
        <v>0</v>
      </c>
      <c r="AA384">
        <v>302</v>
      </c>
      <c r="AB384">
        <v>194</v>
      </c>
      <c r="AC384">
        <v>35</v>
      </c>
      <c r="AD384">
        <v>10</v>
      </c>
      <c r="AE384">
        <v>15</v>
      </c>
      <c r="AF384">
        <v>82</v>
      </c>
      <c r="AG384">
        <v>23</v>
      </c>
      <c r="AH384">
        <v>6</v>
      </c>
      <c r="AI384">
        <v>0</v>
      </c>
      <c r="AJ384">
        <v>14</v>
      </c>
      <c r="AK384">
        <v>2</v>
      </c>
      <c r="AL384">
        <v>0</v>
      </c>
      <c r="AM384">
        <v>0</v>
      </c>
      <c r="AN384">
        <v>0</v>
      </c>
      <c r="AO384">
        <v>1</v>
      </c>
      <c r="AP384">
        <v>2</v>
      </c>
      <c r="AQ384">
        <v>0</v>
      </c>
      <c r="AR384">
        <v>1</v>
      </c>
      <c r="AS384">
        <v>2</v>
      </c>
      <c r="AT384">
        <v>1</v>
      </c>
      <c r="AU384">
        <v>194</v>
      </c>
      <c r="AV384">
        <v>22</v>
      </c>
      <c r="AW384">
        <v>9</v>
      </c>
      <c r="AX384">
        <v>0</v>
      </c>
      <c r="AY384">
        <v>2</v>
      </c>
      <c r="AZ384">
        <v>0</v>
      </c>
      <c r="BA384">
        <v>0</v>
      </c>
      <c r="BB384">
        <v>0</v>
      </c>
      <c r="BC384">
        <v>4</v>
      </c>
      <c r="BD384">
        <v>0</v>
      </c>
      <c r="BE384">
        <v>0</v>
      </c>
      <c r="BF384">
        <v>1</v>
      </c>
      <c r="BG384">
        <v>2</v>
      </c>
      <c r="BH384">
        <v>0</v>
      </c>
      <c r="BI384">
        <v>1</v>
      </c>
      <c r="BJ384">
        <v>1</v>
      </c>
      <c r="BK384">
        <v>1</v>
      </c>
      <c r="BL384">
        <v>0</v>
      </c>
      <c r="BM384">
        <v>1</v>
      </c>
      <c r="BN384">
        <v>0</v>
      </c>
      <c r="BO384">
        <v>22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7</v>
      </c>
      <c r="CD384">
        <v>2</v>
      </c>
      <c r="CE384">
        <v>1</v>
      </c>
      <c r="CF384">
        <v>0</v>
      </c>
      <c r="CG384">
        <v>1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2</v>
      </c>
      <c r="CT384">
        <v>1</v>
      </c>
      <c r="CU384">
        <v>0</v>
      </c>
      <c r="CV384">
        <v>7</v>
      </c>
      <c r="CW384">
        <v>52</v>
      </c>
      <c r="CX384">
        <v>6</v>
      </c>
      <c r="CY384">
        <v>14</v>
      </c>
      <c r="CZ384">
        <v>0</v>
      </c>
      <c r="DA384">
        <v>0</v>
      </c>
      <c r="DB384">
        <v>15</v>
      </c>
      <c r="DC384">
        <v>0</v>
      </c>
      <c r="DD384">
        <v>4</v>
      </c>
      <c r="DE384">
        <v>1</v>
      </c>
      <c r="DF384">
        <v>0</v>
      </c>
      <c r="DG384">
        <v>0</v>
      </c>
      <c r="DH384">
        <v>0</v>
      </c>
      <c r="DI384">
        <v>0</v>
      </c>
      <c r="DJ384">
        <v>1</v>
      </c>
      <c r="DK384">
        <v>3</v>
      </c>
      <c r="DL384">
        <v>0</v>
      </c>
      <c r="DM384">
        <v>0</v>
      </c>
      <c r="DN384">
        <v>1</v>
      </c>
      <c r="DO384">
        <v>7</v>
      </c>
      <c r="DP384">
        <v>52</v>
      </c>
      <c r="DQ384">
        <v>10</v>
      </c>
      <c r="DR384">
        <v>0</v>
      </c>
      <c r="DS384">
        <v>9</v>
      </c>
      <c r="DT384">
        <v>0</v>
      </c>
      <c r="DU384">
        <v>1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10</v>
      </c>
      <c r="EK384">
        <v>14</v>
      </c>
      <c r="EL384">
        <v>4</v>
      </c>
      <c r="EM384">
        <v>0</v>
      </c>
      <c r="EN384">
        <v>2</v>
      </c>
      <c r="EO384">
        <v>1</v>
      </c>
      <c r="EP384">
        <v>2</v>
      </c>
      <c r="EQ384">
        <v>1</v>
      </c>
      <c r="ER384">
        <v>2</v>
      </c>
      <c r="ES384">
        <v>0</v>
      </c>
      <c r="ET384">
        <v>1</v>
      </c>
      <c r="EU384">
        <v>0</v>
      </c>
      <c r="EV384">
        <v>0</v>
      </c>
      <c r="EW384">
        <v>0</v>
      </c>
      <c r="EX384">
        <v>1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14</v>
      </c>
      <c r="FE384">
        <v>3</v>
      </c>
      <c r="FF384">
        <v>2</v>
      </c>
      <c r="FG384">
        <v>1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3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0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0</v>
      </c>
      <c r="HL384">
        <v>0</v>
      </c>
    </row>
    <row r="385" spans="1:220">
      <c r="A385" t="s">
        <v>336</v>
      </c>
      <c r="B385" t="s">
        <v>329</v>
      </c>
      <c r="C385" t="str">
        <f>"143601"</f>
        <v>143601</v>
      </c>
      <c r="D385" t="s">
        <v>335</v>
      </c>
      <c r="E385">
        <v>3</v>
      </c>
      <c r="F385">
        <v>575</v>
      </c>
      <c r="G385">
        <v>440</v>
      </c>
      <c r="H385">
        <v>206</v>
      </c>
      <c r="I385">
        <v>234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234</v>
      </c>
      <c r="T385">
        <v>0</v>
      </c>
      <c r="U385">
        <v>0</v>
      </c>
      <c r="V385">
        <v>234</v>
      </c>
      <c r="W385">
        <v>20</v>
      </c>
      <c r="X385">
        <v>13</v>
      </c>
      <c r="Y385">
        <v>7</v>
      </c>
      <c r="Z385">
        <v>0</v>
      </c>
      <c r="AA385">
        <v>214</v>
      </c>
      <c r="AB385">
        <v>141</v>
      </c>
      <c r="AC385">
        <v>27</v>
      </c>
      <c r="AD385">
        <v>26</v>
      </c>
      <c r="AE385">
        <v>23</v>
      </c>
      <c r="AF385">
        <v>5</v>
      </c>
      <c r="AG385">
        <v>7</v>
      </c>
      <c r="AH385">
        <v>9</v>
      </c>
      <c r="AI385">
        <v>0</v>
      </c>
      <c r="AJ385">
        <v>40</v>
      </c>
      <c r="AK385">
        <v>2</v>
      </c>
      <c r="AL385">
        <v>0</v>
      </c>
      <c r="AM385">
        <v>1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1</v>
      </c>
      <c r="AU385">
        <v>141</v>
      </c>
      <c r="AV385">
        <v>18</v>
      </c>
      <c r="AW385">
        <v>12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1</v>
      </c>
      <c r="BD385">
        <v>1</v>
      </c>
      <c r="BE385">
        <v>0</v>
      </c>
      <c r="BF385">
        <v>1</v>
      </c>
      <c r="BG385">
        <v>1</v>
      </c>
      <c r="BH385">
        <v>0</v>
      </c>
      <c r="BI385">
        <v>1</v>
      </c>
      <c r="BJ385">
        <v>0</v>
      </c>
      <c r="BK385">
        <v>0</v>
      </c>
      <c r="BL385">
        <v>0</v>
      </c>
      <c r="BM385">
        <v>0</v>
      </c>
      <c r="BN385">
        <v>1</v>
      </c>
      <c r="BO385">
        <v>18</v>
      </c>
      <c r="BP385">
        <v>3</v>
      </c>
      <c r="BQ385">
        <v>0</v>
      </c>
      <c r="BR385">
        <v>0</v>
      </c>
      <c r="BS385">
        <v>1</v>
      </c>
      <c r="BT385">
        <v>0</v>
      </c>
      <c r="BU385">
        <v>0</v>
      </c>
      <c r="BV385">
        <v>0</v>
      </c>
      <c r="BW385">
        <v>0</v>
      </c>
      <c r="BX385">
        <v>1</v>
      </c>
      <c r="BY385">
        <v>0</v>
      </c>
      <c r="BZ385">
        <v>0</v>
      </c>
      <c r="CA385">
        <v>1</v>
      </c>
      <c r="CB385">
        <v>3</v>
      </c>
      <c r="CC385">
        <v>5</v>
      </c>
      <c r="CD385">
        <v>1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2</v>
      </c>
      <c r="CT385">
        <v>2</v>
      </c>
      <c r="CU385">
        <v>0</v>
      </c>
      <c r="CV385">
        <v>5</v>
      </c>
      <c r="CW385">
        <v>30</v>
      </c>
      <c r="CX385">
        <v>0</v>
      </c>
      <c r="CY385">
        <v>8</v>
      </c>
      <c r="CZ385">
        <v>1</v>
      </c>
      <c r="DA385">
        <v>0</v>
      </c>
      <c r="DB385">
        <v>3</v>
      </c>
      <c r="DC385">
        <v>0</v>
      </c>
      <c r="DD385">
        <v>1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17</v>
      </c>
      <c r="DP385">
        <v>30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12</v>
      </c>
      <c r="EL385">
        <v>2</v>
      </c>
      <c r="EM385">
        <v>0</v>
      </c>
      <c r="EN385">
        <v>2</v>
      </c>
      <c r="EO385">
        <v>0</v>
      </c>
      <c r="EP385">
        <v>2</v>
      </c>
      <c r="EQ385">
        <v>2</v>
      </c>
      <c r="ER385">
        <v>0</v>
      </c>
      <c r="ES385">
        <v>0</v>
      </c>
      <c r="ET385">
        <v>0</v>
      </c>
      <c r="EU385">
        <v>1</v>
      </c>
      <c r="EV385">
        <v>0</v>
      </c>
      <c r="EW385">
        <v>2</v>
      </c>
      <c r="EX385">
        <v>0</v>
      </c>
      <c r="EY385">
        <v>0</v>
      </c>
      <c r="EZ385">
        <v>0</v>
      </c>
      <c r="FA385">
        <v>1</v>
      </c>
      <c r="FB385">
        <v>0</v>
      </c>
      <c r="FC385">
        <v>0</v>
      </c>
      <c r="FD385">
        <v>12</v>
      </c>
      <c r="FE385">
        <v>5</v>
      </c>
      <c r="FF385">
        <v>2</v>
      </c>
      <c r="FG385">
        <v>1</v>
      </c>
      <c r="FH385">
        <v>2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5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</v>
      </c>
    </row>
    <row r="386" spans="1:220">
      <c r="A386" t="s">
        <v>334</v>
      </c>
      <c r="B386" t="s">
        <v>329</v>
      </c>
      <c r="C386" t="str">
        <f>"143601"</f>
        <v>143601</v>
      </c>
      <c r="D386" t="s">
        <v>333</v>
      </c>
      <c r="E386">
        <v>4</v>
      </c>
      <c r="F386">
        <v>345</v>
      </c>
      <c r="G386">
        <v>260</v>
      </c>
      <c r="H386">
        <v>147</v>
      </c>
      <c r="I386">
        <v>113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113</v>
      </c>
      <c r="T386">
        <v>0</v>
      </c>
      <c r="U386">
        <v>0</v>
      </c>
      <c r="V386">
        <v>113</v>
      </c>
      <c r="W386">
        <v>3</v>
      </c>
      <c r="X386">
        <v>2</v>
      </c>
      <c r="Y386">
        <v>1</v>
      </c>
      <c r="Z386">
        <v>0</v>
      </c>
      <c r="AA386">
        <v>110</v>
      </c>
      <c r="AB386">
        <v>53</v>
      </c>
      <c r="AC386">
        <v>14</v>
      </c>
      <c r="AD386">
        <v>8</v>
      </c>
      <c r="AE386">
        <v>18</v>
      </c>
      <c r="AF386">
        <v>3</v>
      </c>
      <c r="AG386">
        <v>4</v>
      </c>
      <c r="AH386">
        <v>2</v>
      </c>
      <c r="AI386">
        <v>0</v>
      </c>
      <c r="AJ386">
        <v>2</v>
      </c>
      <c r="AK386">
        <v>2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53</v>
      </c>
      <c r="AV386">
        <v>18</v>
      </c>
      <c r="AW386">
        <v>12</v>
      </c>
      <c r="AX386">
        <v>0</v>
      </c>
      <c r="AY386">
        <v>0</v>
      </c>
      <c r="AZ386">
        <v>3</v>
      </c>
      <c r="BA386">
        <v>0</v>
      </c>
      <c r="BB386">
        <v>0</v>
      </c>
      <c r="BC386">
        <v>2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1</v>
      </c>
      <c r="BL386">
        <v>0</v>
      </c>
      <c r="BM386">
        <v>0</v>
      </c>
      <c r="BN386">
        <v>0</v>
      </c>
      <c r="BO386">
        <v>18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2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1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1</v>
      </c>
      <c r="CU386">
        <v>0</v>
      </c>
      <c r="CV386">
        <v>2</v>
      </c>
      <c r="CW386">
        <v>22</v>
      </c>
      <c r="CX386">
        <v>1</v>
      </c>
      <c r="CY386">
        <v>5</v>
      </c>
      <c r="CZ386">
        <v>0</v>
      </c>
      <c r="DA386">
        <v>0</v>
      </c>
      <c r="DB386">
        <v>12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4</v>
      </c>
      <c r="DL386">
        <v>0</v>
      </c>
      <c r="DM386">
        <v>0</v>
      </c>
      <c r="DN386">
        <v>0</v>
      </c>
      <c r="DO386">
        <v>0</v>
      </c>
      <c r="DP386">
        <v>22</v>
      </c>
      <c r="DQ386">
        <v>3</v>
      </c>
      <c r="DR386">
        <v>2</v>
      </c>
      <c r="DS386">
        <v>0</v>
      </c>
      <c r="DT386">
        <v>0</v>
      </c>
      <c r="DU386">
        <v>0</v>
      </c>
      <c r="DV386">
        <v>1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3</v>
      </c>
      <c r="EK386">
        <v>11</v>
      </c>
      <c r="EL386">
        <v>3</v>
      </c>
      <c r="EM386">
        <v>2</v>
      </c>
      <c r="EN386">
        <v>3</v>
      </c>
      <c r="EO386">
        <v>0</v>
      </c>
      <c r="EP386">
        <v>0</v>
      </c>
      <c r="EQ386">
        <v>1</v>
      </c>
      <c r="ER386">
        <v>0</v>
      </c>
      <c r="ES386">
        <v>0</v>
      </c>
      <c r="ET386">
        <v>1</v>
      </c>
      <c r="EU386">
        <v>1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11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0</v>
      </c>
      <c r="GS386">
        <v>1</v>
      </c>
      <c r="GT386">
        <v>0</v>
      </c>
      <c r="GU386">
        <v>0</v>
      </c>
      <c r="GV386">
        <v>0</v>
      </c>
      <c r="GW386">
        <v>0</v>
      </c>
      <c r="GX386">
        <v>1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0</v>
      </c>
      <c r="HL386">
        <v>1</v>
      </c>
    </row>
    <row r="387" spans="1:220">
      <c r="A387" t="s">
        <v>332</v>
      </c>
      <c r="B387" t="s">
        <v>329</v>
      </c>
      <c r="C387" t="str">
        <f>"143601"</f>
        <v>143601</v>
      </c>
      <c r="D387" t="s">
        <v>331</v>
      </c>
      <c r="E387">
        <v>5</v>
      </c>
      <c r="F387">
        <v>444</v>
      </c>
      <c r="G387">
        <v>340</v>
      </c>
      <c r="H387">
        <v>181</v>
      </c>
      <c r="I387">
        <v>159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159</v>
      </c>
      <c r="T387">
        <v>0</v>
      </c>
      <c r="U387">
        <v>0</v>
      </c>
      <c r="V387">
        <v>159</v>
      </c>
      <c r="W387">
        <v>10</v>
      </c>
      <c r="X387">
        <v>8</v>
      </c>
      <c r="Y387">
        <v>2</v>
      </c>
      <c r="Z387">
        <v>0</v>
      </c>
      <c r="AA387">
        <v>149</v>
      </c>
      <c r="AB387">
        <v>93</v>
      </c>
      <c r="AC387">
        <v>20</v>
      </c>
      <c r="AD387">
        <v>11</v>
      </c>
      <c r="AE387">
        <v>15</v>
      </c>
      <c r="AF387">
        <v>9</v>
      </c>
      <c r="AG387">
        <v>5</v>
      </c>
      <c r="AH387">
        <v>4</v>
      </c>
      <c r="AI387">
        <v>0</v>
      </c>
      <c r="AJ387">
        <v>23</v>
      </c>
      <c r="AK387">
        <v>2</v>
      </c>
      <c r="AL387">
        <v>0</v>
      </c>
      <c r="AM387">
        <v>0</v>
      </c>
      <c r="AN387">
        <v>0</v>
      </c>
      <c r="AO387">
        <v>0</v>
      </c>
      <c r="AP387">
        <v>3</v>
      </c>
      <c r="AQ387">
        <v>0</v>
      </c>
      <c r="AR387">
        <v>0</v>
      </c>
      <c r="AS387">
        <v>1</v>
      </c>
      <c r="AT387">
        <v>0</v>
      </c>
      <c r="AU387">
        <v>93</v>
      </c>
      <c r="AV387">
        <v>13</v>
      </c>
      <c r="AW387">
        <v>4</v>
      </c>
      <c r="AX387">
        <v>2</v>
      </c>
      <c r="AY387">
        <v>2</v>
      </c>
      <c r="AZ387">
        <v>0</v>
      </c>
      <c r="BA387">
        <v>0</v>
      </c>
      <c r="BB387">
        <v>1</v>
      </c>
      <c r="BC387">
        <v>0</v>
      </c>
      <c r="BD387">
        <v>1</v>
      </c>
      <c r="BE387">
        <v>0</v>
      </c>
      <c r="BF387">
        <v>2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1</v>
      </c>
      <c r="BO387">
        <v>13</v>
      </c>
      <c r="BP387">
        <v>2</v>
      </c>
      <c r="BQ387">
        <v>0</v>
      </c>
      <c r="BR387">
        <v>0</v>
      </c>
      <c r="BS387">
        <v>1</v>
      </c>
      <c r="BT387">
        <v>1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2</v>
      </c>
      <c r="CC387">
        <v>2</v>
      </c>
      <c r="CD387">
        <v>2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2</v>
      </c>
      <c r="CW387">
        <v>24</v>
      </c>
      <c r="CX387">
        <v>1</v>
      </c>
      <c r="CY387">
        <v>6</v>
      </c>
      <c r="CZ387">
        <v>1</v>
      </c>
      <c r="DA387">
        <v>0</v>
      </c>
      <c r="DB387">
        <v>6</v>
      </c>
      <c r="DC387">
        <v>1</v>
      </c>
      <c r="DD387">
        <v>2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7</v>
      </c>
      <c r="DO387">
        <v>0</v>
      </c>
      <c r="DP387">
        <v>24</v>
      </c>
      <c r="DQ387">
        <v>1</v>
      </c>
      <c r="DR387">
        <v>1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1</v>
      </c>
      <c r="EK387">
        <v>12</v>
      </c>
      <c r="EL387">
        <v>4</v>
      </c>
      <c r="EM387">
        <v>0</v>
      </c>
      <c r="EN387">
        <v>1</v>
      </c>
      <c r="EO387">
        <v>1</v>
      </c>
      <c r="EP387">
        <v>0</v>
      </c>
      <c r="EQ387">
        <v>0</v>
      </c>
      <c r="ER387">
        <v>3</v>
      </c>
      <c r="ES387">
        <v>0</v>
      </c>
      <c r="ET387">
        <v>1</v>
      </c>
      <c r="EU387">
        <v>0</v>
      </c>
      <c r="EV387">
        <v>0</v>
      </c>
      <c r="EW387">
        <v>0</v>
      </c>
      <c r="EX387">
        <v>0</v>
      </c>
      <c r="EY387">
        <v>2</v>
      </c>
      <c r="EZ387">
        <v>0</v>
      </c>
      <c r="FA387">
        <v>0</v>
      </c>
      <c r="FB387">
        <v>0</v>
      </c>
      <c r="FC387">
        <v>0</v>
      </c>
      <c r="FD387">
        <v>12</v>
      </c>
      <c r="FE387">
        <v>1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1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1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0</v>
      </c>
      <c r="GP387">
        <v>0</v>
      </c>
      <c r="GQ387">
        <v>0</v>
      </c>
      <c r="GR387">
        <v>0</v>
      </c>
      <c r="GS387">
        <v>1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1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1</v>
      </c>
    </row>
    <row r="388" spans="1:220">
      <c r="A388" t="s">
        <v>330</v>
      </c>
      <c r="B388" t="s">
        <v>329</v>
      </c>
      <c r="C388" t="str">
        <f>"143601"</f>
        <v>143601</v>
      </c>
      <c r="D388" t="s">
        <v>328</v>
      </c>
      <c r="E388">
        <v>6</v>
      </c>
      <c r="F388">
        <v>268</v>
      </c>
      <c r="G388">
        <v>210</v>
      </c>
      <c r="H388">
        <v>86</v>
      </c>
      <c r="I388">
        <v>124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124</v>
      </c>
      <c r="T388">
        <v>0</v>
      </c>
      <c r="U388">
        <v>0</v>
      </c>
      <c r="V388">
        <v>124</v>
      </c>
      <c r="W388">
        <v>5</v>
      </c>
      <c r="X388">
        <v>2</v>
      </c>
      <c r="Y388">
        <v>3</v>
      </c>
      <c r="Z388">
        <v>0</v>
      </c>
      <c r="AA388">
        <v>119</v>
      </c>
      <c r="AB388">
        <v>56</v>
      </c>
      <c r="AC388">
        <v>14</v>
      </c>
      <c r="AD388">
        <v>11</v>
      </c>
      <c r="AE388">
        <v>14</v>
      </c>
      <c r="AF388">
        <v>7</v>
      </c>
      <c r="AG388">
        <v>3</v>
      </c>
      <c r="AH388">
        <v>2</v>
      </c>
      <c r="AI388">
        <v>0</v>
      </c>
      <c r="AJ388">
        <v>1</v>
      </c>
      <c r="AK388">
        <v>1</v>
      </c>
      <c r="AL388">
        <v>0</v>
      </c>
      <c r="AM388">
        <v>2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1</v>
      </c>
      <c r="AU388">
        <v>56</v>
      </c>
      <c r="AV388">
        <v>6</v>
      </c>
      <c r="AW388">
        <v>0</v>
      </c>
      <c r="AX388">
        <v>0</v>
      </c>
      <c r="AY388">
        <v>2</v>
      </c>
      <c r="AZ388">
        <v>1</v>
      </c>
      <c r="BA388">
        <v>0</v>
      </c>
      <c r="BB388">
        <v>0</v>
      </c>
      <c r="BC388">
        <v>1</v>
      </c>
      <c r="BD388">
        <v>0</v>
      </c>
      <c r="BE388">
        <v>0</v>
      </c>
      <c r="BF388">
        <v>0</v>
      </c>
      <c r="BG388">
        <v>0</v>
      </c>
      <c r="BH388">
        <v>1</v>
      </c>
      <c r="BI388">
        <v>1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6</v>
      </c>
      <c r="BP388">
        <v>1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1</v>
      </c>
      <c r="BY388">
        <v>0</v>
      </c>
      <c r="BZ388">
        <v>0</v>
      </c>
      <c r="CA388">
        <v>0</v>
      </c>
      <c r="CB388">
        <v>1</v>
      </c>
      <c r="CC388">
        <v>8</v>
      </c>
      <c r="CD388">
        <v>2</v>
      </c>
      <c r="CE388">
        <v>0</v>
      </c>
      <c r="CF388">
        <v>5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1</v>
      </c>
      <c r="CU388">
        <v>0</v>
      </c>
      <c r="CV388">
        <v>8</v>
      </c>
      <c r="CW388">
        <v>31</v>
      </c>
      <c r="CX388">
        <v>0</v>
      </c>
      <c r="CY388">
        <v>28</v>
      </c>
      <c r="CZ388">
        <v>0</v>
      </c>
      <c r="DA388">
        <v>0</v>
      </c>
      <c r="DB388">
        <v>3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31</v>
      </c>
      <c r="DQ388">
        <v>4</v>
      </c>
      <c r="DR388">
        <v>3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1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4</v>
      </c>
      <c r="EK388">
        <v>11</v>
      </c>
      <c r="EL388">
        <v>7</v>
      </c>
      <c r="EM388">
        <v>0</v>
      </c>
      <c r="EN388">
        <v>2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1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1</v>
      </c>
      <c r="FC388">
        <v>0</v>
      </c>
      <c r="FD388">
        <v>11</v>
      </c>
      <c r="FE388">
        <v>2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1</v>
      </c>
      <c r="FO388">
        <v>0</v>
      </c>
      <c r="FP388">
        <v>0</v>
      </c>
      <c r="FQ388">
        <v>0</v>
      </c>
      <c r="FR388">
        <v>1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2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</row>
    <row r="389" spans="1:220">
      <c r="A389" t="s">
        <v>327</v>
      </c>
      <c r="B389" t="s">
        <v>318</v>
      </c>
      <c r="C389" t="str">
        <f>"143602"</f>
        <v>143602</v>
      </c>
      <c r="D389" t="s">
        <v>326</v>
      </c>
      <c r="E389">
        <v>1</v>
      </c>
      <c r="F389">
        <v>1917</v>
      </c>
      <c r="G389">
        <v>1460</v>
      </c>
      <c r="H389">
        <v>710</v>
      </c>
      <c r="I389">
        <v>750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750</v>
      </c>
      <c r="T389">
        <v>0</v>
      </c>
      <c r="U389">
        <v>0</v>
      </c>
      <c r="V389">
        <v>750</v>
      </c>
      <c r="W389">
        <v>34</v>
      </c>
      <c r="X389">
        <v>32</v>
      </c>
      <c r="Y389">
        <v>2</v>
      </c>
      <c r="Z389">
        <v>0</v>
      </c>
      <c r="AA389">
        <v>716</v>
      </c>
      <c r="AB389">
        <v>375</v>
      </c>
      <c r="AC389">
        <v>144</v>
      </c>
      <c r="AD389">
        <v>7</v>
      </c>
      <c r="AE389">
        <v>16</v>
      </c>
      <c r="AF389">
        <v>18</v>
      </c>
      <c r="AG389">
        <v>14</v>
      </c>
      <c r="AH389">
        <v>4</v>
      </c>
      <c r="AI389">
        <v>8</v>
      </c>
      <c r="AJ389">
        <v>7</v>
      </c>
      <c r="AK389">
        <v>5</v>
      </c>
      <c r="AL389">
        <v>1</v>
      </c>
      <c r="AM389">
        <v>111</v>
      </c>
      <c r="AN389">
        <v>0</v>
      </c>
      <c r="AO389">
        <v>2</v>
      </c>
      <c r="AP389">
        <v>1</v>
      </c>
      <c r="AQ389">
        <v>21</v>
      </c>
      <c r="AR389">
        <v>4</v>
      </c>
      <c r="AS389">
        <v>8</v>
      </c>
      <c r="AT389">
        <v>4</v>
      </c>
      <c r="AU389">
        <v>375</v>
      </c>
      <c r="AV389">
        <v>86</v>
      </c>
      <c r="AW389">
        <v>21</v>
      </c>
      <c r="AX389">
        <v>13</v>
      </c>
      <c r="AY389">
        <v>5</v>
      </c>
      <c r="AZ389">
        <v>18</v>
      </c>
      <c r="BA389">
        <v>0</v>
      </c>
      <c r="BB389">
        <v>2</v>
      </c>
      <c r="BC389">
        <v>15</v>
      </c>
      <c r="BD389">
        <v>2</v>
      </c>
      <c r="BE389">
        <v>2</v>
      </c>
      <c r="BF389">
        <v>0</v>
      </c>
      <c r="BG389">
        <v>0</v>
      </c>
      <c r="BH389">
        <v>2</v>
      </c>
      <c r="BI389">
        <v>0</v>
      </c>
      <c r="BJ389">
        <v>1</v>
      </c>
      <c r="BK389">
        <v>2</v>
      </c>
      <c r="BL389">
        <v>1</v>
      </c>
      <c r="BM389">
        <v>0</v>
      </c>
      <c r="BN389">
        <v>2</v>
      </c>
      <c r="BO389">
        <v>86</v>
      </c>
      <c r="BP389">
        <v>38</v>
      </c>
      <c r="BQ389">
        <v>11</v>
      </c>
      <c r="BR389">
        <v>1</v>
      </c>
      <c r="BS389">
        <v>2</v>
      </c>
      <c r="BT389">
        <v>0</v>
      </c>
      <c r="BU389">
        <v>1</v>
      </c>
      <c r="BV389">
        <v>1</v>
      </c>
      <c r="BW389">
        <v>1</v>
      </c>
      <c r="BX389">
        <v>4</v>
      </c>
      <c r="BY389">
        <v>0</v>
      </c>
      <c r="BZ389">
        <v>5</v>
      </c>
      <c r="CA389">
        <v>12</v>
      </c>
      <c r="CB389">
        <v>38</v>
      </c>
      <c r="CC389">
        <v>26</v>
      </c>
      <c r="CD389">
        <v>7</v>
      </c>
      <c r="CE389">
        <v>0</v>
      </c>
      <c r="CF389">
        <v>0</v>
      </c>
      <c r="CG389">
        <v>3</v>
      </c>
      <c r="CH389">
        <v>0</v>
      </c>
      <c r="CI389">
        <v>0</v>
      </c>
      <c r="CJ389">
        <v>0</v>
      </c>
      <c r="CK389">
        <v>0</v>
      </c>
      <c r="CL389">
        <v>1</v>
      </c>
      <c r="CM389">
        <v>0</v>
      </c>
      <c r="CN389">
        <v>0</v>
      </c>
      <c r="CO389">
        <v>0</v>
      </c>
      <c r="CP389">
        <v>0</v>
      </c>
      <c r="CQ389">
        <v>1</v>
      </c>
      <c r="CR389">
        <v>0</v>
      </c>
      <c r="CS389">
        <v>0</v>
      </c>
      <c r="CT389">
        <v>14</v>
      </c>
      <c r="CU389">
        <v>0</v>
      </c>
      <c r="CV389">
        <v>26</v>
      </c>
      <c r="CW389">
        <v>58</v>
      </c>
      <c r="CX389">
        <v>5</v>
      </c>
      <c r="CY389">
        <v>10</v>
      </c>
      <c r="CZ389">
        <v>2</v>
      </c>
      <c r="DA389">
        <v>1</v>
      </c>
      <c r="DB389">
        <v>28</v>
      </c>
      <c r="DC389">
        <v>1</v>
      </c>
      <c r="DD389">
        <v>3</v>
      </c>
      <c r="DE389">
        <v>0</v>
      </c>
      <c r="DF389">
        <v>0</v>
      </c>
      <c r="DG389">
        <v>0</v>
      </c>
      <c r="DH389">
        <v>1</v>
      </c>
      <c r="DI389">
        <v>4</v>
      </c>
      <c r="DJ389">
        <v>1</v>
      </c>
      <c r="DK389">
        <v>0</v>
      </c>
      <c r="DL389">
        <v>0</v>
      </c>
      <c r="DM389">
        <v>0</v>
      </c>
      <c r="DN389">
        <v>0</v>
      </c>
      <c r="DO389">
        <v>2</v>
      </c>
      <c r="DP389">
        <v>58</v>
      </c>
      <c r="DQ389">
        <v>20</v>
      </c>
      <c r="DR389">
        <v>4</v>
      </c>
      <c r="DS389">
        <v>5</v>
      </c>
      <c r="DT389">
        <v>2</v>
      </c>
      <c r="DU389">
        <v>0</v>
      </c>
      <c r="DV389">
        <v>2</v>
      </c>
      <c r="DW389">
        <v>0</v>
      </c>
      <c r="DX389">
        <v>0</v>
      </c>
      <c r="DY389">
        <v>1</v>
      </c>
      <c r="DZ389">
        <v>1</v>
      </c>
      <c r="EA389">
        <v>0</v>
      </c>
      <c r="EB389">
        <v>0</v>
      </c>
      <c r="EC389">
        <v>3</v>
      </c>
      <c r="ED389">
        <v>1</v>
      </c>
      <c r="EE389">
        <v>0</v>
      </c>
      <c r="EF389">
        <v>0</v>
      </c>
      <c r="EG389">
        <v>0</v>
      </c>
      <c r="EH389">
        <v>0</v>
      </c>
      <c r="EI389">
        <v>1</v>
      </c>
      <c r="EJ389">
        <v>20</v>
      </c>
      <c r="EK389">
        <v>92</v>
      </c>
      <c r="EL389">
        <v>37</v>
      </c>
      <c r="EM389">
        <v>10</v>
      </c>
      <c r="EN389">
        <v>10</v>
      </c>
      <c r="EO389">
        <v>3</v>
      </c>
      <c r="EP389">
        <v>1</v>
      </c>
      <c r="EQ389">
        <v>8</v>
      </c>
      <c r="ER389">
        <v>3</v>
      </c>
      <c r="ES389">
        <v>1</v>
      </c>
      <c r="ET389">
        <v>11</v>
      </c>
      <c r="EU389">
        <v>0</v>
      </c>
      <c r="EV389">
        <v>2</v>
      </c>
      <c r="EW389">
        <v>2</v>
      </c>
      <c r="EX389">
        <v>0</v>
      </c>
      <c r="EY389">
        <v>0</v>
      </c>
      <c r="EZ389">
        <v>1</v>
      </c>
      <c r="FA389">
        <v>1</v>
      </c>
      <c r="FB389">
        <v>0</v>
      </c>
      <c r="FC389">
        <v>2</v>
      </c>
      <c r="FD389">
        <v>92</v>
      </c>
      <c r="FE389">
        <v>18</v>
      </c>
      <c r="FF389">
        <v>10</v>
      </c>
      <c r="FG389">
        <v>0</v>
      </c>
      <c r="FH389">
        <v>0</v>
      </c>
      <c r="FI389">
        <v>0</v>
      </c>
      <c r="FJ389">
        <v>1</v>
      </c>
      <c r="FK389">
        <v>0</v>
      </c>
      <c r="FL389">
        <v>0</v>
      </c>
      <c r="FM389">
        <v>0</v>
      </c>
      <c r="FN389">
        <v>1</v>
      </c>
      <c r="FO389">
        <v>1</v>
      </c>
      <c r="FP389">
        <v>1</v>
      </c>
      <c r="FQ389">
        <v>1</v>
      </c>
      <c r="FR389">
        <v>1</v>
      </c>
      <c r="FS389">
        <v>1</v>
      </c>
      <c r="FT389">
        <v>1</v>
      </c>
      <c r="FU389">
        <v>0</v>
      </c>
      <c r="FV389">
        <v>0</v>
      </c>
      <c r="FW389">
        <v>0</v>
      </c>
      <c r="FX389">
        <v>18</v>
      </c>
      <c r="FY389">
        <v>1</v>
      </c>
      <c r="FZ389">
        <v>0</v>
      </c>
      <c r="GA389">
        <v>0</v>
      </c>
      <c r="GB389">
        <v>0</v>
      </c>
      <c r="GC389">
        <v>0</v>
      </c>
      <c r="GD389">
        <v>1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1</v>
      </c>
      <c r="GS389">
        <v>2</v>
      </c>
      <c r="GT389">
        <v>1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1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0</v>
      </c>
      <c r="HL389">
        <v>2</v>
      </c>
    </row>
    <row r="390" spans="1:220">
      <c r="A390" t="s">
        <v>325</v>
      </c>
      <c r="B390" t="s">
        <v>318</v>
      </c>
      <c r="C390" t="str">
        <f>"143602"</f>
        <v>143602</v>
      </c>
      <c r="D390" t="s">
        <v>324</v>
      </c>
      <c r="E390">
        <v>2</v>
      </c>
      <c r="F390">
        <v>1192</v>
      </c>
      <c r="G390">
        <v>910</v>
      </c>
      <c r="H390">
        <v>424</v>
      </c>
      <c r="I390">
        <v>486</v>
      </c>
      <c r="J390">
        <v>0</v>
      </c>
      <c r="K390">
        <v>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486</v>
      </c>
      <c r="T390">
        <v>0</v>
      </c>
      <c r="U390">
        <v>0</v>
      </c>
      <c r="V390">
        <v>486</v>
      </c>
      <c r="W390">
        <v>14</v>
      </c>
      <c r="X390">
        <v>11</v>
      </c>
      <c r="Y390">
        <v>3</v>
      </c>
      <c r="Z390">
        <v>0</v>
      </c>
      <c r="AA390">
        <v>472</v>
      </c>
      <c r="AB390">
        <v>237</v>
      </c>
      <c r="AC390">
        <v>89</v>
      </c>
      <c r="AD390">
        <v>5</v>
      </c>
      <c r="AE390">
        <v>16</v>
      </c>
      <c r="AF390">
        <v>21</v>
      </c>
      <c r="AG390">
        <v>7</v>
      </c>
      <c r="AH390">
        <v>0</v>
      </c>
      <c r="AI390">
        <v>21</v>
      </c>
      <c r="AJ390">
        <v>2</v>
      </c>
      <c r="AK390">
        <v>1</v>
      </c>
      <c r="AL390">
        <v>0</v>
      </c>
      <c r="AM390">
        <v>62</v>
      </c>
      <c r="AN390">
        <v>0</v>
      </c>
      <c r="AO390">
        <v>0</v>
      </c>
      <c r="AP390">
        <v>1</v>
      </c>
      <c r="AQ390">
        <v>7</v>
      </c>
      <c r="AR390">
        <v>1</v>
      </c>
      <c r="AS390">
        <v>1</v>
      </c>
      <c r="AT390">
        <v>3</v>
      </c>
      <c r="AU390">
        <v>237</v>
      </c>
      <c r="AV390">
        <v>50</v>
      </c>
      <c r="AW390">
        <v>12</v>
      </c>
      <c r="AX390">
        <v>6</v>
      </c>
      <c r="AY390">
        <v>2</v>
      </c>
      <c r="AZ390">
        <v>12</v>
      </c>
      <c r="BA390">
        <v>0</v>
      </c>
      <c r="BB390">
        <v>0</v>
      </c>
      <c r="BC390">
        <v>7</v>
      </c>
      <c r="BD390">
        <v>1</v>
      </c>
      <c r="BE390">
        <v>2</v>
      </c>
      <c r="BF390">
        <v>0</v>
      </c>
      <c r="BG390">
        <v>1</v>
      </c>
      <c r="BH390">
        <v>0</v>
      </c>
      <c r="BI390">
        <v>0</v>
      </c>
      <c r="BJ390">
        <v>0</v>
      </c>
      <c r="BK390">
        <v>1</v>
      </c>
      <c r="BL390">
        <v>0</v>
      </c>
      <c r="BM390">
        <v>2</v>
      </c>
      <c r="BN390">
        <v>4</v>
      </c>
      <c r="BO390">
        <v>50</v>
      </c>
      <c r="BP390">
        <v>21</v>
      </c>
      <c r="BQ390">
        <v>5</v>
      </c>
      <c r="BR390">
        <v>3</v>
      </c>
      <c r="BS390">
        <v>2</v>
      </c>
      <c r="BT390">
        <v>0</v>
      </c>
      <c r="BU390">
        <v>0</v>
      </c>
      <c r="BV390">
        <v>2</v>
      </c>
      <c r="BW390">
        <v>0</v>
      </c>
      <c r="BX390">
        <v>2</v>
      </c>
      <c r="BY390">
        <v>0</v>
      </c>
      <c r="BZ390">
        <v>4</v>
      </c>
      <c r="CA390">
        <v>3</v>
      </c>
      <c r="CB390">
        <v>21</v>
      </c>
      <c r="CC390">
        <v>18</v>
      </c>
      <c r="CD390">
        <v>7</v>
      </c>
      <c r="CE390">
        <v>0</v>
      </c>
      <c r="CF390">
        <v>3</v>
      </c>
      <c r="CG390">
        <v>1</v>
      </c>
      <c r="CH390">
        <v>0</v>
      </c>
      <c r="CI390">
        <v>0</v>
      </c>
      <c r="CJ390">
        <v>1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6</v>
      </c>
      <c r="CU390">
        <v>0</v>
      </c>
      <c r="CV390">
        <v>18</v>
      </c>
      <c r="CW390">
        <v>82</v>
      </c>
      <c r="CX390">
        <v>10</v>
      </c>
      <c r="CY390">
        <v>6</v>
      </c>
      <c r="CZ390">
        <v>0</v>
      </c>
      <c r="DA390">
        <v>3</v>
      </c>
      <c r="DB390">
        <v>56</v>
      </c>
      <c r="DC390">
        <v>0</v>
      </c>
      <c r="DD390">
        <v>6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1</v>
      </c>
      <c r="DP390">
        <v>82</v>
      </c>
      <c r="DQ390">
        <v>13</v>
      </c>
      <c r="DR390">
        <v>5</v>
      </c>
      <c r="DS390">
        <v>3</v>
      </c>
      <c r="DT390">
        <v>0</v>
      </c>
      <c r="DU390">
        <v>0</v>
      </c>
      <c r="DV390">
        <v>0</v>
      </c>
      <c r="DW390">
        <v>0</v>
      </c>
      <c r="DX390">
        <v>2</v>
      </c>
      <c r="DY390">
        <v>0</v>
      </c>
      <c r="DZ390">
        <v>0</v>
      </c>
      <c r="EA390">
        <v>0</v>
      </c>
      <c r="EB390">
        <v>0</v>
      </c>
      <c r="EC390">
        <v>1</v>
      </c>
      <c r="ED390">
        <v>2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13</v>
      </c>
      <c r="EK390">
        <v>36</v>
      </c>
      <c r="EL390">
        <v>13</v>
      </c>
      <c r="EM390">
        <v>2</v>
      </c>
      <c r="EN390">
        <v>2</v>
      </c>
      <c r="EO390">
        <v>3</v>
      </c>
      <c r="EP390">
        <v>3</v>
      </c>
      <c r="EQ390">
        <v>3</v>
      </c>
      <c r="ER390">
        <v>1</v>
      </c>
      <c r="ES390">
        <v>2</v>
      </c>
      <c r="ET390">
        <v>4</v>
      </c>
      <c r="EU390">
        <v>1</v>
      </c>
      <c r="EV390">
        <v>1</v>
      </c>
      <c r="EW390">
        <v>0</v>
      </c>
      <c r="EX390">
        <v>0</v>
      </c>
      <c r="EY390">
        <v>0</v>
      </c>
      <c r="EZ390">
        <v>0</v>
      </c>
      <c r="FA390">
        <v>1</v>
      </c>
      <c r="FB390">
        <v>0</v>
      </c>
      <c r="FC390">
        <v>0</v>
      </c>
      <c r="FD390">
        <v>36</v>
      </c>
      <c r="FE390">
        <v>11</v>
      </c>
      <c r="FF390">
        <v>4</v>
      </c>
      <c r="FG390">
        <v>0</v>
      </c>
      <c r="FH390">
        <v>0</v>
      </c>
      <c r="FI390">
        <v>2</v>
      </c>
      <c r="FJ390">
        <v>0</v>
      </c>
      <c r="FK390">
        <v>0</v>
      </c>
      <c r="FL390">
        <v>0</v>
      </c>
      <c r="FM390">
        <v>0</v>
      </c>
      <c r="FN390">
        <v>2</v>
      </c>
      <c r="FO390">
        <v>0</v>
      </c>
      <c r="FP390">
        <v>1</v>
      </c>
      <c r="FQ390">
        <v>0</v>
      </c>
      <c r="FR390">
        <v>0</v>
      </c>
      <c r="FS390">
        <v>1</v>
      </c>
      <c r="FT390">
        <v>0</v>
      </c>
      <c r="FU390">
        <v>0</v>
      </c>
      <c r="FV390">
        <v>0</v>
      </c>
      <c r="FW390">
        <v>1</v>
      </c>
      <c r="FX390">
        <v>11</v>
      </c>
      <c r="FY390">
        <v>3</v>
      </c>
      <c r="FZ390">
        <v>3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3</v>
      </c>
      <c r="GS390">
        <v>1</v>
      </c>
      <c r="GT390">
        <v>1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0</v>
      </c>
      <c r="HL390">
        <v>1</v>
      </c>
    </row>
    <row r="391" spans="1:220">
      <c r="A391" t="s">
        <v>323</v>
      </c>
      <c r="B391" t="s">
        <v>318</v>
      </c>
      <c r="C391" t="str">
        <f>"143602"</f>
        <v>143602</v>
      </c>
      <c r="D391" t="s">
        <v>322</v>
      </c>
      <c r="E391">
        <v>3</v>
      </c>
      <c r="F391">
        <v>605</v>
      </c>
      <c r="G391">
        <v>470</v>
      </c>
      <c r="H391">
        <v>233</v>
      </c>
      <c r="I391">
        <v>237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237</v>
      </c>
      <c r="T391">
        <v>0</v>
      </c>
      <c r="U391">
        <v>0</v>
      </c>
      <c r="V391">
        <v>237</v>
      </c>
      <c r="W391">
        <v>16</v>
      </c>
      <c r="X391">
        <v>10</v>
      </c>
      <c r="Y391">
        <v>4</v>
      </c>
      <c r="Z391">
        <v>0</v>
      </c>
      <c r="AA391">
        <v>221</v>
      </c>
      <c r="AB391">
        <v>153</v>
      </c>
      <c r="AC391">
        <v>66</v>
      </c>
      <c r="AD391">
        <v>6</v>
      </c>
      <c r="AE391">
        <v>13</v>
      </c>
      <c r="AF391">
        <v>8</v>
      </c>
      <c r="AG391">
        <v>9</v>
      </c>
      <c r="AH391">
        <v>4</v>
      </c>
      <c r="AI391">
        <v>3</v>
      </c>
      <c r="AJ391">
        <v>2</v>
      </c>
      <c r="AK391">
        <v>3</v>
      </c>
      <c r="AL391">
        <v>0</v>
      </c>
      <c r="AM391">
        <v>26</v>
      </c>
      <c r="AN391">
        <v>0</v>
      </c>
      <c r="AO391">
        <v>0</v>
      </c>
      <c r="AP391">
        <v>0</v>
      </c>
      <c r="AQ391">
        <v>5</v>
      </c>
      <c r="AR391">
        <v>1</v>
      </c>
      <c r="AS391">
        <v>4</v>
      </c>
      <c r="AT391">
        <v>3</v>
      </c>
      <c r="AU391">
        <v>153</v>
      </c>
      <c r="AV391">
        <v>15</v>
      </c>
      <c r="AW391">
        <v>6</v>
      </c>
      <c r="AX391">
        <v>0</v>
      </c>
      <c r="AY391">
        <v>1</v>
      </c>
      <c r="AZ391">
        <v>2</v>
      </c>
      <c r="BA391">
        <v>1</v>
      </c>
      <c r="BB391">
        <v>1</v>
      </c>
      <c r="BC391">
        <v>1</v>
      </c>
      <c r="BD391">
        <v>0</v>
      </c>
      <c r="BE391">
        <v>0</v>
      </c>
      <c r="BF391">
        <v>0</v>
      </c>
      <c r="BG391">
        <v>0</v>
      </c>
      <c r="BH391">
        <v>1</v>
      </c>
      <c r="BI391">
        <v>0</v>
      </c>
      <c r="BJ391">
        <v>0</v>
      </c>
      <c r="BK391">
        <v>2</v>
      </c>
      <c r="BL391">
        <v>0</v>
      </c>
      <c r="BM391">
        <v>0</v>
      </c>
      <c r="BN391">
        <v>0</v>
      </c>
      <c r="BO391">
        <v>15</v>
      </c>
      <c r="BP391">
        <v>5</v>
      </c>
      <c r="BQ391">
        <v>2</v>
      </c>
      <c r="BR391">
        <v>1</v>
      </c>
      <c r="BS391">
        <v>0</v>
      </c>
      <c r="BT391">
        <v>0</v>
      </c>
      <c r="BU391">
        <v>1</v>
      </c>
      <c r="BV391">
        <v>0</v>
      </c>
      <c r="BW391">
        <v>0</v>
      </c>
      <c r="BX391">
        <v>1</v>
      </c>
      <c r="BY391">
        <v>0</v>
      </c>
      <c r="BZ391">
        <v>0</v>
      </c>
      <c r="CA391">
        <v>0</v>
      </c>
      <c r="CB391">
        <v>5</v>
      </c>
      <c r="CC391">
        <v>11</v>
      </c>
      <c r="CD391">
        <v>2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1</v>
      </c>
      <c r="CK391">
        <v>0</v>
      </c>
      <c r="CL391">
        <v>0</v>
      </c>
      <c r="CM391">
        <v>1</v>
      </c>
      <c r="CN391">
        <v>0</v>
      </c>
      <c r="CO391">
        <v>0</v>
      </c>
      <c r="CP391">
        <v>0</v>
      </c>
      <c r="CQ391">
        <v>0</v>
      </c>
      <c r="CR391">
        <v>1</v>
      </c>
      <c r="CS391">
        <v>0</v>
      </c>
      <c r="CT391">
        <v>4</v>
      </c>
      <c r="CU391">
        <v>2</v>
      </c>
      <c r="CV391">
        <v>11</v>
      </c>
      <c r="CW391">
        <v>17</v>
      </c>
      <c r="CX391">
        <v>3</v>
      </c>
      <c r="CY391">
        <v>6</v>
      </c>
      <c r="CZ391">
        <v>1</v>
      </c>
      <c r="DA391">
        <v>0</v>
      </c>
      <c r="DB391">
        <v>6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1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17</v>
      </c>
      <c r="DQ391">
        <v>5</v>
      </c>
      <c r="DR391">
        <v>1</v>
      </c>
      <c r="DS391">
        <v>0</v>
      </c>
      <c r="DT391">
        <v>3</v>
      </c>
      <c r="DU391">
        <v>0</v>
      </c>
      <c r="DV391">
        <v>0</v>
      </c>
      <c r="DW391">
        <v>0</v>
      </c>
      <c r="DX391">
        <v>1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5</v>
      </c>
      <c r="EK391">
        <v>14</v>
      </c>
      <c r="EL391">
        <v>3</v>
      </c>
      <c r="EM391">
        <v>0</v>
      </c>
      <c r="EN391">
        <v>3</v>
      </c>
      <c r="EO391">
        <v>0</v>
      </c>
      <c r="EP391">
        <v>0</v>
      </c>
      <c r="EQ391">
        <v>2</v>
      </c>
      <c r="ER391">
        <v>0</v>
      </c>
      <c r="ES391">
        <v>1</v>
      </c>
      <c r="ET391">
        <v>1</v>
      </c>
      <c r="EU391">
        <v>0</v>
      </c>
      <c r="EV391">
        <v>1</v>
      </c>
      <c r="EW391">
        <v>1</v>
      </c>
      <c r="EX391">
        <v>1</v>
      </c>
      <c r="EY391">
        <v>1</v>
      </c>
      <c r="EZ391">
        <v>0</v>
      </c>
      <c r="FA391">
        <v>0</v>
      </c>
      <c r="FB391">
        <v>0</v>
      </c>
      <c r="FC391">
        <v>0</v>
      </c>
      <c r="FD391">
        <v>14</v>
      </c>
      <c r="FE391">
        <v>1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1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1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0</v>
      </c>
      <c r="HL391">
        <v>0</v>
      </c>
    </row>
    <row r="392" spans="1:220">
      <c r="A392" t="s">
        <v>321</v>
      </c>
      <c r="B392" t="s">
        <v>318</v>
      </c>
      <c r="C392" t="str">
        <f>"143602"</f>
        <v>143602</v>
      </c>
      <c r="D392" t="s">
        <v>320</v>
      </c>
      <c r="E392">
        <v>4</v>
      </c>
      <c r="F392">
        <v>503</v>
      </c>
      <c r="G392">
        <v>380</v>
      </c>
      <c r="H392">
        <v>139</v>
      </c>
      <c r="I392">
        <v>241</v>
      </c>
      <c r="J392">
        <v>0</v>
      </c>
      <c r="K392">
        <v>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241</v>
      </c>
      <c r="T392">
        <v>0</v>
      </c>
      <c r="U392">
        <v>0</v>
      </c>
      <c r="V392">
        <v>241</v>
      </c>
      <c r="W392">
        <v>9</v>
      </c>
      <c r="X392">
        <v>9</v>
      </c>
      <c r="Y392">
        <v>0</v>
      </c>
      <c r="Z392">
        <v>0</v>
      </c>
      <c r="AA392">
        <v>232</v>
      </c>
      <c r="AB392">
        <v>143</v>
      </c>
      <c r="AC392">
        <v>35</v>
      </c>
      <c r="AD392">
        <v>7</v>
      </c>
      <c r="AE392">
        <v>5</v>
      </c>
      <c r="AF392">
        <v>8</v>
      </c>
      <c r="AG392">
        <v>5</v>
      </c>
      <c r="AH392">
        <v>3</v>
      </c>
      <c r="AI392">
        <v>4</v>
      </c>
      <c r="AJ392">
        <v>7</v>
      </c>
      <c r="AK392">
        <v>4</v>
      </c>
      <c r="AL392">
        <v>0</v>
      </c>
      <c r="AM392">
        <v>59</v>
      </c>
      <c r="AN392">
        <v>2</v>
      </c>
      <c r="AO392">
        <v>0</v>
      </c>
      <c r="AP392">
        <v>0</v>
      </c>
      <c r="AQ392">
        <v>1</v>
      </c>
      <c r="AR392">
        <v>1</v>
      </c>
      <c r="AS392">
        <v>1</v>
      </c>
      <c r="AT392">
        <v>1</v>
      </c>
      <c r="AU392">
        <v>143</v>
      </c>
      <c r="AV392">
        <v>17</v>
      </c>
      <c r="AW392">
        <v>7</v>
      </c>
      <c r="AX392">
        <v>1</v>
      </c>
      <c r="AY392">
        <v>1</v>
      </c>
      <c r="AZ392">
        <v>2</v>
      </c>
      <c r="BA392">
        <v>0</v>
      </c>
      <c r="BB392">
        <v>0</v>
      </c>
      <c r="BC392">
        <v>0</v>
      </c>
      <c r="BD392">
        <v>2</v>
      </c>
      <c r="BE392">
        <v>1</v>
      </c>
      <c r="BF392">
        <v>0</v>
      </c>
      <c r="BG392">
        <v>0</v>
      </c>
      <c r="BH392">
        <v>1</v>
      </c>
      <c r="BI392">
        <v>0</v>
      </c>
      <c r="BJ392">
        <v>1</v>
      </c>
      <c r="BK392">
        <v>0</v>
      </c>
      <c r="BL392">
        <v>1</v>
      </c>
      <c r="BM392">
        <v>0</v>
      </c>
      <c r="BN392">
        <v>0</v>
      </c>
      <c r="BO392">
        <v>17</v>
      </c>
      <c r="BP392">
        <v>6</v>
      </c>
      <c r="BQ392">
        <v>2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2</v>
      </c>
      <c r="BX392">
        <v>0</v>
      </c>
      <c r="BY392">
        <v>0</v>
      </c>
      <c r="BZ392">
        <v>1</v>
      </c>
      <c r="CA392">
        <v>1</v>
      </c>
      <c r="CB392">
        <v>6</v>
      </c>
      <c r="CC392">
        <v>10</v>
      </c>
      <c r="CD392">
        <v>2</v>
      </c>
      <c r="CE392">
        <v>0</v>
      </c>
      <c r="CF392">
        <v>1</v>
      </c>
      <c r="CG392">
        <v>1</v>
      </c>
      <c r="CH392">
        <v>0</v>
      </c>
      <c r="CI392">
        <v>0</v>
      </c>
      <c r="CJ392">
        <v>1</v>
      </c>
      <c r="CK392">
        <v>0</v>
      </c>
      <c r="CL392">
        <v>0</v>
      </c>
      <c r="CM392">
        <v>0</v>
      </c>
      <c r="CN392">
        <v>1</v>
      </c>
      <c r="CO392">
        <v>0</v>
      </c>
      <c r="CP392">
        <v>0</v>
      </c>
      <c r="CQ392">
        <v>0</v>
      </c>
      <c r="CR392">
        <v>0</v>
      </c>
      <c r="CS392">
        <v>1</v>
      </c>
      <c r="CT392">
        <v>3</v>
      </c>
      <c r="CU392">
        <v>0</v>
      </c>
      <c r="CV392">
        <v>10</v>
      </c>
      <c r="CW392">
        <v>18</v>
      </c>
      <c r="CX392">
        <v>5</v>
      </c>
      <c r="CY392">
        <v>0</v>
      </c>
      <c r="CZ392">
        <v>0</v>
      </c>
      <c r="DA392">
        <v>0</v>
      </c>
      <c r="DB392">
        <v>10</v>
      </c>
      <c r="DC392">
        <v>0</v>
      </c>
      <c r="DD392">
        <v>1</v>
      </c>
      <c r="DE392">
        <v>0</v>
      </c>
      <c r="DF392">
        <v>1</v>
      </c>
      <c r="DG392">
        <v>0</v>
      </c>
      <c r="DH392">
        <v>0</v>
      </c>
      <c r="DI392">
        <v>1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18</v>
      </c>
      <c r="DQ392">
        <v>12</v>
      </c>
      <c r="DR392">
        <v>2</v>
      </c>
      <c r="DS392">
        <v>5</v>
      </c>
      <c r="DT392">
        <v>1</v>
      </c>
      <c r="DU392">
        <v>0</v>
      </c>
      <c r="DV392">
        <v>0</v>
      </c>
      <c r="DW392">
        <v>0</v>
      </c>
      <c r="DX392">
        <v>3</v>
      </c>
      <c r="DY392">
        <v>0</v>
      </c>
      <c r="DZ392">
        <v>0</v>
      </c>
      <c r="EA392">
        <v>1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12</v>
      </c>
      <c r="EK392">
        <v>24</v>
      </c>
      <c r="EL392">
        <v>5</v>
      </c>
      <c r="EM392">
        <v>0</v>
      </c>
      <c r="EN392">
        <v>1</v>
      </c>
      <c r="EO392">
        <v>0</v>
      </c>
      <c r="EP392">
        <v>5</v>
      </c>
      <c r="EQ392">
        <v>0</v>
      </c>
      <c r="ER392">
        <v>0</v>
      </c>
      <c r="ES392">
        <v>0</v>
      </c>
      <c r="ET392">
        <v>7</v>
      </c>
      <c r="EU392">
        <v>1</v>
      </c>
      <c r="EV392">
        <v>1</v>
      </c>
      <c r="EW392">
        <v>0</v>
      </c>
      <c r="EX392">
        <v>1</v>
      </c>
      <c r="EY392">
        <v>1</v>
      </c>
      <c r="EZ392">
        <v>2</v>
      </c>
      <c r="FA392">
        <v>0</v>
      </c>
      <c r="FB392">
        <v>0</v>
      </c>
      <c r="FC392">
        <v>0</v>
      </c>
      <c r="FD392">
        <v>24</v>
      </c>
      <c r="FE392">
        <v>1</v>
      </c>
      <c r="FF392">
        <v>0</v>
      </c>
      <c r="FG392">
        <v>1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1</v>
      </c>
      <c r="FY392">
        <v>1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1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1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</row>
    <row r="393" spans="1:220">
      <c r="A393" t="s">
        <v>319</v>
      </c>
      <c r="B393" t="s">
        <v>318</v>
      </c>
      <c r="C393" t="str">
        <f>"143602"</f>
        <v>143602</v>
      </c>
      <c r="D393" t="s">
        <v>317</v>
      </c>
      <c r="E393">
        <v>5</v>
      </c>
      <c r="F393">
        <v>637</v>
      </c>
      <c r="G393">
        <v>490</v>
      </c>
      <c r="H393">
        <v>228</v>
      </c>
      <c r="I393">
        <v>262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262</v>
      </c>
      <c r="T393">
        <v>0</v>
      </c>
      <c r="U393">
        <v>0</v>
      </c>
      <c r="V393">
        <v>262</v>
      </c>
      <c r="W393">
        <v>13</v>
      </c>
      <c r="X393">
        <v>12</v>
      </c>
      <c r="Y393">
        <v>1</v>
      </c>
      <c r="Z393">
        <v>0</v>
      </c>
      <c r="AA393">
        <v>249</v>
      </c>
      <c r="AB393">
        <v>135</v>
      </c>
      <c r="AC393">
        <v>46</v>
      </c>
      <c r="AD393">
        <v>4</v>
      </c>
      <c r="AE393">
        <v>13</v>
      </c>
      <c r="AF393">
        <v>7</v>
      </c>
      <c r="AG393">
        <v>2</v>
      </c>
      <c r="AH393">
        <v>6</v>
      </c>
      <c r="AI393">
        <v>4</v>
      </c>
      <c r="AJ393">
        <v>2</v>
      </c>
      <c r="AK393">
        <v>1</v>
      </c>
      <c r="AL393">
        <v>0</v>
      </c>
      <c r="AM393">
        <v>41</v>
      </c>
      <c r="AN393">
        <v>0</v>
      </c>
      <c r="AO393">
        <v>0</v>
      </c>
      <c r="AP393">
        <v>0</v>
      </c>
      <c r="AQ393">
        <v>2</v>
      </c>
      <c r="AR393">
        <v>0</v>
      </c>
      <c r="AS393">
        <v>1</v>
      </c>
      <c r="AT393">
        <v>6</v>
      </c>
      <c r="AU393">
        <v>135</v>
      </c>
      <c r="AV393">
        <v>29</v>
      </c>
      <c r="AW393">
        <v>6</v>
      </c>
      <c r="AX393">
        <v>5</v>
      </c>
      <c r="AY393">
        <v>4</v>
      </c>
      <c r="AZ393">
        <v>10</v>
      </c>
      <c r="BA393">
        <v>0</v>
      </c>
      <c r="BB393">
        <v>0</v>
      </c>
      <c r="BC393">
        <v>2</v>
      </c>
      <c r="BD393">
        <v>1</v>
      </c>
      <c r="BE393">
        <v>0</v>
      </c>
      <c r="BF393">
        <v>1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29</v>
      </c>
      <c r="BP393">
        <v>13</v>
      </c>
      <c r="BQ393">
        <v>3</v>
      </c>
      <c r="BR393">
        <v>4</v>
      </c>
      <c r="BS393">
        <v>0</v>
      </c>
      <c r="BT393">
        <v>0</v>
      </c>
      <c r="BU393">
        <v>0</v>
      </c>
      <c r="BV393">
        <v>1</v>
      </c>
      <c r="BW393">
        <v>0</v>
      </c>
      <c r="BX393">
        <v>2</v>
      </c>
      <c r="BY393">
        <v>0</v>
      </c>
      <c r="BZ393">
        <v>2</v>
      </c>
      <c r="CA393">
        <v>1</v>
      </c>
      <c r="CB393">
        <v>13</v>
      </c>
      <c r="CC393">
        <v>12</v>
      </c>
      <c r="CD393">
        <v>3</v>
      </c>
      <c r="CE393">
        <v>0</v>
      </c>
      <c r="CF393">
        <v>3</v>
      </c>
      <c r="CG393">
        <v>1</v>
      </c>
      <c r="CH393">
        <v>0</v>
      </c>
      <c r="CI393">
        <v>1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4</v>
      </c>
      <c r="CU393">
        <v>0</v>
      </c>
      <c r="CV393">
        <v>12</v>
      </c>
      <c r="CW393">
        <v>21</v>
      </c>
      <c r="CX393">
        <v>2</v>
      </c>
      <c r="CY393">
        <v>0</v>
      </c>
      <c r="CZ393">
        <v>1</v>
      </c>
      <c r="DA393">
        <v>0</v>
      </c>
      <c r="DB393">
        <v>16</v>
      </c>
      <c r="DC393">
        <v>0</v>
      </c>
      <c r="DD393">
        <v>2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21</v>
      </c>
      <c r="DQ393">
        <v>7</v>
      </c>
      <c r="DR393">
        <v>2</v>
      </c>
      <c r="DS393">
        <v>3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2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7</v>
      </c>
      <c r="EK393">
        <v>23</v>
      </c>
      <c r="EL393">
        <v>5</v>
      </c>
      <c r="EM393">
        <v>1</v>
      </c>
      <c r="EN393">
        <v>5</v>
      </c>
      <c r="EO393">
        <v>2</v>
      </c>
      <c r="EP393">
        <v>1</v>
      </c>
      <c r="EQ393">
        <v>4</v>
      </c>
      <c r="ER393">
        <v>0</v>
      </c>
      <c r="ES393">
        <v>0</v>
      </c>
      <c r="ET393">
        <v>3</v>
      </c>
      <c r="EU393">
        <v>0</v>
      </c>
      <c r="EV393">
        <v>0</v>
      </c>
      <c r="EW393">
        <v>1</v>
      </c>
      <c r="EX393">
        <v>0</v>
      </c>
      <c r="EY393">
        <v>0</v>
      </c>
      <c r="EZ393">
        <v>0</v>
      </c>
      <c r="FA393">
        <v>1</v>
      </c>
      <c r="FB393">
        <v>0</v>
      </c>
      <c r="FC393">
        <v>0</v>
      </c>
      <c r="FD393">
        <v>23</v>
      </c>
      <c r="FE393">
        <v>7</v>
      </c>
      <c r="FF393">
        <v>6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1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7</v>
      </c>
      <c r="FY393">
        <v>1</v>
      </c>
      <c r="FZ393">
        <v>1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0</v>
      </c>
      <c r="GP393">
        <v>0</v>
      </c>
      <c r="GQ393">
        <v>0</v>
      </c>
      <c r="GR393">
        <v>1</v>
      </c>
      <c r="GS393">
        <v>1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0</v>
      </c>
      <c r="HH393">
        <v>0</v>
      </c>
      <c r="HI393">
        <v>0</v>
      </c>
      <c r="HJ393">
        <v>0</v>
      </c>
      <c r="HK393">
        <v>1</v>
      </c>
      <c r="HL393">
        <v>1</v>
      </c>
    </row>
    <row r="394" spans="1:220">
      <c r="A394" t="s">
        <v>316</v>
      </c>
      <c r="B394" t="s">
        <v>303</v>
      </c>
      <c r="C394" t="str">
        <f>"143603"</f>
        <v>143603</v>
      </c>
      <c r="D394" t="s">
        <v>315</v>
      </c>
      <c r="E394">
        <v>1</v>
      </c>
      <c r="F394">
        <v>562</v>
      </c>
      <c r="G394">
        <v>440</v>
      </c>
      <c r="H394">
        <v>250</v>
      </c>
      <c r="I394">
        <v>190</v>
      </c>
      <c r="J394">
        <v>0</v>
      </c>
      <c r="K394">
        <v>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190</v>
      </c>
      <c r="T394">
        <v>0</v>
      </c>
      <c r="U394">
        <v>0</v>
      </c>
      <c r="V394">
        <v>190</v>
      </c>
      <c r="W394">
        <v>12</v>
      </c>
      <c r="X394">
        <v>6</v>
      </c>
      <c r="Y394">
        <v>3</v>
      </c>
      <c r="Z394">
        <v>0</v>
      </c>
      <c r="AA394">
        <v>178</v>
      </c>
      <c r="AB394">
        <v>83</v>
      </c>
      <c r="AC394">
        <v>37</v>
      </c>
      <c r="AD394">
        <v>3</v>
      </c>
      <c r="AE394">
        <v>7</v>
      </c>
      <c r="AF394">
        <v>11</v>
      </c>
      <c r="AG394">
        <v>3</v>
      </c>
      <c r="AH394">
        <v>2</v>
      </c>
      <c r="AI394">
        <v>2</v>
      </c>
      <c r="AJ394">
        <v>7</v>
      </c>
      <c r="AK394">
        <v>2</v>
      </c>
      <c r="AL394">
        <v>0</v>
      </c>
      <c r="AM394">
        <v>2</v>
      </c>
      <c r="AN394">
        <v>1</v>
      </c>
      <c r="AO394">
        <v>4</v>
      </c>
      <c r="AP394">
        <v>0</v>
      </c>
      <c r="AQ394">
        <v>0</v>
      </c>
      <c r="AR394">
        <v>1</v>
      </c>
      <c r="AS394">
        <v>0</v>
      </c>
      <c r="AT394">
        <v>1</v>
      </c>
      <c r="AU394">
        <v>83</v>
      </c>
      <c r="AV394">
        <v>22</v>
      </c>
      <c r="AW394">
        <v>6</v>
      </c>
      <c r="AX394">
        <v>6</v>
      </c>
      <c r="AY394">
        <v>1</v>
      </c>
      <c r="AZ394">
        <v>2</v>
      </c>
      <c r="BA394">
        <v>0</v>
      </c>
      <c r="BB394">
        <v>0</v>
      </c>
      <c r="BC394">
        <v>2</v>
      </c>
      <c r="BD394">
        <v>1</v>
      </c>
      <c r="BE394">
        <v>2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1</v>
      </c>
      <c r="BL394">
        <v>0</v>
      </c>
      <c r="BM394">
        <v>0</v>
      </c>
      <c r="BN394">
        <v>1</v>
      </c>
      <c r="BO394">
        <v>22</v>
      </c>
      <c r="BP394">
        <v>1</v>
      </c>
      <c r="BQ394">
        <v>0</v>
      </c>
      <c r="BR394">
        <v>0</v>
      </c>
      <c r="BS394">
        <v>0</v>
      </c>
      <c r="BT394">
        <v>1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1</v>
      </c>
      <c r="CC394">
        <v>9</v>
      </c>
      <c r="CD394">
        <v>6</v>
      </c>
      <c r="CE394">
        <v>0</v>
      </c>
      <c r="CF394">
        <v>1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2</v>
      </c>
      <c r="CU394">
        <v>0</v>
      </c>
      <c r="CV394">
        <v>9</v>
      </c>
      <c r="CW394">
        <v>34</v>
      </c>
      <c r="CX394">
        <v>8</v>
      </c>
      <c r="CY394">
        <v>7</v>
      </c>
      <c r="CZ394">
        <v>3</v>
      </c>
      <c r="DA394">
        <v>0</v>
      </c>
      <c r="DB394">
        <v>8</v>
      </c>
      <c r="DC394">
        <v>1</v>
      </c>
      <c r="DD394">
        <v>0</v>
      </c>
      <c r="DE394">
        <v>5</v>
      </c>
      <c r="DF394">
        <v>1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1</v>
      </c>
      <c r="DO394">
        <v>0</v>
      </c>
      <c r="DP394">
        <v>34</v>
      </c>
      <c r="DQ394">
        <v>9</v>
      </c>
      <c r="DR394">
        <v>1</v>
      </c>
      <c r="DS394">
        <v>2</v>
      </c>
      <c r="DT394">
        <v>3</v>
      </c>
      <c r="DU394">
        <v>1</v>
      </c>
      <c r="DV394">
        <v>0</v>
      </c>
      <c r="DW394">
        <v>0</v>
      </c>
      <c r="DX394">
        <v>0</v>
      </c>
      <c r="DY394">
        <v>1</v>
      </c>
      <c r="DZ394">
        <v>0</v>
      </c>
      <c r="EA394">
        <v>1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9</v>
      </c>
      <c r="EK394">
        <v>18</v>
      </c>
      <c r="EL394">
        <v>10</v>
      </c>
      <c r="EM394">
        <v>1</v>
      </c>
      <c r="EN394">
        <v>2</v>
      </c>
      <c r="EO394">
        <v>0</v>
      </c>
      <c r="EP394">
        <v>0</v>
      </c>
      <c r="EQ394">
        <v>2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1</v>
      </c>
      <c r="EY394">
        <v>1</v>
      </c>
      <c r="EZ394">
        <v>1</v>
      </c>
      <c r="FA394">
        <v>0</v>
      </c>
      <c r="FB394">
        <v>0</v>
      </c>
      <c r="FC394">
        <v>0</v>
      </c>
      <c r="FD394">
        <v>18</v>
      </c>
      <c r="FE394">
        <v>1</v>
      </c>
      <c r="FF394">
        <v>1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1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1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1</v>
      </c>
      <c r="HA394">
        <v>0</v>
      </c>
      <c r="HB394">
        <v>0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0</v>
      </c>
      <c r="HI394">
        <v>0</v>
      </c>
      <c r="HJ394">
        <v>0</v>
      </c>
      <c r="HK394">
        <v>0</v>
      </c>
      <c r="HL394">
        <v>1</v>
      </c>
    </row>
    <row r="395" spans="1:220">
      <c r="A395" t="s">
        <v>314</v>
      </c>
      <c r="B395" t="s">
        <v>303</v>
      </c>
      <c r="C395" t="str">
        <f>"143603"</f>
        <v>143603</v>
      </c>
      <c r="D395" t="s">
        <v>313</v>
      </c>
      <c r="E395">
        <v>2</v>
      </c>
      <c r="F395">
        <v>896</v>
      </c>
      <c r="G395">
        <v>690</v>
      </c>
      <c r="H395">
        <v>365</v>
      </c>
      <c r="I395">
        <v>325</v>
      </c>
      <c r="J395">
        <v>0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325</v>
      </c>
      <c r="T395">
        <v>0</v>
      </c>
      <c r="U395">
        <v>0</v>
      </c>
      <c r="V395">
        <v>325</v>
      </c>
      <c r="W395">
        <v>24</v>
      </c>
      <c r="X395">
        <v>20</v>
      </c>
      <c r="Y395">
        <v>4</v>
      </c>
      <c r="Z395">
        <v>0</v>
      </c>
      <c r="AA395">
        <v>301</v>
      </c>
      <c r="AB395">
        <v>178</v>
      </c>
      <c r="AC395">
        <v>74</v>
      </c>
      <c r="AD395">
        <v>6</v>
      </c>
      <c r="AE395">
        <v>18</v>
      </c>
      <c r="AF395">
        <v>18</v>
      </c>
      <c r="AG395">
        <v>10</v>
      </c>
      <c r="AH395">
        <v>4</v>
      </c>
      <c r="AI395">
        <v>2</v>
      </c>
      <c r="AJ395">
        <v>11</v>
      </c>
      <c r="AK395">
        <v>3</v>
      </c>
      <c r="AL395">
        <v>0</v>
      </c>
      <c r="AM395">
        <v>14</v>
      </c>
      <c r="AN395">
        <v>0</v>
      </c>
      <c r="AO395">
        <v>0</v>
      </c>
      <c r="AP395">
        <v>3</v>
      </c>
      <c r="AQ395">
        <v>5</v>
      </c>
      <c r="AR395">
        <v>3</v>
      </c>
      <c r="AS395">
        <v>3</v>
      </c>
      <c r="AT395">
        <v>4</v>
      </c>
      <c r="AU395">
        <v>178</v>
      </c>
      <c r="AV395">
        <v>27</v>
      </c>
      <c r="AW395">
        <v>13</v>
      </c>
      <c r="AX395">
        <v>3</v>
      </c>
      <c r="AY395">
        <v>0</v>
      </c>
      <c r="AZ395">
        <v>1</v>
      </c>
      <c r="BA395">
        <v>1</v>
      </c>
      <c r="BB395">
        <v>1</v>
      </c>
      <c r="BC395">
        <v>5</v>
      </c>
      <c r="BD395">
        <v>0</v>
      </c>
      <c r="BE395">
        <v>0</v>
      </c>
      <c r="BF395">
        <v>0</v>
      </c>
      <c r="BG395">
        <v>2</v>
      </c>
      <c r="BH395">
        <v>0</v>
      </c>
      <c r="BI395">
        <v>0</v>
      </c>
      <c r="BJ395">
        <v>0</v>
      </c>
      <c r="BK395">
        <v>1</v>
      </c>
      <c r="BL395">
        <v>0</v>
      </c>
      <c r="BM395">
        <v>0</v>
      </c>
      <c r="BN395">
        <v>0</v>
      </c>
      <c r="BO395">
        <v>27</v>
      </c>
      <c r="BP395">
        <v>8</v>
      </c>
      <c r="BQ395">
        <v>1</v>
      </c>
      <c r="BR395">
        <v>0</v>
      </c>
      <c r="BS395">
        <v>2</v>
      </c>
      <c r="BT395">
        <v>0</v>
      </c>
      <c r="BU395">
        <v>0</v>
      </c>
      <c r="BV395">
        <v>0</v>
      </c>
      <c r="BW395">
        <v>0</v>
      </c>
      <c r="BX395">
        <v>2</v>
      </c>
      <c r="BY395">
        <v>0</v>
      </c>
      <c r="BZ395">
        <v>1</v>
      </c>
      <c r="CA395">
        <v>2</v>
      </c>
      <c r="CB395">
        <v>8</v>
      </c>
      <c r="CC395">
        <v>13</v>
      </c>
      <c r="CD395">
        <v>5</v>
      </c>
      <c r="CE395">
        <v>1</v>
      </c>
      <c r="CF395">
        <v>0</v>
      </c>
      <c r="CG395">
        <v>2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5</v>
      </c>
      <c r="CU395">
        <v>0</v>
      </c>
      <c r="CV395">
        <v>13</v>
      </c>
      <c r="CW395">
        <v>38</v>
      </c>
      <c r="CX395">
        <v>3</v>
      </c>
      <c r="CY395">
        <v>13</v>
      </c>
      <c r="CZ395">
        <v>4</v>
      </c>
      <c r="DA395">
        <v>0</v>
      </c>
      <c r="DB395">
        <v>13</v>
      </c>
      <c r="DC395">
        <v>1</v>
      </c>
      <c r="DD395">
        <v>0</v>
      </c>
      <c r="DE395">
        <v>1</v>
      </c>
      <c r="DF395">
        <v>0</v>
      </c>
      <c r="DG395">
        <v>0</v>
      </c>
      <c r="DH395">
        <v>1</v>
      </c>
      <c r="DI395">
        <v>0</v>
      </c>
      <c r="DJ395">
        <v>1</v>
      </c>
      <c r="DK395">
        <v>0</v>
      </c>
      <c r="DL395">
        <v>0</v>
      </c>
      <c r="DM395">
        <v>0</v>
      </c>
      <c r="DN395">
        <v>1</v>
      </c>
      <c r="DO395">
        <v>0</v>
      </c>
      <c r="DP395">
        <v>38</v>
      </c>
      <c r="DQ395">
        <v>13</v>
      </c>
      <c r="DR395">
        <v>4</v>
      </c>
      <c r="DS395">
        <v>0</v>
      </c>
      <c r="DT395">
        <v>2</v>
      </c>
      <c r="DU395">
        <v>1</v>
      </c>
      <c r="DV395">
        <v>6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13</v>
      </c>
      <c r="EK395">
        <v>21</v>
      </c>
      <c r="EL395">
        <v>10</v>
      </c>
      <c r="EM395">
        <v>2</v>
      </c>
      <c r="EN395">
        <v>1</v>
      </c>
      <c r="EO395">
        <v>0</v>
      </c>
      <c r="EP395">
        <v>0</v>
      </c>
      <c r="EQ395">
        <v>3</v>
      </c>
      <c r="ER395">
        <v>0</v>
      </c>
      <c r="ES395">
        <v>0</v>
      </c>
      <c r="ET395">
        <v>1</v>
      </c>
      <c r="EU395">
        <v>1</v>
      </c>
      <c r="EV395">
        <v>2</v>
      </c>
      <c r="EW395">
        <v>1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21</v>
      </c>
      <c r="FE395">
        <v>1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1</v>
      </c>
      <c r="FX395">
        <v>1</v>
      </c>
      <c r="FY395">
        <v>1</v>
      </c>
      <c r="FZ395">
        <v>1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0</v>
      </c>
      <c r="GR395">
        <v>1</v>
      </c>
      <c r="GS395">
        <v>1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1</v>
      </c>
      <c r="HL395">
        <v>1</v>
      </c>
    </row>
    <row r="396" spans="1:220">
      <c r="A396" t="s">
        <v>312</v>
      </c>
      <c r="B396" t="s">
        <v>303</v>
      </c>
      <c r="C396" t="str">
        <f>"143603"</f>
        <v>143603</v>
      </c>
      <c r="D396" t="s">
        <v>311</v>
      </c>
      <c r="E396">
        <v>3</v>
      </c>
      <c r="F396">
        <v>734</v>
      </c>
      <c r="G396">
        <v>560</v>
      </c>
      <c r="H396">
        <v>260</v>
      </c>
      <c r="I396">
        <v>300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300</v>
      </c>
      <c r="T396">
        <v>0</v>
      </c>
      <c r="U396">
        <v>0</v>
      </c>
      <c r="V396">
        <v>300</v>
      </c>
      <c r="W396">
        <v>14</v>
      </c>
      <c r="X396">
        <v>9</v>
      </c>
      <c r="Y396">
        <v>5</v>
      </c>
      <c r="Z396">
        <v>0</v>
      </c>
      <c r="AA396">
        <v>286</v>
      </c>
      <c r="AB396">
        <v>145</v>
      </c>
      <c r="AC396">
        <v>65</v>
      </c>
      <c r="AD396">
        <v>9</v>
      </c>
      <c r="AE396">
        <v>18</v>
      </c>
      <c r="AF396">
        <v>11</v>
      </c>
      <c r="AG396">
        <v>8</v>
      </c>
      <c r="AH396">
        <v>1</v>
      </c>
      <c r="AI396">
        <v>0</v>
      </c>
      <c r="AJ396">
        <v>4</v>
      </c>
      <c r="AK396">
        <v>2</v>
      </c>
      <c r="AL396">
        <v>1</v>
      </c>
      <c r="AM396">
        <v>17</v>
      </c>
      <c r="AN396">
        <v>0</v>
      </c>
      <c r="AO396">
        <v>0</v>
      </c>
      <c r="AP396">
        <v>4</v>
      </c>
      <c r="AQ396">
        <v>0</v>
      </c>
      <c r="AR396">
        <v>3</v>
      </c>
      <c r="AS396">
        <v>1</v>
      </c>
      <c r="AT396">
        <v>1</v>
      </c>
      <c r="AU396">
        <v>145</v>
      </c>
      <c r="AV396">
        <v>26</v>
      </c>
      <c r="AW396">
        <v>9</v>
      </c>
      <c r="AX396">
        <v>0</v>
      </c>
      <c r="AY396">
        <v>1</v>
      </c>
      <c r="AZ396">
        <v>1</v>
      </c>
      <c r="BA396">
        <v>0</v>
      </c>
      <c r="BB396">
        <v>0</v>
      </c>
      <c r="BC396">
        <v>8</v>
      </c>
      <c r="BD396">
        <v>0</v>
      </c>
      <c r="BE396">
        <v>0</v>
      </c>
      <c r="BF396">
        <v>4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1</v>
      </c>
      <c r="BN396">
        <v>2</v>
      </c>
      <c r="BO396">
        <v>26</v>
      </c>
      <c r="BP396">
        <v>5</v>
      </c>
      <c r="BQ396">
        <v>3</v>
      </c>
      <c r="BR396">
        <v>1</v>
      </c>
      <c r="BS396">
        <v>0</v>
      </c>
      <c r="BT396">
        <v>0</v>
      </c>
      <c r="BU396">
        <v>0</v>
      </c>
      <c r="BV396">
        <v>1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5</v>
      </c>
      <c r="CC396">
        <v>13</v>
      </c>
      <c r="CD396">
        <v>9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1</v>
      </c>
      <c r="CS396">
        <v>0</v>
      </c>
      <c r="CT396">
        <v>3</v>
      </c>
      <c r="CU396">
        <v>0</v>
      </c>
      <c r="CV396">
        <v>13</v>
      </c>
      <c r="CW396">
        <v>42</v>
      </c>
      <c r="CX396">
        <v>3</v>
      </c>
      <c r="CY396">
        <v>5</v>
      </c>
      <c r="CZ396">
        <v>0</v>
      </c>
      <c r="DA396">
        <v>0</v>
      </c>
      <c r="DB396">
        <v>28</v>
      </c>
      <c r="DC396">
        <v>0</v>
      </c>
      <c r="DD396">
        <v>0</v>
      </c>
      <c r="DE396">
        <v>4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1</v>
      </c>
      <c r="DO396">
        <v>1</v>
      </c>
      <c r="DP396">
        <v>42</v>
      </c>
      <c r="DQ396">
        <v>12</v>
      </c>
      <c r="DR396">
        <v>5</v>
      </c>
      <c r="DS396">
        <v>0</v>
      </c>
      <c r="DT396">
        <v>4</v>
      </c>
      <c r="DU396">
        <v>0</v>
      </c>
      <c r="DV396">
        <v>0</v>
      </c>
      <c r="DW396">
        <v>1</v>
      </c>
      <c r="DX396">
        <v>0</v>
      </c>
      <c r="DY396">
        <v>1</v>
      </c>
      <c r="DZ396">
        <v>1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12</v>
      </c>
      <c r="EK396">
        <v>36</v>
      </c>
      <c r="EL396">
        <v>18</v>
      </c>
      <c r="EM396">
        <v>3</v>
      </c>
      <c r="EN396">
        <v>1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6</v>
      </c>
      <c r="EU396">
        <v>0</v>
      </c>
      <c r="EV396">
        <v>1</v>
      </c>
      <c r="EW396">
        <v>1</v>
      </c>
      <c r="EX396">
        <v>0</v>
      </c>
      <c r="EY396">
        <v>4</v>
      </c>
      <c r="EZ396">
        <v>1</v>
      </c>
      <c r="FA396">
        <v>0</v>
      </c>
      <c r="FB396">
        <v>0</v>
      </c>
      <c r="FC396">
        <v>1</v>
      </c>
      <c r="FD396">
        <v>36</v>
      </c>
      <c r="FE396">
        <v>6</v>
      </c>
      <c r="FF396">
        <v>4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1</v>
      </c>
      <c r="FO396">
        <v>0</v>
      </c>
      <c r="FP396">
        <v>0</v>
      </c>
      <c r="FQ396">
        <v>0</v>
      </c>
      <c r="FR396">
        <v>1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6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0</v>
      </c>
      <c r="GS396">
        <v>1</v>
      </c>
      <c r="GT396">
        <v>0</v>
      </c>
      <c r="GU396">
        <v>1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0</v>
      </c>
      <c r="HL396">
        <v>1</v>
      </c>
    </row>
    <row r="397" spans="1:220">
      <c r="A397" t="s">
        <v>310</v>
      </c>
      <c r="B397" t="s">
        <v>303</v>
      </c>
      <c r="C397" t="str">
        <f>"143603"</f>
        <v>143603</v>
      </c>
      <c r="D397" t="s">
        <v>309</v>
      </c>
      <c r="E397">
        <v>4</v>
      </c>
      <c r="F397">
        <v>806</v>
      </c>
      <c r="G397">
        <v>620</v>
      </c>
      <c r="H397">
        <v>297</v>
      </c>
      <c r="I397">
        <v>323</v>
      </c>
      <c r="J397">
        <v>0</v>
      </c>
      <c r="K397">
        <v>5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323</v>
      </c>
      <c r="T397">
        <v>0</v>
      </c>
      <c r="U397">
        <v>0</v>
      </c>
      <c r="V397">
        <v>323</v>
      </c>
      <c r="W397">
        <v>12</v>
      </c>
      <c r="X397">
        <v>7</v>
      </c>
      <c r="Y397">
        <v>5</v>
      </c>
      <c r="Z397">
        <v>0</v>
      </c>
      <c r="AA397">
        <v>311</v>
      </c>
      <c r="AB397">
        <v>190</v>
      </c>
      <c r="AC397">
        <v>60</v>
      </c>
      <c r="AD397">
        <v>8</v>
      </c>
      <c r="AE397">
        <v>27</v>
      </c>
      <c r="AF397">
        <v>25</v>
      </c>
      <c r="AG397">
        <v>17</v>
      </c>
      <c r="AH397">
        <v>4</v>
      </c>
      <c r="AI397">
        <v>1</v>
      </c>
      <c r="AJ397">
        <v>5</v>
      </c>
      <c r="AK397">
        <v>2</v>
      </c>
      <c r="AL397">
        <v>0</v>
      </c>
      <c r="AM397">
        <v>29</v>
      </c>
      <c r="AN397">
        <v>1</v>
      </c>
      <c r="AO397">
        <v>3</v>
      </c>
      <c r="AP397">
        <v>3</v>
      </c>
      <c r="AQ397">
        <v>2</v>
      </c>
      <c r="AR397">
        <v>1</v>
      </c>
      <c r="AS397">
        <v>1</v>
      </c>
      <c r="AT397">
        <v>1</v>
      </c>
      <c r="AU397">
        <v>190</v>
      </c>
      <c r="AV397">
        <v>35</v>
      </c>
      <c r="AW397">
        <v>10</v>
      </c>
      <c r="AX397">
        <v>2</v>
      </c>
      <c r="AY397">
        <v>4</v>
      </c>
      <c r="AZ397">
        <v>3</v>
      </c>
      <c r="BA397">
        <v>3</v>
      </c>
      <c r="BB397">
        <v>0</v>
      </c>
      <c r="BC397">
        <v>8</v>
      </c>
      <c r="BD397">
        <v>1</v>
      </c>
      <c r="BE397">
        <v>0</v>
      </c>
      <c r="BF397">
        <v>3</v>
      </c>
      <c r="BG397">
        <v>0</v>
      </c>
      <c r="BH397">
        <v>0</v>
      </c>
      <c r="BI397">
        <v>1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35</v>
      </c>
      <c r="BP397">
        <v>9</v>
      </c>
      <c r="BQ397">
        <v>4</v>
      </c>
      <c r="BR397">
        <v>1</v>
      </c>
      <c r="BS397">
        <v>2</v>
      </c>
      <c r="BT397">
        <v>1</v>
      </c>
      <c r="BU397">
        <v>0</v>
      </c>
      <c r="BV397">
        <v>0</v>
      </c>
      <c r="BW397">
        <v>1</v>
      </c>
      <c r="BX397">
        <v>0</v>
      </c>
      <c r="BY397">
        <v>0</v>
      </c>
      <c r="BZ397">
        <v>0</v>
      </c>
      <c r="CA397">
        <v>0</v>
      </c>
      <c r="CB397">
        <v>9</v>
      </c>
      <c r="CC397">
        <v>3</v>
      </c>
      <c r="CD397">
        <v>0</v>
      </c>
      <c r="CE397">
        <v>1</v>
      </c>
      <c r="CF397">
        <v>0</v>
      </c>
      <c r="CG397">
        <v>1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1</v>
      </c>
      <c r="CU397">
        <v>0</v>
      </c>
      <c r="CV397">
        <v>3</v>
      </c>
      <c r="CW397">
        <v>26</v>
      </c>
      <c r="CX397">
        <v>1</v>
      </c>
      <c r="CY397">
        <v>8</v>
      </c>
      <c r="CZ397">
        <v>2</v>
      </c>
      <c r="DA397">
        <v>0</v>
      </c>
      <c r="DB397">
        <v>12</v>
      </c>
      <c r="DC397">
        <v>1</v>
      </c>
      <c r="DD397">
        <v>1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1</v>
      </c>
      <c r="DP397">
        <v>26</v>
      </c>
      <c r="DQ397">
        <v>6</v>
      </c>
      <c r="DR397">
        <v>3</v>
      </c>
      <c r="DS397">
        <v>1</v>
      </c>
      <c r="DT397">
        <v>0</v>
      </c>
      <c r="DU397">
        <v>0</v>
      </c>
      <c r="DV397">
        <v>0</v>
      </c>
      <c r="DW397">
        <v>0</v>
      </c>
      <c r="DX397">
        <v>1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1</v>
      </c>
      <c r="EJ397">
        <v>6</v>
      </c>
      <c r="EK397">
        <v>30</v>
      </c>
      <c r="EL397">
        <v>13</v>
      </c>
      <c r="EM397">
        <v>0</v>
      </c>
      <c r="EN397">
        <v>1</v>
      </c>
      <c r="EO397">
        <v>0</v>
      </c>
      <c r="EP397">
        <v>0</v>
      </c>
      <c r="EQ397">
        <v>0</v>
      </c>
      <c r="ER397">
        <v>0</v>
      </c>
      <c r="ES397">
        <v>1</v>
      </c>
      <c r="ET397">
        <v>9</v>
      </c>
      <c r="EU397">
        <v>2</v>
      </c>
      <c r="EV397">
        <v>1</v>
      </c>
      <c r="EW397">
        <v>0</v>
      </c>
      <c r="EX397">
        <v>0</v>
      </c>
      <c r="EY397">
        <v>0</v>
      </c>
      <c r="EZ397">
        <v>0</v>
      </c>
      <c r="FA397">
        <v>2</v>
      </c>
      <c r="FB397">
        <v>0</v>
      </c>
      <c r="FC397">
        <v>1</v>
      </c>
      <c r="FD397">
        <v>30</v>
      </c>
      <c r="FE397">
        <v>7</v>
      </c>
      <c r="FF397">
        <v>2</v>
      </c>
      <c r="FG397">
        <v>0</v>
      </c>
      <c r="FH397">
        <v>0</v>
      </c>
      <c r="FI397">
        <v>0</v>
      </c>
      <c r="FJ397">
        <v>2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2</v>
      </c>
      <c r="FQ397">
        <v>0</v>
      </c>
      <c r="FR397">
        <v>0</v>
      </c>
      <c r="FS397">
        <v>1</v>
      </c>
      <c r="FT397">
        <v>0</v>
      </c>
      <c r="FU397">
        <v>0</v>
      </c>
      <c r="FV397">
        <v>0</v>
      </c>
      <c r="FW397">
        <v>0</v>
      </c>
      <c r="FX397">
        <v>7</v>
      </c>
      <c r="FY397">
        <v>5</v>
      </c>
      <c r="FZ397">
        <v>5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5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</row>
    <row r="398" spans="1:220">
      <c r="A398" t="s">
        <v>308</v>
      </c>
      <c r="B398" t="s">
        <v>303</v>
      </c>
      <c r="C398" t="str">
        <f>"143603"</f>
        <v>143603</v>
      </c>
      <c r="D398" t="s">
        <v>307</v>
      </c>
      <c r="E398">
        <v>5</v>
      </c>
      <c r="F398">
        <v>719</v>
      </c>
      <c r="G398">
        <v>550</v>
      </c>
      <c r="H398">
        <v>258</v>
      </c>
      <c r="I398">
        <v>292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292</v>
      </c>
      <c r="T398">
        <v>0</v>
      </c>
      <c r="U398">
        <v>0</v>
      </c>
      <c r="V398">
        <v>292</v>
      </c>
      <c r="W398">
        <v>7</v>
      </c>
      <c r="X398">
        <v>6</v>
      </c>
      <c r="Y398">
        <v>1</v>
      </c>
      <c r="Z398">
        <v>0</v>
      </c>
      <c r="AA398">
        <v>285</v>
      </c>
      <c r="AB398">
        <v>153</v>
      </c>
      <c r="AC398">
        <v>68</v>
      </c>
      <c r="AD398">
        <v>8</v>
      </c>
      <c r="AE398">
        <v>8</v>
      </c>
      <c r="AF398">
        <v>13</v>
      </c>
      <c r="AG398">
        <v>11</v>
      </c>
      <c r="AH398">
        <v>4</v>
      </c>
      <c r="AI398">
        <v>1</v>
      </c>
      <c r="AJ398">
        <v>2</v>
      </c>
      <c r="AK398">
        <v>2</v>
      </c>
      <c r="AL398">
        <v>1</v>
      </c>
      <c r="AM398">
        <v>24</v>
      </c>
      <c r="AN398">
        <v>1</v>
      </c>
      <c r="AO398">
        <v>0</v>
      </c>
      <c r="AP398">
        <v>2</v>
      </c>
      <c r="AQ398">
        <v>1</v>
      </c>
      <c r="AR398">
        <v>0</v>
      </c>
      <c r="AS398">
        <v>3</v>
      </c>
      <c r="AT398">
        <v>4</v>
      </c>
      <c r="AU398">
        <v>153</v>
      </c>
      <c r="AV398">
        <v>27</v>
      </c>
      <c r="AW398">
        <v>9</v>
      </c>
      <c r="AX398">
        <v>2</v>
      </c>
      <c r="AY398">
        <v>2</v>
      </c>
      <c r="AZ398">
        <v>3</v>
      </c>
      <c r="BA398">
        <v>2</v>
      </c>
      <c r="BB398">
        <v>1</v>
      </c>
      <c r="BC398">
        <v>3</v>
      </c>
      <c r="BD398">
        <v>0</v>
      </c>
      <c r="BE398">
        <v>1</v>
      </c>
      <c r="BF398">
        <v>0</v>
      </c>
      <c r="BG398">
        <v>2</v>
      </c>
      <c r="BH398">
        <v>0</v>
      </c>
      <c r="BI398">
        <v>0</v>
      </c>
      <c r="BJ398">
        <v>0</v>
      </c>
      <c r="BK398">
        <v>1</v>
      </c>
      <c r="BL398">
        <v>0</v>
      </c>
      <c r="BM398">
        <v>0</v>
      </c>
      <c r="BN398">
        <v>1</v>
      </c>
      <c r="BO398">
        <v>27</v>
      </c>
      <c r="BP398">
        <v>3</v>
      </c>
      <c r="BQ398">
        <v>2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1</v>
      </c>
      <c r="BY398">
        <v>0</v>
      </c>
      <c r="BZ398">
        <v>0</v>
      </c>
      <c r="CA398">
        <v>0</v>
      </c>
      <c r="CB398">
        <v>3</v>
      </c>
      <c r="CC398">
        <v>6</v>
      </c>
      <c r="CD398">
        <v>3</v>
      </c>
      <c r="CE398">
        <v>0</v>
      </c>
      <c r="CF398">
        <v>0</v>
      </c>
      <c r="CG398">
        <v>1</v>
      </c>
      <c r="CH398">
        <v>0</v>
      </c>
      <c r="CI398">
        <v>0</v>
      </c>
      <c r="CJ398">
        <v>0</v>
      </c>
      <c r="CK398">
        <v>0</v>
      </c>
      <c r="CL398">
        <v>1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1</v>
      </c>
      <c r="CU398">
        <v>0</v>
      </c>
      <c r="CV398">
        <v>6</v>
      </c>
      <c r="CW398">
        <v>43</v>
      </c>
      <c r="CX398">
        <v>5</v>
      </c>
      <c r="CY398">
        <v>15</v>
      </c>
      <c r="CZ398">
        <v>0</v>
      </c>
      <c r="DA398">
        <v>1</v>
      </c>
      <c r="DB398">
        <v>15</v>
      </c>
      <c r="DC398">
        <v>0</v>
      </c>
      <c r="DD398">
        <v>0</v>
      </c>
      <c r="DE398">
        <v>5</v>
      </c>
      <c r="DF398">
        <v>0</v>
      </c>
      <c r="DG398">
        <v>0</v>
      </c>
      <c r="DH398">
        <v>0</v>
      </c>
      <c r="DI398">
        <v>1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1</v>
      </c>
      <c r="DP398">
        <v>43</v>
      </c>
      <c r="DQ398">
        <v>11</v>
      </c>
      <c r="DR398">
        <v>4</v>
      </c>
      <c r="DS398">
        <v>3</v>
      </c>
      <c r="DT398">
        <v>0</v>
      </c>
      <c r="DU398">
        <v>2</v>
      </c>
      <c r="DV398">
        <v>1</v>
      </c>
      <c r="DW398">
        <v>0</v>
      </c>
      <c r="DX398">
        <v>0</v>
      </c>
      <c r="DY398">
        <v>1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11</v>
      </c>
      <c r="EK398">
        <v>33</v>
      </c>
      <c r="EL398">
        <v>9</v>
      </c>
      <c r="EM398">
        <v>1</v>
      </c>
      <c r="EN398">
        <v>4</v>
      </c>
      <c r="EO398">
        <v>0</v>
      </c>
      <c r="EP398">
        <v>2</v>
      </c>
      <c r="EQ398">
        <v>1</v>
      </c>
      <c r="ER398">
        <v>2</v>
      </c>
      <c r="ES398">
        <v>1</v>
      </c>
      <c r="ET398">
        <v>5</v>
      </c>
      <c r="EU398">
        <v>1</v>
      </c>
      <c r="EV398">
        <v>0</v>
      </c>
      <c r="EW398">
        <v>0</v>
      </c>
      <c r="EX398">
        <v>2</v>
      </c>
      <c r="EY398">
        <v>3</v>
      </c>
      <c r="EZ398">
        <v>0</v>
      </c>
      <c r="FA398">
        <v>0</v>
      </c>
      <c r="FB398">
        <v>0</v>
      </c>
      <c r="FC398">
        <v>2</v>
      </c>
      <c r="FD398">
        <v>33</v>
      </c>
      <c r="FE398">
        <v>3</v>
      </c>
      <c r="FF398">
        <v>3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3</v>
      </c>
      <c r="FY398">
        <v>3</v>
      </c>
      <c r="FZ398">
        <v>1</v>
      </c>
      <c r="GA398">
        <v>0</v>
      </c>
      <c r="GB398">
        <v>0</v>
      </c>
      <c r="GC398">
        <v>0</v>
      </c>
      <c r="GD398">
        <v>0</v>
      </c>
      <c r="GE398">
        <v>1</v>
      </c>
      <c r="GF398">
        <v>0</v>
      </c>
      <c r="GG398">
        <v>0</v>
      </c>
      <c r="GH398">
        <v>0</v>
      </c>
      <c r="GI398">
        <v>0</v>
      </c>
      <c r="GJ398">
        <v>1</v>
      </c>
      <c r="GK398">
        <v>0</v>
      </c>
      <c r="GL398">
        <v>0</v>
      </c>
      <c r="GM398">
        <v>0</v>
      </c>
      <c r="GN398">
        <v>0</v>
      </c>
      <c r="GO398">
        <v>0</v>
      </c>
      <c r="GP398">
        <v>0</v>
      </c>
      <c r="GQ398">
        <v>0</v>
      </c>
      <c r="GR398">
        <v>3</v>
      </c>
      <c r="GS398">
        <v>3</v>
      </c>
      <c r="GT398">
        <v>0</v>
      </c>
      <c r="GU398">
        <v>0</v>
      </c>
      <c r="GV398">
        <v>1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1</v>
      </c>
      <c r="HE398">
        <v>0</v>
      </c>
      <c r="HF398">
        <v>1</v>
      </c>
      <c r="HG398">
        <v>0</v>
      </c>
      <c r="HH398">
        <v>0</v>
      </c>
      <c r="HI398">
        <v>0</v>
      </c>
      <c r="HJ398">
        <v>0</v>
      </c>
      <c r="HK398">
        <v>0</v>
      </c>
      <c r="HL398">
        <v>3</v>
      </c>
    </row>
    <row r="399" spans="1:220">
      <c r="A399" t="s">
        <v>306</v>
      </c>
      <c r="B399" t="s">
        <v>303</v>
      </c>
      <c r="C399" t="str">
        <f>"143603"</f>
        <v>143603</v>
      </c>
      <c r="D399" t="s">
        <v>305</v>
      </c>
      <c r="E399">
        <v>6</v>
      </c>
      <c r="F399">
        <v>945</v>
      </c>
      <c r="G399">
        <v>720</v>
      </c>
      <c r="H399">
        <v>369</v>
      </c>
      <c r="I399">
        <v>351</v>
      </c>
      <c r="J399">
        <v>0</v>
      </c>
      <c r="K399">
        <v>5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351</v>
      </c>
      <c r="T399">
        <v>0</v>
      </c>
      <c r="U399">
        <v>0</v>
      </c>
      <c r="V399">
        <v>351</v>
      </c>
      <c r="W399">
        <v>16</v>
      </c>
      <c r="X399">
        <v>14</v>
      </c>
      <c r="Y399">
        <v>1</v>
      </c>
      <c r="Z399">
        <v>0</v>
      </c>
      <c r="AA399">
        <v>335</v>
      </c>
      <c r="AB399">
        <v>225</v>
      </c>
      <c r="AC399">
        <v>105</v>
      </c>
      <c r="AD399">
        <v>7</v>
      </c>
      <c r="AE399">
        <v>29</v>
      </c>
      <c r="AF399">
        <v>26</v>
      </c>
      <c r="AG399">
        <v>14</v>
      </c>
      <c r="AH399">
        <v>2</v>
      </c>
      <c r="AI399">
        <v>1</v>
      </c>
      <c r="AJ399">
        <v>9</v>
      </c>
      <c r="AK399">
        <v>3</v>
      </c>
      <c r="AL399">
        <v>0</v>
      </c>
      <c r="AM399">
        <v>16</v>
      </c>
      <c r="AN399">
        <v>1</v>
      </c>
      <c r="AO399">
        <v>3</v>
      </c>
      <c r="AP399">
        <v>4</v>
      </c>
      <c r="AQ399">
        <v>1</v>
      </c>
      <c r="AR399">
        <v>0</v>
      </c>
      <c r="AS399">
        <v>3</v>
      </c>
      <c r="AT399">
        <v>1</v>
      </c>
      <c r="AU399">
        <v>225</v>
      </c>
      <c r="AV399">
        <v>26</v>
      </c>
      <c r="AW399">
        <v>8</v>
      </c>
      <c r="AX399">
        <v>6</v>
      </c>
      <c r="AY399">
        <v>2</v>
      </c>
      <c r="AZ399">
        <v>1</v>
      </c>
      <c r="BA399">
        <v>0</v>
      </c>
      <c r="BB399">
        <v>1</v>
      </c>
      <c r="BC399">
        <v>6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1</v>
      </c>
      <c r="BL399">
        <v>0</v>
      </c>
      <c r="BM399">
        <v>0</v>
      </c>
      <c r="BN399">
        <v>1</v>
      </c>
      <c r="BO399">
        <v>26</v>
      </c>
      <c r="BP399">
        <v>4</v>
      </c>
      <c r="BQ399">
        <v>0</v>
      </c>
      <c r="BR399">
        <v>0</v>
      </c>
      <c r="BS399">
        <v>1</v>
      </c>
      <c r="BT399">
        <v>1</v>
      </c>
      <c r="BU399">
        <v>1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1</v>
      </c>
      <c r="CB399">
        <v>4</v>
      </c>
      <c r="CC399">
        <v>12</v>
      </c>
      <c r="CD399">
        <v>2</v>
      </c>
      <c r="CE399">
        <v>0</v>
      </c>
      <c r="CF399">
        <v>6</v>
      </c>
      <c r="CG399">
        <v>0</v>
      </c>
      <c r="CH399">
        <v>0</v>
      </c>
      <c r="CI399">
        <v>0</v>
      </c>
      <c r="CJ399">
        <v>0</v>
      </c>
      <c r="CK399">
        <v>1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3</v>
      </c>
      <c r="CU399">
        <v>0</v>
      </c>
      <c r="CV399">
        <v>12</v>
      </c>
      <c r="CW399">
        <v>35</v>
      </c>
      <c r="CX399">
        <v>0</v>
      </c>
      <c r="CY399">
        <v>4</v>
      </c>
      <c r="CZ399">
        <v>0</v>
      </c>
      <c r="DA399">
        <v>0</v>
      </c>
      <c r="DB399">
        <v>30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1</v>
      </c>
      <c r="DL399">
        <v>0</v>
      </c>
      <c r="DM399">
        <v>0</v>
      </c>
      <c r="DN399">
        <v>0</v>
      </c>
      <c r="DO399">
        <v>0</v>
      </c>
      <c r="DP399">
        <v>35</v>
      </c>
      <c r="DQ399">
        <v>11</v>
      </c>
      <c r="DR399">
        <v>4</v>
      </c>
      <c r="DS399">
        <v>1</v>
      </c>
      <c r="DT399">
        <v>3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1</v>
      </c>
      <c r="ED399">
        <v>0</v>
      </c>
      <c r="EE399">
        <v>1</v>
      </c>
      <c r="EF399">
        <v>1</v>
      </c>
      <c r="EG399">
        <v>0</v>
      </c>
      <c r="EH399">
        <v>0</v>
      </c>
      <c r="EI399">
        <v>0</v>
      </c>
      <c r="EJ399">
        <v>11</v>
      </c>
      <c r="EK399">
        <v>16</v>
      </c>
      <c r="EL399">
        <v>8</v>
      </c>
      <c r="EM399">
        <v>2</v>
      </c>
      <c r="EN399">
        <v>1</v>
      </c>
      <c r="EO399">
        <v>0</v>
      </c>
      <c r="EP399">
        <v>1</v>
      </c>
      <c r="EQ399">
        <v>0</v>
      </c>
      <c r="ER399">
        <v>0</v>
      </c>
      <c r="ES399">
        <v>0</v>
      </c>
      <c r="ET399">
        <v>1</v>
      </c>
      <c r="EU399">
        <v>1</v>
      </c>
      <c r="EV399">
        <v>0</v>
      </c>
      <c r="EW399">
        <v>0</v>
      </c>
      <c r="EX399">
        <v>0</v>
      </c>
      <c r="EY399">
        <v>1</v>
      </c>
      <c r="EZ399">
        <v>0</v>
      </c>
      <c r="FA399">
        <v>0</v>
      </c>
      <c r="FB399">
        <v>1</v>
      </c>
      <c r="FC399">
        <v>0</v>
      </c>
      <c r="FD399">
        <v>16</v>
      </c>
      <c r="FE399">
        <v>1</v>
      </c>
      <c r="FF399">
        <v>1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1</v>
      </c>
      <c r="FY399">
        <v>1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1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0</v>
      </c>
      <c r="GP399">
        <v>0</v>
      </c>
      <c r="GQ399">
        <v>0</v>
      </c>
      <c r="GR399">
        <v>1</v>
      </c>
      <c r="GS399">
        <v>4</v>
      </c>
      <c r="GT399">
        <v>0</v>
      </c>
      <c r="GU399">
        <v>0</v>
      </c>
      <c r="GV399">
        <v>1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1</v>
      </c>
      <c r="HF399">
        <v>0</v>
      </c>
      <c r="HG399">
        <v>0</v>
      </c>
      <c r="HH399">
        <v>0</v>
      </c>
      <c r="HI399">
        <v>0</v>
      </c>
      <c r="HJ399">
        <v>0</v>
      </c>
      <c r="HK399">
        <v>2</v>
      </c>
      <c r="HL399">
        <v>4</v>
      </c>
    </row>
    <row r="400" spans="1:220">
      <c r="A400" t="s">
        <v>304</v>
      </c>
      <c r="B400" t="s">
        <v>303</v>
      </c>
      <c r="C400" t="str">
        <f>"143603"</f>
        <v>143603</v>
      </c>
      <c r="D400" t="s">
        <v>302</v>
      </c>
      <c r="E400">
        <v>7</v>
      </c>
      <c r="F400">
        <v>372</v>
      </c>
      <c r="G400">
        <v>280</v>
      </c>
      <c r="H400">
        <v>152</v>
      </c>
      <c r="I400">
        <v>128</v>
      </c>
      <c r="J400">
        <v>0</v>
      </c>
      <c r="K400">
        <v>3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128</v>
      </c>
      <c r="T400">
        <v>0</v>
      </c>
      <c r="U400">
        <v>0</v>
      </c>
      <c r="V400">
        <v>128</v>
      </c>
      <c r="W400">
        <v>8</v>
      </c>
      <c r="X400">
        <v>7</v>
      </c>
      <c r="Y400">
        <v>1</v>
      </c>
      <c r="Z400">
        <v>0</v>
      </c>
      <c r="AA400">
        <v>120</v>
      </c>
      <c r="AB400">
        <v>61</v>
      </c>
      <c r="AC400">
        <v>26</v>
      </c>
      <c r="AD400">
        <v>3</v>
      </c>
      <c r="AE400">
        <v>3</v>
      </c>
      <c r="AF400">
        <v>9</v>
      </c>
      <c r="AG400">
        <v>5</v>
      </c>
      <c r="AH400">
        <v>0</v>
      </c>
      <c r="AI400">
        <v>0</v>
      </c>
      <c r="AJ400">
        <v>0</v>
      </c>
      <c r="AK400">
        <v>2</v>
      </c>
      <c r="AL400">
        <v>2</v>
      </c>
      <c r="AM400">
        <v>3</v>
      </c>
      <c r="AN400">
        <v>0</v>
      </c>
      <c r="AO400">
        <v>2</v>
      </c>
      <c r="AP400">
        <v>0</v>
      </c>
      <c r="AQ400">
        <v>0</v>
      </c>
      <c r="AR400">
        <v>3</v>
      </c>
      <c r="AS400">
        <v>1</v>
      </c>
      <c r="AT400">
        <v>2</v>
      </c>
      <c r="AU400">
        <v>61</v>
      </c>
      <c r="AV400">
        <v>11</v>
      </c>
      <c r="AW400">
        <v>6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4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1</v>
      </c>
      <c r="BL400">
        <v>0</v>
      </c>
      <c r="BM400">
        <v>0</v>
      </c>
      <c r="BN400">
        <v>0</v>
      </c>
      <c r="BO400">
        <v>11</v>
      </c>
      <c r="BP400">
        <v>5</v>
      </c>
      <c r="BQ400">
        <v>1</v>
      </c>
      <c r="BR400">
        <v>1</v>
      </c>
      <c r="BS400">
        <v>1</v>
      </c>
      <c r="BT400">
        <v>0</v>
      </c>
      <c r="BU400">
        <v>0</v>
      </c>
      <c r="BV400">
        <v>1</v>
      </c>
      <c r="BW400">
        <v>1</v>
      </c>
      <c r="BX400">
        <v>0</v>
      </c>
      <c r="BY400">
        <v>0</v>
      </c>
      <c r="BZ400">
        <v>0</v>
      </c>
      <c r="CA400">
        <v>0</v>
      </c>
      <c r="CB400">
        <v>5</v>
      </c>
      <c r="CC400">
        <v>5</v>
      </c>
      <c r="CD400">
        <v>1</v>
      </c>
      <c r="CE400">
        <v>0</v>
      </c>
      <c r="CF400">
        <v>2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2</v>
      </c>
      <c r="CU400">
        <v>0</v>
      </c>
      <c r="CV400">
        <v>5</v>
      </c>
      <c r="CW400">
        <v>26</v>
      </c>
      <c r="CX400">
        <v>0</v>
      </c>
      <c r="CY400">
        <v>1</v>
      </c>
      <c r="CZ400">
        <v>0</v>
      </c>
      <c r="DA400">
        <v>0</v>
      </c>
      <c r="DB400">
        <v>23</v>
      </c>
      <c r="DC400">
        <v>0</v>
      </c>
      <c r="DD400">
        <v>2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26</v>
      </c>
      <c r="DQ400">
        <v>2</v>
      </c>
      <c r="DR400">
        <v>0</v>
      </c>
      <c r="DS400">
        <v>0</v>
      </c>
      <c r="DT400">
        <v>1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1</v>
      </c>
      <c r="EH400">
        <v>0</v>
      </c>
      <c r="EI400">
        <v>0</v>
      </c>
      <c r="EJ400">
        <v>2</v>
      </c>
      <c r="EK400">
        <v>8</v>
      </c>
      <c r="EL400">
        <v>4</v>
      </c>
      <c r="EM400">
        <v>2</v>
      </c>
      <c r="EN400">
        <v>1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1</v>
      </c>
      <c r="EZ400">
        <v>0</v>
      </c>
      <c r="FA400">
        <v>0</v>
      </c>
      <c r="FB400">
        <v>0</v>
      </c>
      <c r="FC400">
        <v>0</v>
      </c>
      <c r="FD400">
        <v>8</v>
      </c>
      <c r="FE400">
        <v>2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1</v>
      </c>
      <c r="FT400">
        <v>0</v>
      </c>
      <c r="FU400">
        <v>1</v>
      </c>
      <c r="FV400">
        <v>0</v>
      </c>
      <c r="FW400">
        <v>0</v>
      </c>
      <c r="FX400">
        <v>2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</row>
    <row r="401" spans="1:220">
      <c r="A401" t="s">
        <v>301</v>
      </c>
      <c r="B401" t="s">
        <v>292</v>
      </c>
      <c r="C401" t="str">
        <f>"143604"</f>
        <v>143604</v>
      </c>
      <c r="D401" t="s">
        <v>300</v>
      </c>
      <c r="E401">
        <v>1</v>
      </c>
      <c r="F401">
        <v>1553</v>
      </c>
      <c r="G401">
        <v>1180</v>
      </c>
      <c r="H401">
        <v>465</v>
      </c>
      <c r="I401">
        <v>715</v>
      </c>
      <c r="J401">
        <v>2</v>
      </c>
      <c r="K401">
        <v>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714</v>
      </c>
      <c r="T401">
        <v>0</v>
      </c>
      <c r="U401">
        <v>0</v>
      </c>
      <c r="V401">
        <v>714</v>
      </c>
      <c r="W401">
        <v>46</v>
      </c>
      <c r="X401">
        <v>34</v>
      </c>
      <c r="Y401">
        <v>12</v>
      </c>
      <c r="Z401">
        <v>0</v>
      </c>
      <c r="AA401">
        <v>668</v>
      </c>
      <c r="AB401">
        <v>367</v>
      </c>
      <c r="AC401">
        <v>142</v>
      </c>
      <c r="AD401">
        <v>15</v>
      </c>
      <c r="AE401">
        <v>79</v>
      </c>
      <c r="AF401">
        <v>38</v>
      </c>
      <c r="AG401">
        <v>29</v>
      </c>
      <c r="AH401">
        <v>18</v>
      </c>
      <c r="AI401">
        <v>4</v>
      </c>
      <c r="AJ401">
        <v>9</v>
      </c>
      <c r="AK401">
        <v>4</v>
      </c>
      <c r="AL401">
        <v>2</v>
      </c>
      <c r="AM401">
        <v>6</v>
      </c>
      <c r="AN401">
        <v>4</v>
      </c>
      <c r="AO401">
        <v>6</v>
      </c>
      <c r="AP401">
        <v>1</v>
      </c>
      <c r="AQ401">
        <v>1</v>
      </c>
      <c r="AR401">
        <v>2</v>
      </c>
      <c r="AS401">
        <v>1</v>
      </c>
      <c r="AT401">
        <v>6</v>
      </c>
      <c r="AU401">
        <v>367</v>
      </c>
      <c r="AV401">
        <v>26</v>
      </c>
      <c r="AW401">
        <v>8</v>
      </c>
      <c r="AX401">
        <v>1</v>
      </c>
      <c r="AY401">
        <v>6</v>
      </c>
      <c r="AZ401">
        <v>0</v>
      </c>
      <c r="BA401">
        <v>0</v>
      </c>
      <c r="BB401">
        <v>0</v>
      </c>
      <c r="BC401">
        <v>3</v>
      </c>
      <c r="BD401">
        <v>0</v>
      </c>
      <c r="BE401">
        <v>1</v>
      </c>
      <c r="BF401">
        <v>1</v>
      </c>
      <c r="BG401">
        <v>0</v>
      </c>
      <c r="BH401">
        <v>1</v>
      </c>
      <c r="BI401">
        <v>0</v>
      </c>
      <c r="BJ401">
        <v>1</v>
      </c>
      <c r="BK401">
        <v>0</v>
      </c>
      <c r="BL401">
        <v>0</v>
      </c>
      <c r="BM401">
        <v>0</v>
      </c>
      <c r="BN401">
        <v>4</v>
      </c>
      <c r="BO401">
        <v>26</v>
      </c>
      <c r="BP401">
        <v>10</v>
      </c>
      <c r="BQ401">
        <v>3</v>
      </c>
      <c r="BR401">
        <v>1</v>
      </c>
      <c r="BS401">
        <v>2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1</v>
      </c>
      <c r="BZ401">
        <v>2</v>
      </c>
      <c r="CA401">
        <v>1</v>
      </c>
      <c r="CB401">
        <v>10</v>
      </c>
      <c r="CC401">
        <v>13</v>
      </c>
      <c r="CD401">
        <v>3</v>
      </c>
      <c r="CE401">
        <v>1</v>
      </c>
      <c r="CF401">
        <v>3</v>
      </c>
      <c r="CG401">
        <v>0</v>
      </c>
      <c r="CH401">
        <v>1</v>
      </c>
      <c r="CI401">
        <v>1</v>
      </c>
      <c r="CJ401">
        <v>0</v>
      </c>
      <c r="CK401">
        <v>1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1</v>
      </c>
      <c r="CT401">
        <v>1</v>
      </c>
      <c r="CU401">
        <v>1</v>
      </c>
      <c r="CV401">
        <v>13</v>
      </c>
      <c r="CW401">
        <v>157</v>
      </c>
      <c r="CX401">
        <v>6</v>
      </c>
      <c r="CY401">
        <v>20</v>
      </c>
      <c r="CZ401">
        <v>1</v>
      </c>
      <c r="DA401">
        <v>1</v>
      </c>
      <c r="DB401">
        <v>106</v>
      </c>
      <c r="DC401">
        <v>20</v>
      </c>
      <c r="DD401">
        <v>0</v>
      </c>
      <c r="DE401">
        <v>1</v>
      </c>
      <c r="DF401">
        <v>1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1</v>
      </c>
      <c r="DO401">
        <v>0</v>
      </c>
      <c r="DP401">
        <v>157</v>
      </c>
      <c r="DQ401">
        <v>15</v>
      </c>
      <c r="DR401">
        <v>6</v>
      </c>
      <c r="DS401">
        <v>2</v>
      </c>
      <c r="DT401">
        <v>0</v>
      </c>
      <c r="DU401">
        <v>0</v>
      </c>
      <c r="DV401">
        <v>1</v>
      </c>
      <c r="DW401">
        <v>2</v>
      </c>
      <c r="DX401">
        <v>0</v>
      </c>
      <c r="DY401">
        <v>1</v>
      </c>
      <c r="DZ401">
        <v>0</v>
      </c>
      <c r="EA401">
        <v>0</v>
      </c>
      <c r="EB401">
        <v>1</v>
      </c>
      <c r="EC401">
        <v>1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1</v>
      </c>
      <c r="EJ401">
        <v>15</v>
      </c>
      <c r="EK401">
        <v>69</v>
      </c>
      <c r="EL401">
        <v>28</v>
      </c>
      <c r="EM401">
        <v>4</v>
      </c>
      <c r="EN401">
        <v>7</v>
      </c>
      <c r="EO401">
        <v>2</v>
      </c>
      <c r="EP401">
        <v>2</v>
      </c>
      <c r="EQ401">
        <v>7</v>
      </c>
      <c r="ER401">
        <v>1</v>
      </c>
      <c r="ES401">
        <v>0</v>
      </c>
      <c r="ET401">
        <v>4</v>
      </c>
      <c r="EU401">
        <v>1</v>
      </c>
      <c r="EV401">
        <v>2</v>
      </c>
      <c r="EW401">
        <v>0</v>
      </c>
      <c r="EX401">
        <v>0</v>
      </c>
      <c r="EY401">
        <v>7</v>
      </c>
      <c r="EZ401">
        <v>2</v>
      </c>
      <c r="FA401">
        <v>0</v>
      </c>
      <c r="FB401">
        <v>0</v>
      </c>
      <c r="FC401">
        <v>2</v>
      </c>
      <c r="FD401">
        <v>69</v>
      </c>
      <c r="FE401">
        <v>4</v>
      </c>
      <c r="FF401">
        <v>4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4</v>
      </c>
      <c r="FY401">
        <v>7</v>
      </c>
      <c r="FZ401">
        <v>3</v>
      </c>
      <c r="GA401">
        <v>1</v>
      </c>
      <c r="GB401">
        <v>0</v>
      </c>
      <c r="GC401">
        <v>0</v>
      </c>
      <c r="GD401">
        <v>0</v>
      </c>
      <c r="GE401">
        <v>0</v>
      </c>
      <c r="GF401">
        <v>1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0</v>
      </c>
      <c r="GP401">
        <v>2</v>
      </c>
      <c r="GQ401">
        <v>0</v>
      </c>
      <c r="GR401">
        <v>7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0</v>
      </c>
    </row>
    <row r="402" spans="1:220">
      <c r="A402" t="s">
        <v>299</v>
      </c>
      <c r="B402" t="s">
        <v>292</v>
      </c>
      <c r="C402" t="str">
        <f>"143604"</f>
        <v>143604</v>
      </c>
      <c r="D402" t="s">
        <v>298</v>
      </c>
      <c r="E402">
        <v>2</v>
      </c>
      <c r="F402">
        <v>737</v>
      </c>
      <c r="G402">
        <v>570</v>
      </c>
      <c r="H402">
        <v>255</v>
      </c>
      <c r="I402">
        <v>315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315</v>
      </c>
      <c r="T402">
        <v>0</v>
      </c>
      <c r="U402">
        <v>0</v>
      </c>
      <c r="V402">
        <v>315</v>
      </c>
      <c r="W402">
        <v>18</v>
      </c>
      <c r="X402">
        <v>15</v>
      </c>
      <c r="Y402">
        <v>3</v>
      </c>
      <c r="Z402">
        <v>0</v>
      </c>
      <c r="AA402">
        <v>297</v>
      </c>
      <c r="AB402">
        <v>132</v>
      </c>
      <c r="AC402">
        <v>46</v>
      </c>
      <c r="AD402">
        <v>10</v>
      </c>
      <c r="AE402">
        <v>29</v>
      </c>
      <c r="AF402">
        <v>10</v>
      </c>
      <c r="AG402">
        <v>8</v>
      </c>
      <c r="AH402">
        <v>8</v>
      </c>
      <c r="AI402">
        <v>0</v>
      </c>
      <c r="AJ402">
        <v>3</v>
      </c>
      <c r="AK402">
        <v>4</v>
      </c>
      <c r="AL402">
        <v>0</v>
      </c>
      <c r="AM402">
        <v>6</v>
      </c>
      <c r="AN402">
        <v>3</v>
      </c>
      <c r="AO402">
        <v>1</v>
      </c>
      <c r="AP402">
        <v>1</v>
      </c>
      <c r="AQ402">
        <v>0</v>
      </c>
      <c r="AR402">
        <v>2</v>
      </c>
      <c r="AS402">
        <v>0</v>
      </c>
      <c r="AT402">
        <v>1</v>
      </c>
      <c r="AU402">
        <v>132</v>
      </c>
      <c r="AV402">
        <v>19</v>
      </c>
      <c r="AW402">
        <v>1</v>
      </c>
      <c r="AX402">
        <v>4</v>
      </c>
      <c r="AY402">
        <v>3</v>
      </c>
      <c r="AZ402">
        <v>4</v>
      </c>
      <c r="BA402">
        <v>1</v>
      </c>
      <c r="BB402">
        <v>0</v>
      </c>
      <c r="BC402">
        <v>1</v>
      </c>
      <c r="BD402">
        <v>0</v>
      </c>
      <c r="BE402">
        <v>0</v>
      </c>
      <c r="BF402">
        <v>2</v>
      </c>
      <c r="BG402">
        <v>1</v>
      </c>
      <c r="BH402">
        <v>0</v>
      </c>
      <c r="BI402">
        <v>1</v>
      </c>
      <c r="BJ402">
        <v>0</v>
      </c>
      <c r="BK402">
        <v>0</v>
      </c>
      <c r="BL402">
        <v>0</v>
      </c>
      <c r="BM402">
        <v>1</v>
      </c>
      <c r="BN402">
        <v>0</v>
      </c>
      <c r="BO402">
        <v>19</v>
      </c>
      <c r="BP402">
        <v>7</v>
      </c>
      <c r="BQ402">
        <v>2</v>
      </c>
      <c r="BR402">
        <v>1</v>
      </c>
      <c r="BS402">
        <v>1</v>
      </c>
      <c r="BT402">
        <v>0</v>
      </c>
      <c r="BU402">
        <v>0</v>
      </c>
      <c r="BV402">
        <v>0</v>
      </c>
      <c r="BW402">
        <v>2</v>
      </c>
      <c r="BX402">
        <v>0</v>
      </c>
      <c r="BY402">
        <v>0</v>
      </c>
      <c r="BZ402">
        <v>0</v>
      </c>
      <c r="CA402">
        <v>1</v>
      </c>
      <c r="CB402">
        <v>7</v>
      </c>
      <c r="CC402">
        <v>13</v>
      </c>
      <c r="CD402">
        <v>6</v>
      </c>
      <c r="CE402">
        <v>0</v>
      </c>
      <c r="CF402">
        <v>1</v>
      </c>
      <c r="CG402">
        <v>0</v>
      </c>
      <c r="CH402">
        <v>1</v>
      </c>
      <c r="CI402">
        <v>1</v>
      </c>
      <c r="CJ402">
        <v>0</v>
      </c>
      <c r="CK402">
        <v>0</v>
      </c>
      <c r="CL402">
        <v>0</v>
      </c>
      <c r="CM402">
        <v>1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3</v>
      </c>
      <c r="CU402">
        <v>0</v>
      </c>
      <c r="CV402">
        <v>13</v>
      </c>
      <c r="CW402">
        <v>67</v>
      </c>
      <c r="CX402">
        <v>4</v>
      </c>
      <c r="CY402">
        <v>11</v>
      </c>
      <c r="CZ402">
        <v>0</v>
      </c>
      <c r="DA402">
        <v>1</v>
      </c>
      <c r="DB402">
        <v>44</v>
      </c>
      <c r="DC402">
        <v>3</v>
      </c>
      <c r="DD402">
        <v>1</v>
      </c>
      <c r="DE402">
        <v>0</v>
      </c>
      <c r="DF402">
        <v>0</v>
      </c>
      <c r="DG402">
        <v>0</v>
      </c>
      <c r="DH402">
        <v>0</v>
      </c>
      <c r="DI402">
        <v>1</v>
      </c>
      <c r="DJ402">
        <v>0</v>
      </c>
      <c r="DK402">
        <v>1</v>
      </c>
      <c r="DL402">
        <v>0</v>
      </c>
      <c r="DM402">
        <v>0</v>
      </c>
      <c r="DN402">
        <v>0</v>
      </c>
      <c r="DO402">
        <v>1</v>
      </c>
      <c r="DP402">
        <v>67</v>
      </c>
      <c r="DQ402">
        <v>18</v>
      </c>
      <c r="DR402">
        <v>2</v>
      </c>
      <c r="DS402">
        <v>9</v>
      </c>
      <c r="DT402">
        <v>1</v>
      </c>
      <c r="DU402">
        <v>0</v>
      </c>
      <c r="DV402">
        <v>0</v>
      </c>
      <c r="DW402">
        <v>0</v>
      </c>
      <c r="DX402">
        <v>1</v>
      </c>
      <c r="DY402">
        <v>0</v>
      </c>
      <c r="DZ402">
        <v>0</v>
      </c>
      <c r="EA402">
        <v>1</v>
      </c>
      <c r="EB402">
        <v>0</v>
      </c>
      <c r="EC402">
        <v>0</v>
      </c>
      <c r="ED402">
        <v>0</v>
      </c>
      <c r="EE402">
        <v>2</v>
      </c>
      <c r="EF402">
        <v>1</v>
      </c>
      <c r="EG402">
        <v>0</v>
      </c>
      <c r="EH402">
        <v>0</v>
      </c>
      <c r="EI402">
        <v>1</v>
      </c>
      <c r="EJ402">
        <v>18</v>
      </c>
      <c r="EK402">
        <v>38</v>
      </c>
      <c r="EL402">
        <v>18</v>
      </c>
      <c r="EM402">
        <v>3</v>
      </c>
      <c r="EN402">
        <v>4</v>
      </c>
      <c r="EO402">
        <v>1</v>
      </c>
      <c r="EP402">
        <v>2</v>
      </c>
      <c r="EQ402">
        <v>1</v>
      </c>
      <c r="ER402">
        <v>1</v>
      </c>
      <c r="ES402">
        <v>1</v>
      </c>
      <c r="ET402">
        <v>0</v>
      </c>
      <c r="EU402">
        <v>0</v>
      </c>
      <c r="EV402">
        <v>4</v>
      </c>
      <c r="EW402">
        <v>0</v>
      </c>
      <c r="EX402">
        <v>0</v>
      </c>
      <c r="EY402">
        <v>2</v>
      </c>
      <c r="EZ402">
        <v>0</v>
      </c>
      <c r="FA402">
        <v>1</v>
      </c>
      <c r="FB402">
        <v>0</v>
      </c>
      <c r="FC402">
        <v>0</v>
      </c>
      <c r="FD402">
        <v>38</v>
      </c>
      <c r="FE402">
        <v>1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1</v>
      </c>
      <c r="FV402">
        <v>0</v>
      </c>
      <c r="FW402">
        <v>0</v>
      </c>
      <c r="FX402">
        <v>1</v>
      </c>
      <c r="FY402">
        <v>2</v>
      </c>
      <c r="FZ402">
        <v>1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1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0</v>
      </c>
      <c r="GO402">
        <v>0</v>
      </c>
      <c r="GP402">
        <v>0</v>
      </c>
      <c r="GQ402">
        <v>0</v>
      </c>
      <c r="GR402">
        <v>2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0</v>
      </c>
      <c r="HL402">
        <v>0</v>
      </c>
    </row>
    <row r="403" spans="1:220">
      <c r="A403" t="s">
        <v>297</v>
      </c>
      <c r="B403" t="s">
        <v>292</v>
      </c>
      <c r="C403" t="str">
        <f>"143604"</f>
        <v>143604</v>
      </c>
      <c r="D403" t="s">
        <v>296</v>
      </c>
      <c r="E403">
        <v>3</v>
      </c>
      <c r="F403">
        <v>447</v>
      </c>
      <c r="G403">
        <v>340</v>
      </c>
      <c r="H403">
        <v>152</v>
      </c>
      <c r="I403">
        <v>188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188</v>
      </c>
      <c r="T403">
        <v>0</v>
      </c>
      <c r="U403">
        <v>0</v>
      </c>
      <c r="V403">
        <v>188</v>
      </c>
      <c r="W403">
        <v>10</v>
      </c>
      <c r="X403">
        <v>6</v>
      </c>
      <c r="Y403">
        <v>4</v>
      </c>
      <c r="Z403">
        <v>0</v>
      </c>
      <c r="AA403">
        <v>178</v>
      </c>
      <c r="AB403">
        <v>83</v>
      </c>
      <c r="AC403">
        <v>29</v>
      </c>
      <c r="AD403">
        <v>8</v>
      </c>
      <c r="AE403">
        <v>16</v>
      </c>
      <c r="AF403">
        <v>8</v>
      </c>
      <c r="AG403">
        <v>7</v>
      </c>
      <c r="AH403">
        <v>4</v>
      </c>
      <c r="AI403">
        <v>0</v>
      </c>
      <c r="AJ403">
        <v>2</v>
      </c>
      <c r="AK403">
        <v>0</v>
      </c>
      <c r="AL403">
        <v>0</v>
      </c>
      <c r="AM403">
        <v>4</v>
      </c>
      <c r="AN403">
        <v>0</v>
      </c>
      <c r="AO403">
        <v>1</v>
      </c>
      <c r="AP403">
        <v>0</v>
      </c>
      <c r="AQ403">
        <v>1</v>
      </c>
      <c r="AR403">
        <v>0</v>
      </c>
      <c r="AS403">
        <v>1</v>
      </c>
      <c r="AT403">
        <v>2</v>
      </c>
      <c r="AU403">
        <v>83</v>
      </c>
      <c r="AV403">
        <v>10</v>
      </c>
      <c r="AW403">
        <v>0</v>
      </c>
      <c r="AX403">
        <v>4</v>
      </c>
      <c r="AY403">
        <v>0</v>
      </c>
      <c r="AZ403">
        <v>0</v>
      </c>
      <c r="BA403">
        <v>0</v>
      </c>
      <c r="BB403">
        <v>0</v>
      </c>
      <c r="BC403">
        <v>2</v>
      </c>
      <c r="BD403">
        <v>0</v>
      </c>
      <c r="BE403">
        <v>0</v>
      </c>
      <c r="BF403">
        <v>2</v>
      </c>
      <c r="BG403">
        <v>0</v>
      </c>
      <c r="BH403">
        <v>0</v>
      </c>
      <c r="BI403">
        <v>0</v>
      </c>
      <c r="BJ403">
        <v>1</v>
      </c>
      <c r="BK403">
        <v>0</v>
      </c>
      <c r="BL403">
        <v>0</v>
      </c>
      <c r="BM403">
        <v>0</v>
      </c>
      <c r="BN403">
        <v>1</v>
      </c>
      <c r="BO403">
        <v>10</v>
      </c>
      <c r="BP403">
        <v>3</v>
      </c>
      <c r="BQ403">
        <v>1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2</v>
      </c>
      <c r="BY403">
        <v>0</v>
      </c>
      <c r="BZ403">
        <v>0</v>
      </c>
      <c r="CA403">
        <v>0</v>
      </c>
      <c r="CB403">
        <v>3</v>
      </c>
      <c r="CC403">
        <v>7</v>
      </c>
      <c r="CD403">
        <v>4</v>
      </c>
      <c r="CE403">
        <v>0</v>
      </c>
      <c r="CF403">
        <v>0</v>
      </c>
      <c r="CG403">
        <v>0</v>
      </c>
      <c r="CH403">
        <v>1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1</v>
      </c>
      <c r="CS403">
        <v>1</v>
      </c>
      <c r="CT403">
        <v>0</v>
      </c>
      <c r="CU403">
        <v>0</v>
      </c>
      <c r="CV403">
        <v>7</v>
      </c>
      <c r="CW403">
        <v>41</v>
      </c>
      <c r="CX403">
        <v>4</v>
      </c>
      <c r="CY403">
        <v>11</v>
      </c>
      <c r="CZ403">
        <v>0</v>
      </c>
      <c r="DA403">
        <v>2</v>
      </c>
      <c r="DB403">
        <v>19</v>
      </c>
      <c r="DC403">
        <v>4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1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41</v>
      </c>
      <c r="DQ403">
        <v>5</v>
      </c>
      <c r="DR403">
        <v>4</v>
      </c>
      <c r="DS403">
        <v>0</v>
      </c>
      <c r="DT403">
        <v>1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5</v>
      </c>
      <c r="EK403">
        <v>16</v>
      </c>
      <c r="EL403">
        <v>12</v>
      </c>
      <c r="EM403">
        <v>1</v>
      </c>
      <c r="EN403">
        <v>0</v>
      </c>
      <c r="EO403">
        <v>1</v>
      </c>
      <c r="EP403">
        <v>0</v>
      </c>
      <c r="EQ403">
        <v>0</v>
      </c>
      <c r="ER403">
        <v>1</v>
      </c>
      <c r="ES403">
        <v>0</v>
      </c>
      <c r="ET403">
        <v>1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16</v>
      </c>
      <c r="FE403">
        <v>8</v>
      </c>
      <c r="FF403">
        <v>4</v>
      </c>
      <c r="FG403">
        <v>2</v>
      </c>
      <c r="FH403">
        <v>0</v>
      </c>
      <c r="FI403">
        <v>0</v>
      </c>
      <c r="FJ403">
        <v>0</v>
      </c>
      <c r="FK403">
        <v>2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8</v>
      </c>
      <c r="FY403">
        <v>1</v>
      </c>
      <c r="FZ403">
        <v>1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1</v>
      </c>
      <c r="GS403">
        <v>4</v>
      </c>
      <c r="GT403">
        <v>1</v>
      </c>
      <c r="GU403">
        <v>0</v>
      </c>
      <c r="GV403">
        <v>0</v>
      </c>
      <c r="GW403">
        <v>1</v>
      </c>
      <c r="GX403">
        <v>0</v>
      </c>
      <c r="GY403">
        <v>2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4</v>
      </c>
    </row>
    <row r="404" spans="1:220">
      <c r="A404" t="s">
        <v>295</v>
      </c>
      <c r="B404" t="s">
        <v>292</v>
      </c>
      <c r="C404" t="str">
        <f>"143604"</f>
        <v>143604</v>
      </c>
      <c r="D404" t="s">
        <v>294</v>
      </c>
      <c r="E404">
        <v>4</v>
      </c>
      <c r="F404">
        <v>572</v>
      </c>
      <c r="G404">
        <v>440</v>
      </c>
      <c r="H404">
        <v>202</v>
      </c>
      <c r="I404">
        <v>238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238</v>
      </c>
      <c r="T404">
        <v>0</v>
      </c>
      <c r="U404">
        <v>0</v>
      </c>
      <c r="V404">
        <v>238</v>
      </c>
      <c r="W404">
        <v>28</v>
      </c>
      <c r="X404">
        <v>22</v>
      </c>
      <c r="Y404">
        <v>3</v>
      </c>
      <c r="Z404">
        <v>0</v>
      </c>
      <c r="AA404">
        <v>210</v>
      </c>
      <c r="AB404">
        <v>91</v>
      </c>
      <c r="AC404">
        <v>25</v>
      </c>
      <c r="AD404">
        <v>10</v>
      </c>
      <c r="AE404">
        <v>30</v>
      </c>
      <c r="AF404">
        <v>5</v>
      </c>
      <c r="AG404">
        <v>6</v>
      </c>
      <c r="AH404">
        <v>6</v>
      </c>
      <c r="AI404">
        <v>0</v>
      </c>
      <c r="AJ404">
        <v>0</v>
      </c>
      <c r="AK404">
        <v>2</v>
      </c>
      <c r="AL404">
        <v>0</v>
      </c>
      <c r="AM404">
        <v>0</v>
      </c>
      <c r="AN404">
        <v>1</v>
      </c>
      <c r="AO404">
        <v>0</v>
      </c>
      <c r="AP404">
        <v>2</v>
      </c>
      <c r="AQ404">
        <v>0</v>
      </c>
      <c r="AR404">
        <v>0</v>
      </c>
      <c r="AS404">
        <v>2</v>
      </c>
      <c r="AT404">
        <v>2</v>
      </c>
      <c r="AU404">
        <v>91</v>
      </c>
      <c r="AV404">
        <v>14</v>
      </c>
      <c r="AW404">
        <v>7</v>
      </c>
      <c r="AX404">
        <v>0</v>
      </c>
      <c r="AY404">
        <v>0</v>
      </c>
      <c r="AZ404">
        <v>0</v>
      </c>
      <c r="BA404">
        <v>1</v>
      </c>
      <c r="BB404">
        <v>1</v>
      </c>
      <c r="BC404">
        <v>1</v>
      </c>
      <c r="BD404">
        <v>0</v>
      </c>
      <c r="BE404">
        <v>0</v>
      </c>
      <c r="BF404">
        <v>2</v>
      </c>
      <c r="BG404">
        <v>0</v>
      </c>
      <c r="BH404">
        <v>0</v>
      </c>
      <c r="BI404">
        <v>1</v>
      </c>
      <c r="BJ404">
        <v>0</v>
      </c>
      <c r="BK404">
        <v>1</v>
      </c>
      <c r="BL404">
        <v>0</v>
      </c>
      <c r="BM404">
        <v>0</v>
      </c>
      <c r="BN404">
        <v>0</v>
      </c>
      <c r="BO404">
        <v>14</v>
      </c>
      <c r="BP404">
        <v>6</v>
      </c>
      <c r="BQ404">
        <v>1</v>
      </c>
      <c r="BR404">
        <v>1</v>
      </c>
      <c r="BS404">
        <v>0</v>
      </c>
      <c r="BT404">
        <v>0</v>
      </c>
      <c r="BU404">
        <v>2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2</v>
      </c>
      <c r="CB404">
        <v>6</v>
      </c>
      <c r="CC404">
        <v>9</v>
      </c>
      <c r="CD404">
        <v>0</v>
      </c>
      <c r="CE404">
        <v>0</v>
      </c>
      <c r="CF404">
        <v>1</v>
      </c>
      <c r="CG404">
        <v>0</v>
      </c>
      <c r="CH404">
        <v>0</v>
      </c>
      <c r="CI404">
        <v>0</v>
      </c>
      <c r="CJ404">
        <v>0</v>
      </c>
      <c r="CK404">
        <v>1</v>
      </c>
      <c r="CL404">
        <v>0</v>
      </c>
      <c r="CM404">
        <v>2</v>
      </c>
      <c r="CN404">
        <v>1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3</v>
      </c>
      <c r="CU404">
        <v>1</v>
      </c>
      <c r="CV404">
        <v>9</v>
      </c>
      <c r="CW404">
        <v>61</v>
      </c>
      <c r="CX404">
        <v>1</v>
      </c>
      <c r="CY404">
        <v>10</v>
      </c>
      <c r="CZ404">
        <v>1</v>
      </c>
      <c r="DA404">
        <v>1</v>
      </c>
      <c r="DB404">
        <v>33</v>
      </c>
      <c r="DC404">
        <v>11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4</v>
      </c>
      <c r="DP404">
        <v>61</v>
      </c>
      <c r="DQ404">
        <v>6</v>
      </c>
      <c r="DR404">
        <v>0</v>
      </c>
      <c r="DS404">
        <v>0</v>
      </c>
      <c r="DT404">
        <v>0</v>
      </c>
      <c r="DU404">
        <v>1</v>
      </c>
      <c r="DV404">
        <v>0</v>
      </c>
      <c r="DW404">
        <v>0</v>
      </c>
      <c r="DX404">
        <v>0</v>
      </c>
      <c r="DY404">
        <v>0</v>
      </c>
      <c r="DZ404">
        <v>1</v>
      </c>
      <c r="EA404">
        <v>0</v>
      </c>
      <c r="EB404">
        <v>0</v>
      </c>
      <c r="EC404">
        <v>1</v>
      </c>
      <c r="ED404">
        <v>1</v>
      </c>
      <c r="EE404">
        <v>0</v>
      </c>
      <c r="EF404">
        <v>0</v>
      </c>
      <c r="EG404">
        <v>1</v>
      </c>
      <c r="EH404">
        <v>1</v>
      </c>
      <c r="EI404">
        <v>0</v>
      </c>
      <c r="EJ404">
        <v>6</v>
      </c>
      <c r="EK404">
        <v>14</v>
      </c>
      <c r="EL404">
        <v>5</v>
      </c>
      <c r="EM404">
        <v>2</v>
      </c>
      <c r="EN404">
        <v>1</v>
      </c>
      <c r="EO404">
        <v>0</v>
      </c>
      <c r="EP404">
        <v>0</v>
      </c>
      <c r="EQ404">
        <v>4</v>
      </c>
      <c r="ER404">
        <v>1</v>
      </c>
      <c r="ES404">
        <v>0</v>
      </c>
      <c r="ET404">
        <v>1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14</v>
      </c>
      <c r="FE404">
        <v>4</v>
      </c>
      <c r="FF404">
        <v>2</v>
      </c>
      <c r="FG404">
        <v>2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4</v>
      </c>
      <c r="FY404">
        <v>5</v>
      </c>
      <c r="FZ404">
        <v>2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1</v>
      </c>
      <c r="GN404">
        <v>0</v>
      </c>
      <c r="GO404">
        <v>0</v>
      </c>
      <c r="GP404">
        <v>2</v>
      </c>
      <c r="GQ404">
        <v>0</v>
      </c>
      <c r="GR404">
        <v>5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>
        <v>0</v>
      </c>
    </row>
    <row r="405" spans="1:220">
      <c r="A405" t="s">
        <v>293</v>
      </c>
      <c r="B405" t="s">
        <v>292</v>
      </c>
      <c r="C405" t="str">
        <f>"143604"</f>
        <v>143604</v>
      </c>
      <c r="D405" t="s">
        <v>291</v>
      </c>
      <c r="E405">
        <v>5</v>
      </c>
      <c r="F405">
        <v>503</v>
      </c>
      <c r="G405">
        <v>390</v>
      </c>
      <c r="H405">
        <v>187</v>
      </c>
      <c r="I405">
        <v>203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203</v>
      </c>
      <c r="T405">
        <v>0</v>
      </c>
      <c r="U405">
        <v>0</v>
      </c>
      <c r="V405">
        <v>203</v>
      </c>
      <c r="W405">
        <v>9</v>
      </c>
      <c r="X405">
        <v>9</v>
      </c>
      <c r="Y405">
        <v>0</v>
      </c>
      <c r="Z405">
        <v>0</v>
      </c>
      <c r="AA405">
        <v>194</v>
      </c>
      <c r="AB405">
        <v>110</v>
      </c>
      <c r="AC405">
        <v>37</v>
      </c>
      <c r="AD405">
        <v>2</v>
      </c>
      <c r="AE405">
        <v>17</v>
      </c>
      <c r="AF405">
        <v>26</v>
      </c>
      <c r="AG405">
        <v>8</v>
      </c>
      <c r="AH405">
        <v>10</v>
      </c>
      <c r="AI405">
        <v>2</v>
      </c>
      <c r="AJ405">
        <v>1</v>
      </c>
      <c r="AK405">
        <v>0</v>
      </c>
      <c r="AL405">
        <v>0</v>
      </c>
      <c r="AM405">
        <v>5</v>
      </c>
      <c r="AN405">
        <v>0</v>
      </c>
      <c r="AO405">
        <v>2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110</v>
      </c>
      <c r="AV405">
        <v>12</v>
      </c>
      <c r="AW405">
        <v>1</v>
      </c>
      <c r="AX405">
        <v>1</v>
      </c>
      <c r="AY405">
        <v>0</v>
      </c>
      <c r="AZ405">
        <v>1</v>
      </c>
      <c r="BA405">
        <v>2</v>
      </c>
      <c r="BB405">
        <v>0</v>
      </c>
      <c r="BC405">
        <v>3</v>
      </c>
      <c r="BD405">
        <v>0</v>
      </c>
      <c r="BE405">
        <v>0</v>
      </c>
      <c r="BF405">
        <v>1</v>
      </c>
      <c r="BG405">
        <v>0</v>
      </c>
      <c r="BH405">
        <v>0</v>
      </c>
      <c r="BI405">
        <v>1</v>
      </c>
      <c r="BJ405">
        <v>0</v>
      </c>
      <c r="BK405">
        <v>2</v>
      </c>
      <c r="BL405">
        <v>0</v>
      </c>
      <c r="BM405">
        <v>0</v>
      </c>
      <c r="BN405">
        <v>0</v>
      </c>
      <c r="BO405">
        <v>12</v>
      </c>
      <c r="BP405">
        <v>4</v>
      </c>
      <c r="BQ405">
        <v>0</v>
      </c>
      <c r="BR405">
        <v>0</v>
      </c>
      <c r="BS405">
        <v>0</v>
      </c>
      <c r="BT405">
        <v>2</v>
      </c>
      <c r="BU405">
        <v>1</v>
      </c>
      <c r="BV405">
        <v>0</v>
      </c>
      <c r="BW405">
        <v>0</v>
      </c>
      <c r="BX405">
        <v>0</v>
      </c>
      <c r="BY405">
        <v>1</v>
      </c>
      <c r="BZ405">
        <v>0</v>
      </c>
      <c r="CA405">
        <v>0</v>
      </c>
      <c r="CB405">
        <v>4</v>
      </c>
      <c r="CC405">
        <v>4</v>
      </c>
      <c r="CD405">
        <v>2</v>
      </c>
      <c r="CE405">
        <v>0</v>
      </c>
      <c r="CF405">
        <v>1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1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4</v>
      </c>
      <c r="CW405">
        <v>37</v>
      </c>
      <c r="CX405">
        <v>0</v>
      </c>
      <c r="CY405">
        <v>2</v>
      </c>
      <c r="CZ405">
        <v>0</v>
      </c>
      <c r="DA405">
        <v>0</v>
      </c>
      <c r="DB405">
        <v>32</v>
      </c>
      <c r="DC405">
        <v>1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1</v>
      </c>
      <c r="DL405">
        <v>0</v>
      </c>
      <c r="DM405">
        <v>0</v>
      </c>
      <c r="DN405">
        <v>0</v>
      </c>
      <c r="DO405">
        <v>1</v>
      </c>
      <c r="DP405">
        <v>37</v>
      </c>
      <c r="DQ405">
        <v>3</v>
      </c>
      <c r="DR405">
        <v>1</v>
      </c>
      <c r="DS405">
        <v>0</v>
      </c>
      <c r="DT405">
        <v>1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1</v>
      </c>
      <c r="EJ405">
        <v>3</v>
      </c>
      <c r="EK405">
        <v>16</v>
      </c>
      <c r="EL405">
        <v>3</v>
      </c>
      <c r="EM405">
        <v>0</v>
      </c>
      <c r="EN405">
        <v>1</v>
      </c>
      <c r="EO405">
        <v>0</v>
      </c>
      <c r="EP405">
        <v>1</v>
      </c>
      <c r="EQ405">
        <v>3</v>
      </c>
      <c r="ER405">
        <v>2</v>
      </c>
      <c r="ES405">
        <v>0</v>
      </c>
      <c r="ET405">
        <v>3</v>
      </c>
      <c r="EU405">
        <v>1</v>
      </c>
      <c r="EV405">
        <v>0</v>
      </c>
      <c r="EW405">
        <v>1</v>
      </c>
      <c r="EX405">
        <v>0</v>
      </c>
      <c r="EY405">
        <v>1</v>
      </c>
      <c r="EZ405">
        <v>0</v>
      </c>
      <c r="FA405">
        <v>0</v>
      </c>
      <c r="FB405">
        <v>0</v>
      </c>
      <c r="FC405">
        <v>0</v>
      </c>
      <c r="FD405">
        <v>16</v>
      </c>
      <c r="FE405">
        <v>5</v>
      </c>
      <c r="FF405">
        <v>0</v>
      </c>
      <c r="FG405">
        <v>4</v>
      </c>
      <c r="FH405">
        <v>1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5</v>
      </c>
      <c r="FY405">
        <v>2</v>
      </c>
      <c r="FZ405">
        <v>0</v>
      </c>
      <c r="GA405">
        <v>1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0</v>
      </c>
      <c r="GP405">
        <v>1</v>
      </c>
      <c r="GQ405">
        <v>0</v>
      </c>
      <c r="GR405">
        <v>2</v>
      </c>
      <c r="GS405">
        <v>1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1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0</v>
      </c>
      <c r="HF405">
        <v>0</v>
      </c>
      <c r="HG405">
        <v>0</v>
      </c>
      <c r="HH405">
        <v>0</v>
      </c>
      <c r="HI405">
        <v>0</v>
      </c>
      <c r="HJ405">
        <v>0</v>
      </c>
      <c r="HK405">
        <v>0</v>
      </c>
      <c r="HL405">
        <v>1</v>
      </c>
    </row>
    <row r="406" spans="1:220">
      <c r="A406" t="s">
        <v>290</v>
      </c>
      <c r="B406" t="s">
        <v>263</v>
      </c>
      <c r="C406" t="str">
        <f>"143605"</f>
        <v>143605</v>
      </c>
      <c r="D406" t="s">
        <v>289</v>
      </c>
      <c r="E406">
        <v>1</v>
      </c>
      <c r="F406">
        <v>1814</v>
      </c>
      <c r="G406">
        <v>1380</v>
      </c>
      <c r="H406">
        <v>467</v>
      </c>
      <c r="I406">
        <v>913</v>
      </c>
      <c r="J406">
        <v>2</v>
      </c>
      <c r="K406">
        <v>3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913</v>
      </c>
      <c r="T406">
        <v>0</v>
      </c>
      <c r="U406">
        <v>0</v>
      </c>
      <c r="V406">
        <v>913</v>
      </c>
      <c r="W406">
        <v>17</v>
      </c>
      <c r="X406">
        <v>11</v>
      </c>
      <c r="Y406">
        <v>6</v>
      </c>
      <c r="Z406">
        <v>0</v>
      </c>
      <c r="AA406">
        <v>896</v>
      </c>
      <c r="AB406">
        <v>387</v>
      </c>
      <c r="AC406">
        <v>141</v>
      </c>
      <c r="AD406">
        <v>17</v>
      </c>
      <c r="AE406">
        <v>46</v>
      </c>
      <c r="AF406">
        <v>64</v>
      </c>
      <c r="AG406">
        <v>12</v>
      </c>
      <c r="AH406">
        <v>16</v>
      </c>
      <c r="AI406">
        <v>1</v>
      </c>
      <c r="AJ406">
        <v>16</v>
      </c>
      <c r="AK406">
        <v>2</v>
      </c>
      <c r="AL406">
        <v>4</v>
      </c>
      <c r="AM406">
        <v>43</v>
      </c>
      <c r="AN406">
        <v>1</v>
      </c>
      <c r="AO406">
        <v>2</v>
      </c>
      <c r="AP406">
        <v>3</v>
      </c>
      <c r="AQ406">
        <v>3</v>
      </c>
      <c r="AR406">
        <v>2</v>
      </c>
      <c r="AS406">
        <v>5</v>
      </c>
      <c r="AT406">
        <v>9</v>
      </c>
      <c r="AU406">
        <v>387</v>
      </c>
      <c r="AV406">
        <v>166</v>
      </c>
      <c r="AW406">
        <v>30</v>
      </c>
      <c r="AX406">
        <v>12</v>
      </c>
      <c r="AY406">
        <v>4</v>
      </c>
      <c r="AZ406">
        <v>1</v>
      </c>
      <c r="BA406">
        <v>1</v>
      </c>
      <c r="BB406">
        <v>1</v>
      </c>
      <c r="BC406">
        <v>97</v>
      </c>
      <c r="BD406">
        <v>2</v>
      </c>
      <c r="BE406">
        <v>1</v>
      </c>
      <c r="BF406">
        <v>6</v>
      </c>
      <c r="BG406">
        <v>0</v>
      </c>
      <c r="BH406">
        <v>2</v>
      </c>
      <c r="BI406">
        <v>0</v>
      </c>
      <c r="BJ406">
        <v>0</v>
      </c>
      <c r="BK406">
        <v>2</v>
      </c>
      <c r="BL406">
        <v>0</v>
      </c>
      <c r="BM406">
        <v>0</v>
      </c>
      <c r="BN406">
        <v>7</v>
      </c>
      <c r="BO406">
        <v>166</v>
      </c>
      <c r="BP406">
        <v>30</v>
      </c>
      <c r="BQ406">
        <v>8</v>
      </c>
      <c r="BR406">
        <v>5</v>
      </c>
      <c r="BS406">
        <v>3</v>
      </c>
      <c r="BT406">
        <v>0</v>
      </c>
      <c r="BU406">
        <v>1</v>
      </c>
      <c r="BV406">
        <v>1</v>
      </c>
      <c r="BW406">
        <v>1</v>
      </c>
      <c r="BX406">
        <v>2</v>
      </c>
      <c r="BY406">
        <v>2</v>
      </c>
      <c r="BZ406">
        <v>3</v>
      </c>
      <c r="CA406">
        <v>4</v>
      </c>
      <c r="CB406">
        <v>30</v>
      </c>
      <c r="CC406">
        <v>50</v>
      </c>
      <c r="CD406">
        <v>22</v>
      </c>
      <c r="CE406">
        <v>1</v>
      </c>
      <c r="CF406">
        <v>15</v>
      </c>
      <c r="CG406">
        <v>0</v>
      </c>
      <c r="CH406">
        <v>0</v>
      </c>
      <c r="CI406">
        <v>0</v>
      </c>
      <c r="CJ406">
        <v>1</v>
      </c>
      <c r="CK406">
        <v>0</v>
      </c>
      <c r="CL406">
        <v>0</v>
      </c>
      <c r="CM406">
        <v>0</v>
      </c>
      <c r="CN406">
        <v>1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10</v>
      </c>
      <c r="CU406">
        <v>0</v>
      </c>
      <c r="CV406">
        <v>50</v>
      </c>
      <c r="CW406">
        <v>138</v>
      </c>
      <c r="CX406">
        <v>2</v>
      </c>
      <c r="CY406">
        <v>9</v>
      </c>
      <c r="CZ406">
        <v>0</v>
      </c>
      <c r="DA406">
        <v>0</v>
      </c>
      <c r="DB406">
        <v>125</v>
      </c>
      <c r="DC406">
        <v>2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138</v>
      </c>
      <c r="DQ406">
        <v>48</v>
      </c>
      <c r="DR406">
        <v>17</v>
      </c>
      <c r="DS406">
        <v>11</v>
      </c>
      <c r="DT406">
        <v>4</v>
      </c>
      <c r="DU406">
        <v>6</v>
      </c>
      <c r="DV406">
        <v>1</v>
      </c>
      <c r="DW406">
        <v>0</v>
      </c>
      <c r="DX406">
        <v>1</v>
      </c>
      <c r="DY406">
        <v>1</v>
      </c>
      <c r="DZ406">
        <v>0</v>
      </c>
      <c r="EA406">
        <v>0</v>
      </c>
      <c r="EB406">
        <v>1</v>
      </c>
      <c r="EC406">
        <v>3</v>
      </c>
      <c r="ED406">
        <v>0</v>
      </c>
      <c r="EE406">
        <v>0</v>
      </c>
      <c r="EF406">
        <v>1</v>
      </c>
      <c r="EG406">
        <v>0</v>
      </c>
      <c r="EH406">
        <v>0</v>
      </c>
      <c r="EI406">
        <v>2</v>
      </c>
      <c r="EJ406">
        <v>48</v>
      </c>
      <c r="EK406">
        <v>52</v>
      </c>
      <c r="EL406">
        <v>19</v>
      </c>
      <c r="EM406">
        <v>4</v>
      </c>
      <c r="EN406">
        <v>5</v>
      </c>
      <c r="EO406">
        <v>2</v>
      </c>
      <c r="EP406">
        <v>2</v>
      </c>
      <c r="EQ406">
        <v>1</v>
      </c>
      <c r="ER406">
        <v>1</v>
      </c>
      <c r="ES406">
        <v>1</v>
      </c>
      <c r="ET406">
        <v>8</v>
      </c>
      <c r="EU406">
        <v>0</v>
      </c>
      <c r="EV406">
        <v>2</v>
      </c>
      <c r="EW406">
        <v>0</v>
      </c>
      <c r="EX406">
        <v>2</v>
      </c>
      <c r="EY406">
        <v>3</v>
      </c>
      <c r="EZ406">
        <v>1</v>
      </c>
      <c r="FA406">
        <v>0</v>
      </c>
      <c r="FB406">
        <v>1</v>
      </c>
      <c r="FC406">
        <v>0</v>
      </c>
      <c r="FD406">
        <v>52</v>
      </c>
      <c r="FE406">
        <v>19</v>
      </c>
      <c r="FF406">
        <v>8</v>
      </c>
      <c r="FG406">
        <v>4</v>
      </c>
      <c r="FH406">
        <v>0</v>
      </c>
      <c r="FI406">
        <v>0</v>
      </c>
      <c r="FJ406">
        <v>1</v>
      </c>
      <c r="FK406">
        <v>1</v>
      </c>
      <c r="FL406">
        <v>1</v>
      </c>
      <c r="FM406">
        <v>0</v>
      </c>
      <c r="FN406">
        <v>1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2</v>
      </c>
      <c r="FV406">
        <v>0</v>
      </c>
      <c r="FW406">
        <v>1</v>
      </c>
      <c r="FX406">
        <v>19</v>
      </c>
      <c r="FY406">
        <v>5</v>
      </c>
      <c r="FZ406">
        <v>1</v>
      </c>
      <c r="GA406">
        <v>1</v>
      </c>
      <c r="GB406">
        <v>0</v>
      </c>
      <c r="GC406">
        <v>0</v>
      </c>
      <c r="GD406">
        <v>1</v>
      </c>
      <c r="GE406">
        <v>0</v>
      </c>
      <c r="GF406">
        <v>1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1</v>
      </c>
      <c r="GQ406">
        <v>0</v>
      </c>
      <c r="GR406">
        <v>5</v>
      </c>
      <c r="GS406">
        <v>1</v>
      </c>
      <c r="GT406">
        <v>0</v>
      </c>
      <c r="GU406">
        <v>0</v>
      </c>
      <c r="GV406">
        <v>0</v>
      </c>
      <c r="GW406">
        <v>0</v>
      </c>
      <c r="GX406">
        <v>1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0</v>
      </c>
      <c r="HJ406">
        <v>0</v>
      </c>
      <c r="HK406">
        <v>0</v>
      </c>
      <c r="HL406">
        <v>1</v>
      </c>
    </row>
    <row r="407" spans="1:220">
      <c r="A407" t="s">
        <v>288</v>
      </c>
      <c r="B407" t="s">
        <v>263</v>
      </c>
      <c r="C407" t="str">
        <f>"143605"</f>
        <v>143605</v>
      </c>
      <c r="D407" t="s">
        <v>287</v>
      </c>
      <c r="E407">
        <v>2</v>
      </c>
      <c r="F407">
        <v>2500</v>
      </c>
      <c r="G407">
        <v>1910</v>
      </c>
      <c r="H407">
        <v>605</v>
      </c>
      <c r="I407">
        <v>1305</v>
      </c>
      <c r="J407">
        <v>0</v>
      </c>
      <c r="K407">
        <v>9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1303</v>
      </c>
      <c r="T407">
        <v>0</v>
      </c>
      <c r="U407">
        <v>0</v>
      </c>
      <c r="V407">
        <v>1303</v>
      </c>
      <c r="W407">
        <v>29</v>
      </c>
      <c r="X407">
        <v>15</v>
      </c>
      <c r="Y407">
        <v>14</v>
      </c>
      <c r="Z407">
        <v>0</v>
      </c>
      <c r="AA407">
        <v>1274</v>
      </c>
      <c r="AB407">
        <v>570</v>
      </c>
      <c r="AC407">
        <v>255</v>
      </c>
      <c r="AD407">
        <v>11</v>
      </c>
      <c r="AE407">
        <v>80</v>
      </c>
      <c r="AF407">
        <v>46</v>
      </c>
      <c r="AG407">
        <v>24</v>
      </c>
      <c r="AH407">
        <v>12</v>
      </c>
      <c r="AI407">
        <v>4</v>
      </c>
      <c r="AJ407">
        <v>30</v>
      </c>
      <c r="AK407">
        <v>2</v>
      </c>
      <c r="AL407">
        <v>1</v>
      </c>
      <c r="AM407">
        <v>53</v>
      </c>
      <c r="AN407">
        <v>5</v>
      </c>
      <c r="AO407">
        <v>4</v>
      </c>
      <c r="AP407">
        <v>11</v>
      </c>
      <c r="AQ407">
        <v>2</v>
      </c>
      <c r="AR407">
        <v>9</v>
      </c>
      <c r="AS407">
        <v>2</v>
      </c>
      <c r="AT407">
        <v>19</v>
      </c>
      <c r="AU407">
        <v>570</v>
      </c>
      <c r="AV407">
        <v>202</v>
      </c>
      <c r="AW407">
        <v>32</v>
      </c>
      <c r="AX407">
        <v>7</v>
      </c>
      <c r="AY407">
        <v>3</v>
      </c>
      <c r="AZ407">
        <v>5</v>
      </c>
      <c r="BA407">
        <v>3</v>
      </c>
      <c r="BB407">
        <v>1</v>
      </c>
      <c r="BC407">
        <v>131</v>
      </c>
      <c r="BD407">
        <v>1</v>
      </c>
      <c r="BE407">
        <v>1</v>
      </c>
      <c r="BF407">
        <v>6</v>
      </c>
      <c r="BG407">
        <v>2</v>
      </c>
      <c r="BH407">
        <v>1</v>
      </c>
      <c r="BI407">
        <v>0</v>
      </c>
      <c r="BJ407">
        <v>1</v>
      </c>
      <c r="BK407">
        <v>2</v>
      </c>
      <c r="BL407">
        <v>0</v>
      </c>
      <c r="BM407">
        <v>0</v>
      </c>
      <c r="BN407">
        <v>6</v>
      </c>
      <c r="BO407">
        <v>202</v>
      </c>
      <c r="BP407">
        <v>30</v>
      </c>
      <c r="BQ407">
        <v>9</v>
      </c>
      <c r="BR407">
        <v>1</v>
      </c>
      <c r="BS407">
        <v>6</v>
      </c>
      <c r="BT407">
        <v>2</v>
      </c>
      <c r="BU407">
        <v>1</v>
      </c>
      <c r="BV407">
        <v>0</v>
      </c>
      <c r="BW407">
        <v>0</v>
      </c>
      <c r="BX407">
        <v>3</v>
      </c>
      <c r="BY407">
        <v>0</v>
      </c>
      <c r="BZ407">
        <v>6</v>
      </c>
      <c r="CA407">
        <v>2</v>
      </c>
      <c r="CB407">
        <v>30</v>
      </c>
      <c r="CC407">
        <v>65</v>
      </c>
      <c r="CD407">
        <v>16</v>
      </c>
      <c r="CE407">
        <v>3</v>
      </c>
      <c r="CF407">
        <v>17</v>
      </c>
      <c r="CG407">
        <v>1</v>
      </c>
      <c r="CH407">
        <v>0</v>
      </c>
      <c r="CI407">
        <v>3</v>
      </c>
      <c r="CJ407">
        <v>3</v>
      </c>
      <c r="CK407">
        <v>1</v>
      </c>
      <c r="CL407">
        <v>0</v>
      </c>
      <c r="CM407">
        <v>0</v>
      </c>
      <c r="CN407">
        <v>1</v>
      </c>
      <c r="CO407">
        <v>0</v>
      </c>
      <c r="CP407">
        <v>0</v>
      </c>
      <c r="CQ407">
        <v>1</v>
      </c>
      <c r="CR407">
        <v>0</v>
      </c>
      <c r="CS407">
        <v>0</v>
      </c>
      <c r="CT407">
        <v>18</v>
      </c>
      <c r="CU407">
        <v>1</v>
      </c>
      <c r="CV407">
        <v>65</v>
      </c>
      <c r="CW407">
        <v>168</v>
      </c>
      <c r="CX407">
        <v>8</v>
      </c>
      <c r="CY407">
        <v>18</v>
      </c>
      <c r="CZ407">
        <v>0</v>
      </c>
      <c r="DA407">
        <v>0</v>
      </c>
      <c r="DB407">
        <v>135</v>
      </c>
      <c r="DC407">
        <v>0</v>
      </c>
      <c r="DD407">
        <v>4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1</v>
      </c>
      <c r="DK407">
        <v>1</v>
      </c>
      <c r="DL407">
        <v>0</v>
      </c>
      <c r="DM407">
        <v>0</v>
      </c>
      <c r="DN407">
        <v>0</v>
      </c>
      <c r="DO407">
        <v>1</v>
      </c>
      <c r="DP407">
        <v>168</v>
      </c>
      <c r="DQ407">
        <v>76</v>
      </c>
      <c r="DR407">
        <v>26</v>
      </c>
      <c r="DS407">
        <v>23</v>
      </c>
      <c r="DT407">
        <v>11</v>
      </c>
      <c r="DU407">
        <v>4</v>
      </c>
      <c r="DV407">
        <v>0</v>
      </c>
      <c r="DW407">
        <v>1</v>
      </c>
      <c r="DX407">
        <v>1</v>
      </c>
      <c r="DY407">
        <v>0</v>
      </c>
      <c r="DZ407">
        <v>0</v>
      </c>
      <c r="EA407">
        <v>0</v>
      </c>
      <c r="EB407">
        <v>2</v>
      </c>
      <c r="EC407">
        <v>2</v>
      </c>
      <c r="ED407">
        <v>1</v>
      </c>
      <c r="EE407">
        <v>1</v>
      </c>
      <c r="EF407">
        <v>0</v>
      </c>
      <c r="EG407">
        <v>0</v>
      </c>
      <c r="EH407">
        <v>1</v>
      </c>
      <c r="EI407">
        <v>3</v>
      </c>
      <c r="EJ407">
        <v>76</v>
      </c>
      <c r="EK407">
        <v>97</v>
      </c>
      <c r="EL407">
        <v>34</v>
      </c>
      <c r="EM407">
        <v>11</v>
      </c>
      <c r="EN407">
        <v>8</v>
      </c>
      <c r="EO407">
        <v>0</v>
      </c>
      <c r="EP407">
        <v>2</v>
      </c>
      <c r="EQ407">
        <v>10</v>
      </c>
      <c r="ER407">
        <v>4</v>
      </c>
      <c r="ES407">
        <v>0</v>
      </c>
      <c r="ET407">
        <v>12</v>
      </c>
      <c r="EU407">
        <v>1</v>
      </c>
      <c r="EV407">
        <v>3</v>
      </c>
      <c r="EW407">
        <v>2</v>
      </c>
      <c r="EX407">
        <v>2</v>
      </c>
      <c r="EY407">
        <v>1</v>
      </c>
      <c r="EZ407">
        <v>5</v>
      </c>
      <c r="FA407">
        <v>0</v>
      </c>
      <c r="FB407">
        <v>0</v>
      </c>
      <c r="FC407">
        <v>2</v>
      </c>
      <c r="FD407">
        <v>97</v>
      </c>
      <c r="FE407">
        <v>50</v>
      </c>
      <c r="FF407">
        <v>17</v>
      </c>
      <c r="FG407">
        <v>6</v>
      </c>
      <c r="FH407">
        <v>3</v>
      </c>
      <c r="FI407">
        <v>2</v>
      </c>
      <c r="FJ407">
        <v>3</v>
      </c>
      <c r="FK407">
        <v>1</v>
      </c>
      <c r="FL407">
        <v>0</v>
      </c>
      <c r="FM407">
        <v>2</v>
      </c>
      <c r="FN407">
        <v>0</v>
      </c>
      <c r="FO407">
        <v>2</v>
      </c>
      <c r="FP407">
        <v>1</v>
      </c>
      <c r="FQ407">
        <v>0</v>
      </c>
      <c r="FR407">
        <v>2</v>
      </c>
      <c r="FS407">
        <v>4</v>
      </c>
      <c r="FT407">
        <v>3</v>
      </c>
      <c r="FU407">
        <v>0</v>
      </c>
      <c r="FV407">
        <v>0</v>
      </c>
      <c r="FW407">
        <v>4</v>
      </c>
      <c r="FX407">
        <v>50</v>
      </c>
      <c r="FY407">
        <v>5</v>
      </c>
      <c r="FZ407">
        <v>2</v>
      </c>
      <c r="GA407">
        <v>0</v>
      </c>
      <c r="GB407">
        <v>0</v>
      </c>
      <c r="GC407">
        <v>1</v>
      </c>
      <c r="GD407">
        <v>0</v>
      </c>
      <c r="GE407">
        <v>0</v>
      </c>
      <c r="GF407">
        <v>0</v>
      </c>
      <c r="GG407">
        <v>0</v>
      </c>
      <c r="GH407">
        <v>2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0</v>
      </c>
      <c r="GP407">
        <v>0</v>
      </c>
      <c r="GQ407">
        <v>0</v>
      </c>
      <c r="GR407">
        <v>5</v>
      </c>
      <c r="GS407">
        <v>11</v>
      </c>
      <c r="GT407">
        <v>0</v>
      </c>
      <c r="GU407">
        <v>0</v>
      </c>
      <c r="GV407">
        <v>0</v>
      </c>
      <c r="GW407">
        <v>9</v>
      </c>
      <c r="GX407">
        <v>0</v>
      </c>
      <c r="GY407">
        <v>1</v>
      </c>
      <c r="GZ407">
        <v>0</v>
      </c>
      <c r="HA407">
        <v>0</v>
      </c>
      <c r="HB407">
        <v>0</v>
      </c>
      <c r="HC407">
        <v>0</v>
      </c>
      <c r="HD407">
        <v>1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0</v>
      </c>
      <c r="HL407">
        <v>11</v>
      </c>
    </row>
    <row r="408" spans="1:220">
      <c r="A408" t="s">
        <v>286</v>
      </c>
      <c r="B408" t="s">
        <v>263</v>
      </c>
      <c r="C408" t="str">
        <f>"143605"</f>
        <v>143605</v>
      </c>
      <c r="D408" t="s">
        <v>285</v>
      </c>
      <c r="E408">
        <v>3</v>
      </c>
      <c r="F408">
        <v>1563</v>
      </c>
      <c r="G408">
        <v>1190</v>
      </c>
      <c r="H408">
        <v>399</v>
      </c>
      <c r="I408">
        <v>791</v>
      </c>
      <c r="J408">
        <v>1</v>
      </c>
      <c r="K408">
        <v>22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791</v>
      </c>
      <c r="T408">
        <v>0</v>
      </c>
      <c r="U408">
        <v>0</v>
      </c>
      <c r="V408">
        <v>791</v>
      </c>
      <c r="W408">
        <v>19</v>
      </c>
      <c r="X408">
        <v>15</v>
      </c>
      <c r="Y408">
        <v>4</v>
      </c>
      <c r="Z408">
        <v>0</v>
      </c>
      <c r="AA408">
        <v>772</v>
      </c>
      <c r="AB408">
        <v>347</v>
      </c>
      <c r="AC408">
        <v>138</v>
      </c>
      <c r="AD408">
        <v>17</v>
      </c>
      <c r="AE408">
        <v>38</v>
      </c>
      <c r="AF408">
        <v>61</v>
      </c>
      <c r="AG408">
        <v>9</v>
      </c>
      <c r="AH408">
        <v>6</v>
      </c>
      <c r="AI408">
        <v>0</v>
      </c>
      <c r="AJ408">
        <v>9</v>
      </c>
      <c r="AK408">
        <v>5</v>
      </c>
      <c r="AL408">
        <v>0</v>
      </c>
      <c r="AM408">
        <v>35</v>
      </c>
      <c r="AN408">
        <v>0</v>
      </c>
      <c r="AO408">
        <v>2</v>
      </c>
      <c r="AP408">
        <v>3</v>
      </c>
      <c r="AQ408">
        <v>3</v>
      </c>
      <c r="AR408">
        <v>6</v>
      </c>
      <c r="AS408">
        <v>9</v>
      </c>
      <c r="AT408">
        <v>6</v>
      </c>
      <c r="AU408">
        <v>347</v>
      </c>
      <c r="AV408">
        <v>134</v>
      </c>
      <c r="AW408">
        <v>32</v>
      </c>
      <c r="AX408">
        <v>4</v>
      </c>
      <c r="AY408">
        <v>9</v>
      </c>
      <c r="AZ408">
        <v>3</v>
      </c>
      <c r="BA408">
        <v>2</v>
      </c>
      <c r="BB408">
        <v>0</v>
      </c>
      <c r="BC408">
        <v>66</v>
      </c>
      <c r="BD408">
        <v>2</v>
      </c>
      <c r="BE408">
        <v>2</v>
      </c>
      <c r="BF408">
        <v>5</v>
      </c>
      <c r="BG408">
        <v>2</v>
      </c>
      <c r="BH408">
        <v>0</v>
      </c>
      <c r="BI408">
        <v>1</v>
      </c>
      <c r="BJ408">
        <v>0</v>
      </c>
      <c r="BK408">
        <v>1</v>
      </c>
      <c r="BL408">
        <v>0</v>
      </c>
      <c r="BM408">
        <v>1</v>
      </c>
      <c r="BN408">
        <v>4</v>
      </c>
      <c r="BO408">
        <v>134</v>
      </c>
      <c r="BP408">
        <v>18</v>
      </c>
      <c r="BQ408">
        <v>6</v>
      </c>
      <c r="BR408">
        <v>1</v>
      </c>
      <c r="BS408">
        <v>0</v>
      </c>
      <c r="BT408">
        <v>3</v>
      </c>
      <c r="BU408">
        <v>1</v>
      </c>
      <c r="BV408">
        <v>1</v>
      </c>
      <c r="BW408">
        <v>0</v>
      </c>
      <c r="BX408">
        <v>0</v>
      </c>
      <c r="BY408">
        <v>0</v>
      </c>
      <c r="BZ408">
        <v>4</v>
      </c>
      <c r="CA408">
        <v>2</v>
      </c>
      <c r="CB408">
        <v>18</v>
      </c>
      <c r="CC408">
        <v>36</v>
      </c>
      <c r="CD408">
        <v>10</v>
      </c>
      <c r="CE408">
        <v>3</v>
      </c>
      <c r="CF408">
        <v>6</v>
      </c>
      <c r="CG408">
        <v>0</v>
      </c>
      <c r="CH408">
        <v>0</v>
      </c>
      <c r="CI408">
        <v>2</v>
      </c>
      <c r="CJ408">
        <v>4</v>
      </c>
      <c r="CK408">
        <v>0</v>
      </c>
      <c r="CL408">
        <v>0</v>
      </c>
      <c r="CM408">
        <v>2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1</v>
      </c>
      <c r="CT408">
        <v>8</v>
      </c>
      <c r="CU408">
        <v>0</v>
      </c>
      <c r="CV408">
        <v>36</v>
      </c>
      <c r="CW408">
        <v>84</v>
      </c>
      <c r="CX408">
        <v>4</v>
      </c>
      <c r="CY408">
        <v>8</v>
      </c>
      <c r="CZ408">
        <v>0</v>
      </c>
      <c r="DA408">
        <v>0</v>
      </c>
      <c r="DB408">
        <v>69</v>
      </c>
      <c r="DC408">
        <v>1</v>
      </c>
      <c r="DD408">
        <v>1</v>
      </c>
      <c r="DE408">
        <v>0</v>
      </c>
      <c r="DF408">
        <v>1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84</v>
      </c>
      <c r="DQ408">
        <v>52</v>
      </c>
      <c r="DR408">
        <v>12</v>
      </c>
      <c r="DS408">
        <v>15</v>
      </c>
      <c r="DT408">
        <v>3</v>
      </c>
      <c r="DU408">
        <v>4</v>
      </c>
      <c r="DV408">
        <v>3</v>
      </c>
      <c r="DW408">
        <v>0</v>
      </c>
      <c r="DX408">
        <v>1</v>
      </c>
      <c r="DY408">
        <v>2</v>
      </c>
      <c r="DZ408">
        <v>1</v>
      </c>
      <c r="EA408">
        <v>0</v>
      </c>
      <c r="EB408">
        <v>1</v>
      </c>
      <c r="EC408">
        <v>2</v>
      </c>
      <c r="ED408">
        <v>4</v>
      </c>
      <c r="EE408">
        <v>0</v>
      </c>
      <c r="EF408">
        <v>0</v>
      </c>
      <c r="EG408">
        <v>0</v>
      </c>
      <c r="EH408">
        <v>3</v>
      </c>
      <c r="EI408">
        <v>1</v>
      </c>
      <c r="EJ408">
        <v>52</v>
      </c>
      <c r="EK408">
        <v>53</v>
      </c>
      <c r="EL408">
        <v>20</v>
      </c>
      <c r="EM408">
        <v>1</v>
      </c>
      <c r="EN408">
        <v>2</v>
      </c>
      <c r="EO408">
        <v>0</v>
      </c>
      <c r="EP408">
        <v>1</v>
      </c>
      <c r="EQ408">
        <v>1</v>
      </c>
      <c r="ER408">
        <v>7</v>
      </c>
      <c r="ES408">
        <v>0</v>
      </c>
      <c r="ET408">
        <v>13</v>
      </c>
      <c r="EU408">
        <v>0</v>
      </c>
      <c r="EV408">
        <v>0</v>
      </c>
      <c r="EW408">
        <v>1</v>
      </c>
      <c r="EX408">
        <v>2</v>
      </c>
      <c r="EY408">
        <v>2</v>
      </c>
      <c r="EZ408">
        <v>2</v>
      </c>
      <c r="FA408">
        <v>0</v>
      </c>
      <c r="FB408">
        <v>0</v>
      </c>
      <c r="FC408">
        <v>1</v>
      </c>
      <c r="FD408">
        <v>53</v>
      </c>
      <c r="FE408">
        <v>38</v>
      </c>
      <c r="FF408">
        <v>22</v>
      </c>
      <c r="FG408">
        <v>0</v>
      </c>
      <c r="FH408">
        <v>1</v>
      </c>
      <c r="FI408">
        <v>1</v>
      </c>
      <c r="FJ408">
        <v>1</v>
      </c>
      <c r="FK408">
        <v>0</v>
      </c>
      <c r="FL408">
        <v>0</v>
      </c>
      <c r="FM408">
        <v>0</v>
      </c>
      <c r="FN408">
        <v>3</v>
      </c>
      <c r="FO408">
        <v>1</v>
      </c>
      <c r="FP408">
        <v>1</v>
      </c>
      <c r="FQ408">
        <v>0</v>
      </c>
      <c r="FR408">
        <v>1</v>
      </c>
      <c r="FS408">
        <v>4</v>
      </c>
      <c r="FT408">
        <v>0</v>
      </c>
      <c r="FU408">
        <v>1</v>
      </c>
      <c r="FV408">
        <v>1</v>
      </c>
      <c r="FW408">
        <v>1</v>
      </c>
      <c r="FX408">
        <v>38</v>
      </c>
      <c r="FY408">
        <v>8</v>
      </c>
      <c r="FZ408">
        <v>3</v>
      </c>
      <c r="GA408">
        <v>4</v>
      </c>
      <c r="GB408">
        <v>1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0</v>
      </c>
      <c r="GN408">
        <v>0</v>
      </c>
      <c r="GO408">
        <v>0</v>
      </c>
      <c r="GP408">
        <v>0</v>
      </c>
      <c r="GQ408">
        <v>0</v>
      </c>
      <c r="GR408">
        <v>8</v>
      </c>
      <c r="GS408">
        <v>2</v>
      </c>
      <c r="GT408">
        <v>0</v>
      </c>
      <c r="GU408">
        <v>1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0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1</v>
      </c>
      <c r="HL408">
        <v>2</v>
      </c>
    </row>
    <row r="409" spans="1:220">
      <c r="A409" t="s">
        <v>284</v>
      </c>
      <c r="B409" t="s">
        <v>263</v>
      </c>
      <c r="C409" t="str">
        <f>"143605"</f>
        <v>143605</v>
      </c>
      <c r="D409" t="s">
        <v>283</v>
      </c>
      <c r="E409">
        <v>4</v>
      </c>
      <c r="F409">
        <v>1826</v>
      </c>
      <c r="G409">
        <v>1378</v>
      </c>
      <c r="H409">
        <v>388</v>
      </c>
      <c r="I409">
        <v>990</v>
      </c>
      <c r="J409">
        <v>1</v>
      </c>
      <c r="K409">
        <v>23</v>
      </c>
      <c r="L409">
        <v>2</v>
      </c>
      <c r="M409">
        <v>2</v>
      </c>
      <c r="N409">
        <v>0</v>
      </c>
      <c r="O409">
        <v>0</v>
      </c>
      <c r="P409">
        <v>0</v>
      </c>
      <c r="Q409">
        <v>0</v>
      </c>
      <c r="R409">
        <v>2</v>
      </c>
      <c r="S409">
        <v>992</v>
      </c>
      <c r="T409">
        <v>2</v>
      </c>
      <c r="U409">
        <v>0</v>
      </c>
      <c r="V409">
        <v>992</v>
      </c>
      <c r="W409">
        <v>22</v>
      </c>
      <c r="X409">
        <v>12</v>
      </c>
      <c r="Y409">
        <v>10</v>
      </c>
      <c r="Z409">
        <v>0</v>
      </c>
      <c r="AA409">
        <v>970</v>
      </c>
      <c r="AB409">
        <v>436</v>
      </c>
      <c r="AC409">
        <v>158</v>
      </c>
      <c r="AD409">
        <v>25</v>
      </c>
      <c r="AE409">
        <v>51</v>
      </c>
      <c r="AF409">
        <v>73</v>
      </c>
      <c r="AG409">
        <v>14</v>
      </c>
      <c r="AH409">
        <v>12</v>
      </c>
      <c r="AI409">
        <v>2</v>
      </c>
      <c r="AJ409">
        <v>10</v>
      </c>
      <c r="AK409">
        <v>12</v>
      </c>
      <c r="AL409">
        <v>4</v>
      </c>
      <c r="AM409">
        <v>49</v>
      </c>
      <c r="AN409">
        <v>4</v>
      </c>
      <c r="AO409">
        <v>2</v>
      </c>
      <c r="AP409">
        <v>0</v>
      </c>
      <c r="AQ409">
        <v>5</v>
      </c>
      <c r="AR409">
        <v>1</v>
      </c>
      <c r="AS409">
        <v>5</v>
      </c>
      <c r="AT409">
        <v>9</v>
      </c>
      <c r="AU409">
        <v>436</v>
      </c>
      <c r="AV409">
        <v>163</v>
      </c>
      <c r="AW409">
        <v>27</v>
      </c>
      <c r="AX409">
        <v>6</v>
      </c>
      <c r="AY409">
        <v>7</v>
      </c>
      <c r="AZ409">
        <v>4</v>
      </c>
      <c r="BA409">
        <v>1</v>
      </c>
      <c r="BB409">
        <v>0</v>
      </c>
      <c r="BC409">
        <v>99</v>
      </c>
      <c r="BD409">
        <v>3</v>
      </c>
      <c r="BE409">
        <v>1</v>
      </c>
      <c r="BF409">
        <v>6</v>
      </c>
      <c r="BG409">
        <v>3</v>
      </c>
      <c r="BH409">
        <v>0</v>
      </c>
      <c r="BI409">
        <v>1</v>
      </c>
      <c r="BJ409">
        <v>0</v>
      </c>
      <c r="BK409">
        <v>1</v>
      </c>
      <c r="BL409">
        <v>1</v>
      </c>
      <c r="BM409">
        <v>0</v>
      </c>
      <c r="BN409">
        <v>3</v>
      </c>
      <c r="BO409">
        <v>163</v>
      </c>
      <c r="BP409">
        <v>26</v>
      </c>
      <c r="BQ409">
        <v>10</v>
      </c>
      <c r="BR409">
        <v>1</v>
      </c>
      <c r="BS409">
        <v>1</v>
      </c>
      <c r="BT409">
        <v>2</v>
      </c>
      <c r="BU409">
        <v>1</v>
      </c>
      <c r="BV409">
        <v>1</v>
      </c>
      <c r="BW409">
        <v>1</v>
      </c>
      <c r="BX409">
        <v>0</v>
      </c>
      <c r="BY409">
        <v>0</v>
      </c>
      <c r="BZ409">
        <v>5</v>
      </c>
      <c r="CA409">
        <v>4</v>
      </c>
      <c r="CB409">
        <v>26</v>
      </c>
      <c r="CC409">
        <v>44</v>
      </c>
      <c r="CD409">
        <v>11</v>
      </c>
      <c r="CE409">
        <v>0</v>
      </c>
      <c r="CF409">
        <v>7</v>
      </c>
      <c r="CG409">
        <v>1</v>
      </c>
      <c r="CH409">
        <v>0</v>
      </c>
      <c r="CI409">
        <v>6</v>
      </c>
      <c r="CJ409">
        <v>0</v>
      </c>
      <c r="CK409">
        <v>0</v>
      </c>
      <c r="CL409">
        <v>0</v>
      </c>
      <c r="CM409">
        <v>2</v>
      </c>
      <c r="CN409">
        <v>0</v>
      </c>
      <c r="CO409">
        <v>1</v>
      </c>
      <c r="CP409">
        <v>0</v>
      </c>
      <c r="CQ409">
        <v>0</v>
      </c>
      <c r="CR409">
        <v>0</v>
      </c>
      <c r="CS409">
        <v>0</v>
      </c>
      <c r="CT409">
        <v>16</v>
      </c>
      <c r="CU409">
        <v>0</v>
      </c>
      <c r="CV409">
        <v>44</v>
      </c>
      <c r="CW409">
        <v>105</v>
      </c>
      <c r="CX409">
        <v>2</v>
      </c>
      <c r="CY409">
        <v>7</v>
      </c>
      <c r="CZ409">
        <v>1</v>
      </c>
      <c r="DA409">
        <v>1</v>
      </c>
      <c r="DB409">
        <v>93</v>
      </c>
      <c r="DC409">
        <v>0</v>
      </c>
      <c r="DD409">
        <v>0</v>
      </c>
      <c r="DE409">
        <v>0</v>
      </c>
      <c r="DF409">
        <v>0</v>
      </c>
      <c r="DG409">
        <v>1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105</v>
      </c>
      <c r="DQ409">
        <v>58</v>
      </c>
      <c r="DR409">
        <v>26</v>
      </c>
      <c r="DS409">
        <v>17</v>
      </c>
      <c r="DT409">
        <v>6</v>
      </c>
      <c r="DU409">
        <v>1</v>
      </c>
      <c r="DV409">
        <v>1</v>
      </c>
      <c r="DW409">
        <v>0</v>
      </c>
      <c r="DX409">
        <v>2</v>
      </c>
      <c r="DY409">
        <v>0</v>
      </c>
      <c r="DZ409">
        <v>0</v>
      </c>
      <c r="EA409">
        <v>1</v>
      </c>
      <c r="EB409">
        <v>2</v>
      </c>
      <c r="EC409">
        <v>1</v>
      </c>
      <c r="ED409">
        <v>0</v>
      </c>
      <c r="EE409">
        <v>1</v>
      </c>
      <c r="EF409">
        <v>0</v>
      </c>
      <c r="EG409">
        <v>0</v>
      </c>
      <c r="EH409">
        <v>0</v>
      </c>
      <c r="EI409">
        <v>0</v>
      </c>
      <c r="EJ409">
        <v>58</v>
      </c>
      <c r="EK409">
        <v>77</v>
      </c>
      <c r="EL409">
        <v>19</v>
      </c>
      <c r="EM409">
        <v>1</v>
      </c>
      <c r="EN409">
        <v>11</v>
      </c>
      <c r="EO409">
        <v>1</v>
      </c>
      <c r="EP409">
        <v>7</v>
      </c>
      <c r="EQ409">
        <v>4</v>
      </c>
      <c r="ER409">
        <v>5</v>
      </c>
      <c r="ES409">
        <v>1</v>
      </c>
      <c r="ET409">
        <v>13</v>
      </c>
      <c r="EU409">
        <v>2</v>
      </c>
      <c r="EV409">
        <v>0</v>
      </c>
      <c r="EW409">
        <v>5</v>
      </c>
      <c r="EX409">
        <v>0</v>
      </c>
      <c r="EY409">
        <v>6</v>
      </c>
      <c r="EZ409">
        <v>1</v>
      </c>
      <c r="FA409">
        <v>0</v>
      </c>
      <c r="FB409">
        <v>0</v>
      </c>
      <c r="FC409">
        <v>1</v>
      </c>
      <c r="FD409">
        <v>77</v>
      </c>
      <c r="FE409">
        <v>54</v>
      </c>
      <c r="FF409">
        <v>31</v>
      </c>
      <c r="FG409">
        <v>7</v>
      </c>
      <c r="FH409">
        <v>2</v>
      </c>
      <c r="FI409">
        <v>2</v>
      </c>
      <c r="FJ409">
        <v>4</v>
      </c>
      <c r="FK409">
        <v>1</v>
      </c>
      <c r="FL409">
        <v>1</v>
      </c>
      <c r="FM409">
        <v>0</v>
      </c>
      <c r="FN409">
        <v>1</v>
      </c>
      <c r="FO409">
        <v>0</v>
      </c>
      <c r="FP409">
        <v>1</v>
      </c>
      <c r="FQ409">
        <v>1</v>
      </c>
      <c r="FR409">
        <v>0</v>
      </c>
      <c r="FS409">
        <v>1</v>
      </c>
      <c r="FT409">
        <v>0</v>
      </c>
      <c r="FU409">
        <v>1</v>
      </c>
      <c r="FV409">
        <v>0</v>
      </c>
      <c r="FW409">
        <v>1</v>
      </c>
      <c r="FX409">
        <v>54</v>
      </c>
      <c r="FY409">
        <v>5</v>
      </c>
      <c r="FZ409">
        <v>4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  <c r="GK409">
        <v>0</v>
      </c>
      <c r="GL409">
        <v>0</v>
      </c>
      <c r="GM409">
        <v>0</v>
      </c>
      <c r="GN409">
        <v>0</v>
      </c>
      <c r="GO409">
        <v>0</v>
      </c>
      <c r="GP409">
        <v>0</v>
      </c>
      <c r="GQ409">
        <v>1</v>
      </c>
      <c r="GR409">
        <v>5</v>
      </c>
      <c r="GS409">
        <v>2</v>
      </c>
      <c r="GT409">
        <v>0</v>
      </c>
      <c r="GU409">
        <v>0</v>
      </c>
      <c r="GV409">
        <v>0</v>
      </c>
      <c r="GW409">
        <v>0</v>
      </c>
      <c r="GX409">
        <v>1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1</v>
      </c>
      <c r="HE409">
        <v>0</v>
      </c>
      <c r="HF409">
        <v>0</v>
      </c>
      <c r="HG409">
        <v>0</v>
      </c>
      <c r="HH409">
        <v>0</v>
      </c>
      <c r="HI409">
        <v>0</v>
      </c>
      <c r="HJ409">
        <v>0</v>
      </c>
      <c r="HK409">
        <v>0</v>
      </c>
      <c r="HL409">
        <v>2</v>
      </c>
    </row>
    <row r="410" spans="1:220">
      <c r="A410" t="s">
        <v>282</v>
      </c>
      <c r="B410" t="s">
        <v>263</v>
      </c>
      <c r="C410" t="str">
        <f>"143605"</f>
        <v>143605</v>
      </c>
      <c r="D410" t="s">
        <v>281</v>
      </c>
      <c r="E410">
        <v>5</v>
      </c>
      <c r="F410">
        <v>462</v>
      </c>
      <c r="G410">
        <v>350</v>
      </c>
      <c r="H410">
        <v>132</v>
      </c>
      <c r="I410">
        <v>218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218</v>
      </c>
      <c r="T410">
        <v>0</v>
      </c>
      <c r="U410">
        <v>0</v>
      </c>
      <c r="V410">
        <v>218</v>
      </c>
      <c r="W410">
        <v>6</v>
      </c>
      <c r="X410">
        <v>5</v>
      </c>
      <c r="Y410">
        <v>1</v>
      </c>
      <c r="Z410">
        <v>0</v>
      </c>
      <c r="AA410">
        <v>212</v>
      </c>
      <c r="AB410">
        <v>135</v>
      </c>
      <c r="AC410">
        <v>44</v>
      </c>
      <c r="AD410">
        <v>2</v>
      </c>
      <c r="AE410">
        <v>17</v>
      </c>
      <c r="AF410">
        <v>14</v>
      </c>
      <c r="AG410">
        <v>7</v>
      </c>
      <c r="AH410">
        <v>1</v>
      </c>
      <c r="AI410">
        <v>2</v>
      </c>
      <c r="AJ410">
        <v>3</v>
      </c>
      <c r="AK410">
        <v>1</v>
      </c>
      <c r="AL410">
        <v>0</v>
      </c>
      <c r="AM410">
        <v>31</v>
      </c>
      <c r="AN410">
        <v>0</v>
      </c>
      <c r="AO410">
        <v>1</v>
      </c>
      <c r="AP410">
        <v>6</v>
      </c>
      <c r="AQ410">
        <v>0</v>
      </c>
      <c r="AR410">
        <v>2</v>
      </c>
      <c r="AS410">
        <v>1</v>
      </c>
      <c r="AT410">
        <v>3</v>
      </c>
      <c r="AU410">
        <v>135</v>
      </c>
      <c r="AV410">
        <v>13</v>
      </c>
      <c r="AW410">
        <v>0</v>
      </c>
      <c r="AX410">
        <v>1</v>
      </c>
      <c r="AY410">
        <v>0</v>
      </c>
      <c r="AZ410">
        <v>0</v>
      </c>
      <c r="BA410">
        <v>1</v>
      </c>
      <c r="BB410">
        <v>0</v>
      </c>
      <c r="BC410">
        <v>8</v>
      </c>
      <c r="BD410">
        <v>0</v>
      </c>
      <c r="BE410">
        <v>0</v>
      </c>
      <c r="BF410">
        <v>1</v>
      </c>
      <c r="BG410">
        <v>1</v>
      </c>
      <c r="BH410">
        <v>0</v>
      </c>
      <c r="BI410">
        <v>0</v>
      </c>
      <c r="BJ410">
        <v>0</v>
      </c>
      <c r="BK410">
        <v>1</v>
      </c>
      <c r="BL410">
        <v>0</v>
      </c>
      <c r="BM410">
        <v>0</v>
      </c>
      <c r="BN410">
        <v>0</v>
      </c>
      <c r="BO410">
        <v>13</v>
      </c>
      <c r="BP410">
        <v>6</v>
      </c>
      <c r="BQ410">
        <v>3</v>
      </c>
      <c r="BR410">
        <v>1</v>
      </c>
      <c r="BS410">
        <v>1</v>
      </c>
      <c r="BT410">
        <v>0</v>
      </c>
      <c r="BU410">
        <v>0</v>
      </c>
      <c r="BV410">
        <v>1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6</v>
      </c>
      <c r="CC410">
        <v>9</v>
      </c>
      <c r="CD410">
        <v>3</v>
      </c>
      <c r="CE410">
        <v>2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2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2</v>
      </c>
      <c r="CU410">
        <v>0</v>
      </c>
      <c r="CV410">
        <v>9</v>
      </c>
      <c r="CW410">
        <v>18</v>
      </c>
      <c r="CX410">
        <v>0</v>
      </c>
      <c r="CY410">
        <v>0</v>
      </c>
      <c r="CZ410">
        <v>0</v>
      </c>
      <c r="DA410">
        <v>0</v>
      </c>
      <c r="DB410">
        <v>17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1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18</v>
      </c>
      <c r="DQ410">
        <v>13</v>
      </c>
      <c r="DR410">
        <v>3</v>
      </c>
      <c r="DS410">
        <v>5</v>
      </c>
      <c r="DT410">
        <v>2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1</v>
      </c>
      <c r="ED410">
        <v>0</v>
      </c>
      <c r="EE410">
        <v>2</v>
      </c>
      <c r="EF410">
        <v>0</v>
      </c>
      <c r="EG410">
        <v>0</v>
      </c>
      <c r="EH410">
        <v>0</v>
      </c>
      <c r="EI410">
        <v>0</v>
      </c>
      <c r="EJ410">
        <v>13</v>
      </c>
      <c r="EK410">
        <v>12</v>
      </c>
      <c r="EL410">
        <v>4</v>
      </c>
      <c r="EM410">
        <v>0</v>
      </c>
      <c r="EN410">
        <v>1</v>
      </c>
      <c r="EO410">
        <v>0</v>
      </c>
      <c r="EP410">
        <v>2</v>
      </c>
      <c r="EQ410">
        <v>0</v>
      </c>
      <c r="ER410">
        <v>1</v>
      </c>
      <c r="ES410">
        <v>0</v>
      </c>
      <c r="ET410">
        <v>2</v>
      </c>
      <c r="EU410">
        <v>0</v>
      </c>
      <c r="EV410">
        <v>0</v>
      </c>
      <c r="EW410">
        <v>0</v>
      </c>
      <c r="EX410">
        <v>0</v>
      </c>
      <c r="EY410">
        <v>2</v>
      </c>
      <c r="EZ410">
        <v>0</v>
      </c>
      <c r="FA410">
        <v>0</v>
      </c>
      <c r="FB410">
        <v>0</v>
      </c>
      <c r="FC410">
        <v>0</v>
      </c>
      <c r="FD410">
        <v>12</v>
      </c>
      <c r="FE410">
        <v>4</v>
      </c>
      <c r="FF410">
        <v>4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4</v>
      </c>
      <c r="FY410">
        <v>1</v>
      </c>
      <c r="FZ410">
        <v>1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1</v>
      </c>
      <c r="GS410">
        <v>1</v>
      </c>
      <c r="GT410">
        <v>0</v>
      </c>
      <c r="GU410">
        <v>0</v>
      </c>
      <c r="GV410">
        <v>0</v>
      </c>
      <c r="GW410">
        <v>1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0</v>
      </c>
      <c r="HL410">
        <v>1</v>
      </c>
    </row>
    <row r="411" spans="1:220">
      <c r="A411" t="s">
        <v>280</v>
      </c>
      <c r="B411" t="s">
        <v>263</v>
      </c>
      <c r="C411" t="str">
        <f>"143605"</f>
        <v>143605</v>
      </c>
      <c r="D411" t="s">
        <v>279</v>
      </c>
      <c r="E411">
        <v>6</v>
      </c>
      <c r="F411">
        <v>637</v>
      </c>
      <c r="G411">
        <v>490</v>
      </c>
      <c r="H411">
        <v>191</v>
      </c>
      <c r="I411">
        <v>299</v>
      </c>
      <c r="J411">
        <v>0</v>
      </c>
      <c r="K411">
        <v>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299</v>
      </c>
      <c r="T411">
        <v>0</v>
      </c>
      <c r="U411">
        <v>0</v>
      </c>
      <c r="V411">
        <v>299</v>
      </c>
      <c r="W411">
        <v>12</v>
      </c>
      <c r="X411">
        <v>0</v>
      </c>
      <c r="Y411">
        <v>12</v>
      </c>
      <c r="Z411">
        <v>0</v>
      </c>
      <c r="AA411">
        <v>287</v>
      </c>
      <c r="AB411">
        <v>155</v>
      </c>
      <c r="AC411">
        <v>42</v>
      </c>
      <c r="AD411">
        <v>3</v>
      </c>
      <c r="AE411">
        <v>24</v>
      </c>
      <c r="AF411">
        <v>70</v>
      </c>
      <c r="AG411">
        <v>0</v>
      </c>
      <c r="AH411">
        <v>0</v>
      </c>
      <c r="AI411">
        <v>1</v>
      </c>
      <c r="AJ411">
        <v>5</v>
      </c>
      <c r="AK411">
        <v>6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1</v>
      </c>
      <c r="AS411">
        <v>1</v>
      </c>
      <c r="AT411">
        <v>2</v>
      </c>
      <c r="AU411">
        <v>155</v>
      </c>
      <c r="AV411">
        <v>24</v>
      </c>
      <c r="AW411">
        <v>3</v>
      </c>
      <c r="AX411">
        <v>1</v>
      </c>
      <c r="AY411">
        <v>3</v>
      </c>
      <c r="AZ411">
        <v>1</v>
      </c>
      <c r="BA411">
        <v>0</v>
      </c>
      <c r="BB411">
        <v>1</v>
      </c>
      <c r="BC411">
        <v>13</v>
      </c>
      <c r="BD411">
        <v>0</v>
      </c>
      <c r="BE411">
        <v>0</v>
      </c>
      <c r="BF411">
        <v>1</v>
      </c>
      <c r="BG411">
        <v>0</v>
      </c>
      <c r="BH411">
        <v>0</v>
      </c>
      <c r="BI411">
        <v>0</v>
      </c>
      <c r="BJ411">
        <v>0</v>
      </c>
      <c r="BK411">
        <v>1</v>
      </c>
      <c r="BL411">
        <v>0</v>
      </c>
      <c r="BM411">
        <v>0</v>
      </c>
      <c r="BN411">
        <v>0</v>
      </c>
      <c r="BO411">
        <v>24</v>
      </c>
      <c r="BP411">
        <v>8</v>
      </c>
      <c r="BQ411">
        <v>2</v>
      </c>
      <c r="BR411">
        <v>2</v>
      </c>
      <c r="BS411">
        <v>1</v>
      </c>
      <c r="BT411">
        <v>0</v>
      </c>
      <c r="BU411">
        <v>0</v>
      </c>
      <c r="BV411">
        <v>1</v>
      </c>
      <c r="BW411">
        <v>2</v>
      </c>
      <c r="BX411">
        <v>0</v>
      </c>
      <c r="BY411">
        <v>0</v>
      </c>
      <c r="BZ411">
        <v>0</v>
      </c>
      <c r="CA411">
        <v>0</v>
      </c>
      <c r="CB411">
        <v>8</v>
      </c>
      <c r="CC411">
        <v>3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1</v>
      </c>
      <c r="CR411">
        <v>0</v>
      </c>
      <c r="CS411">
        <v>0</v>
      </c>
      <c r="CT411">
        <v>2</v>
      </c>
      <c r="CU411">
        <v>0</v>
      </c>
      <c r="CV411">
        <v>3</v>
      </c>
      <c r="CW411">
        <v>59</v>
      </c>
      <c r="CX411">
        <v>0</v>
      </c>
      <c r="CY411">
        <v>1</v>
      </c>
      <c r="CZ411">
        <v>0</v>
      </c>
      <c r="DA411">
        <v>0</v>
      </c>
      <c r="DB411">
        <v>56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2</v>
      </c>
      <c r="DP411">
        <v>59</v>
      </c>
      <c r="DQ411">
        <v>7</v>
      </c>
      <c r="DR411">
        <v>2</v>
      </c>
      <c r="DS411">
        <v>2</v>
      </c>
      <c r="DT411">
        <v>0</v>
      </c>
      <c r="DU411">
        <v>0</v>
      </c>
      <c r="DV411">
        <v>0</v>
      </c>
      <c r="DW411">
        <v>0</v>
      </c>
      <c r="DX411">
        <v>2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1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7</v>
      </c>
      <c r="EK411">
        <v>19</v>
      </c>
      <c r="EL411">
        <v>8</v>
      </c>
      <c r="EM411">
        <v>2</v>
      </c>
      <c r="EN411">
        <v>0</v>
      </c>
      <c r="EO411">
        <v>1</v>
      </c>
      <c r="EP411">
        <v>0</v>
      </c>
      <c r="EQ411">
        <v>2</v>
      </c>
      <c r="ER411">
        <v>0</v>
      </c>
      <c r="ES411">
        <v>0</v>
      </c>
      <c r="ET411">
        <v>2</v>
      </c>
      <c r="EU411">
        <v>0</v>
      </c>
      <c r="EV411">
        <v>0</v>
      </c>
      <c r="EW411">
        <v>0</v>
      </c>
      <c r="EX411">
        <v>1</v>
      </c>
      <c r="EY411">
        <v>3</v>
      </c>
      <c r="EZ411">
        <v>0</v>
      </c>
      <c r="FA411">
        <v>0</v>
      </c>
      <c r="FB411">
        <v>0</v>
      </c>
      <c r="FC411">
        <v>0</v>
      </c>
      <c r="FD411">
        <v>19</v>
      </c>
      <c r="FE411">
        <v>8</v>
      </c>
      <c r="FF411">
        <v>4</v>
      </c>
      <c r="FG411">
        <v>1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2</v>
      </c>
      <c r="FP411">
        <v>0</v>
      </c>
      <c r="FQ411">
        <v>0</v>
      </c>
      <c r="FR411">
        <v>0</v>
      </c>
      <c r="FS411">
        <v>0</v>
      </c>
      <c r="FT411">
        <v>1</v>
      </c>
      <c r="FU411">
        <v>0</v>
      </c>
      <c r="FV411">
        <v>0</v>
      </c>
      <c r="FW411">
        <v>0</v>
      </c>
      <c r="FX411">
        <v>8</v>
      </c>
      <c r="FY411">
        <v>4</v>
      </c>
      <c r="FZ411">
        <v>1</v>
      </c>
      <c r="GA411">
        <v>0</v>
      </c>
      <c r="GB411">
        <v>1</v>
      </c>
      <c r="GC411">
        <v>0</v>
      </c>
      <c r="GD411">
        <v>0</v>
      </c>
      <c r="GE411">
        <v>0</v>
      </c>
      <c r="GF411">
        <v>1</v>
      </c>
      <c r="GG411">
        <v>0</v>
      </c>
      <c r="GH411">
        <v>1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0</v>
      </c>
      <c r="GP411">
        <v>0</v>
      </c>
      <c r="GQ411">
        <v>0</v>
      </c>
      <c r="GR411">
        <v>4</v>
      </c>
      <c r="GS411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0</v>
      </c>
      <c r="HL411">
        <v>0</v>
      </c>
    </row>
    <row r="412" spans="1:220">
      <c r="A412" t="s">
        <v>278</v>
      </c>
      <c r="B412" t="s">
        <v>263</v>
      </c>
      <c r="C412" t="str">
        <f>"143605"</f>
        <v>143605</v>
      </c>
      <c r="D412" t="s">
        <v>277</v>
      </c>
      <c r="E412">
        <v>7</v>
      </c>
      <c r="F412">
        <v>298</v>
      </c>
      <c r="G412">
        <v>230</v>
      </c>
      <c r="H412">
        <v>101</v>
      </c>
      <c r="I412">
        <v>129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129</v>
      </c>
      <c r="T412">
        <v>0</v>
      </c>
      <c r="U412">
        <v>0</v>
      </c>
      <c r="V412">
        <v>129</v>
      </c>
      <c r="W412">
        <v>3</v>
      </c>
      <c r="X412">
        <v>2</v>
      </c>
      <c r="Y412">
        <v>1</v>
      </c>
      <c r="Z412">
        <v>0</v>
      </c>
      <c r="AA412">
        <v>126</v>
      </c>
      <c r="AB412">
        <v>78</v>
      </c>
      <c r="AC412">
        <v>38</v>
      </c>
      <c r="AD412">
        <v>6</v>
      </c>
      <c r="AE412">
        <v>3</v>
      </c>
      <c r="AF412">
        <v>11</v>
      </c>
      <c r="AG412">
        <v>3</v>
      </c>
      <c r="AH412">
        <v>0</v>
      </c>
      <c r="AI412">
        <v>0</v>
      </c>
      <c r="AJ412">
        <v>1</v>
      </c>
      <c r="AK412">
        <v>0</v>
      </c>
      <c r="AL412">
        <v>0</v>
      </c>
      <c r="AM412">
        <v>12</v>
      </c>
      <c r="AN412">
        <v>0</v>
      </c>
      <c r="AO412">
        <v>1</v>
      </c>
      <c r="AP412">
        <v>1</v>
      </c>
      <c r="AQ412">
        <v>2</v>
      </c>
      <c r="AR412">
        <v>0</v>
      </c>
      <c r="AS412">
        <v>0</v>
      </c>
      <c r="AT412">
        <v>0</v>
      </c>
      <c r="AU412">
        <v>78</v>
      </c>
      <c r="AV412">
        <v>3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3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3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8</v>
      </c>
      <c r="CD412">
        <v>2</v>
      </c>
      <c r="CE412">
        <v>0</v>
      </c>
      <c r="CF412">
        <v>5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1</v>
      </c>
      <c r="CU412">
        <v>0</v>
      </c>
      <c r="CV412">
        <v>8</v>
      </c>
      <c r="CW412">
        <v>21</v>
      </c>
      <c r="CX412">
        <v>0</v>
      </c>
      <c r="CY412">
        <v>1</v>
      </c>
      <c r="CZ412">
        <v>0</v>
      </c>
      <c r="DA412">
        <v>0</v>
      </c>
      <c r="DB412">
        <v>17</v>
      </c>
      <c r="DC412">
        <v>0</v>
      </c>
      <c r="DD412">
        <v>2</v>
      </c>
      <c r="DE412">
        <v>0</v>
      </c>
      <c r="DF412">
        <v>0</v>
      </c>
      <c r="DG412">
        <v>0</v>
      </c>
      <c r="DH412">
        <v>1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21</v>
      </c>
      <c r="DQ412">
        <v>6</v>
      </c>
      <c r="DR412">
        <v>2</v>
      </c>
      <c r="DS412">
        <v>3</v>
      </c>
      <c r="DT412">
        <v>0</v>
      </c>
      <c r="DU412">
        <v>1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6</v>
      </c>
      <c r="EK412">
        <v>9</v>
      </c>
      <c r="EL412">
        <v>5</v>
      </c>
      <c r="EM412">
        <v>0</v>
      </c>
      <c r="EN412">
        <v>0</v>
      </c>
      <c r="EO412">
        <v>0</v>
      </c>
      <c r="EP412">
        <v>1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2</v>
      </c>
      <c r="EZ412">
        <v>0</v>
      </c>
      <c r="FA412">
        <v>1</v>
      </c>
      <c r="FB412">
        <v>0</v>
      </c>
      <c r="FC412">
        <v>0</v>
      </c>
      <c r="FD412">
        <v>9</v>
      </c>
      <c r="FE412">
        <v>1</v>
      </c>
      <c r="FF412">
        <v>0</v>
      </c>
      <c r="FG412">
        <v>1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1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0</v>
      </c>
      <c r="GL412">
        <v>0</v>
      </c>
      <c r="GM412">
        <v>0</v>
      </c>
      <c r="GN412">
        <v>0</v>
      </c>
      <c r="GO412">
        <v>0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</row>
    <row r="413" spans="1:220">
      <c r="A413" t="s">
        <v>276</v>
      </c>
      <c r="B413" t="s">
        <v>263</v>
      </c>
      <c r="C413" t="str">
        <f>"143605"</f>
        <v>143605</v>
      </c>
      <c r="D413" t="s">
        <v>275</v>
      </c>
      <c r="E413">
        <v>8</v>
      </c>
      <c r="F413">
        <v>588</v>
      </c>
      <c r="G413">
        <v>450</v>
      </c>
      <c r="H413">
        <v>196</v>
      </c>
      <c r="I413">
        <v>254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254</v>
      </c>
      <c r="T413">
        <v>0</v>
      </c>
      <c r="U413">
        <v>0</v>
      </c>
      <c r="V413">
        <v>254</v>
      </c>
      <c r="W413">
        <v>9</v>
      </c>
      <c r="X413">
        <v>6</v>
      </c>
      <c r="Y413">
        <v>3</v>
      </c>
      <c r="Z413">
        <v>0</v>
      </c>
      <c r="AA413">
        <v>245</v>
      </c>
      <c r="AB413">
        <v>121</v>
      </c>
      <c r="AC413">
        <v>32</v>
      </c>
      <c r="AD413">
        <v>4</v>
      </c>
      <c r="AE413">
        <v>59</v>
      </c>
      <c r="AF413">
        <v>6</v>
      </c>
      <c r="AG413">
        <v>1</v>
      </c>
      <c r="AH413">
        <v>0</v>
      </c>
      <c r="AI413">
        <v>0</v>
      </c>
      <c r="AJ413">
        <v>1</v>
      </c>
      <c r="AK413">
        <v>1</v>
      </c>
      <c r="AL413">
        <v>0</v>
      </c>
      <c r="AM413">
        <v>5</v>
      </c>
      <c r="AN413">
        <v>4</v>
      </c>
      <c r="AO413">
        <v>1</v>
      </c>
      <c r="AP413">
        <v>1</v>
      </c>
      <c r="AQ413">
        <v>1</v>
      </c>
      <c r="AR413">
        <v>3</v>
      </c>
      <c r="AS413">
        <v>0</v>
      </c>
      <c r="AT413">
        <v>2</v>
      </c>
      <c r="AU413">
        <v>121</v>
      </c>
      <c r="AV413">
        <v>21</v>
      </c>
      <c r="AW413">
        <v>4</v>
      </c>
      <c r="AX413">
        <v>0</v>
      </c>
      <c r="AY413">
        <v>0</v>
      </c>
      <c r="AZ413">
        <v>0</v>
      </c>
      <c r="BA413">
        <v>2</v>
      </c>
      <c r="BB413">
        <v>0</v>
      </c>
      <c r="BC413">
        <v>13</v>
      </c>
      <c r="BD413">
        <v>0</v>
      </c>
      <c r="BE413">
        <v>0</v>
      </c>
      <c r="BF413">
        <v>1</v>
      </c>
      <c r="BG413">
        <v>1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21</v>
      </c>
      <c r="BP413">
        <v>4</v>
      </c>
      <c r="BQ413">
        <v>1</v>
      </c>
      <c r="BR413">
        <v>0</v>
      </c>
      <c r="BS413">
        <v>1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2</v>
      </c>
      <c r="CA413">
        <v>0</v>
      </c>
      <c r="CB413">
        <v>4</v>
      </c>
      <c r="CC413">
        <v>35</v>
      </c>
      <c r="CD413">
        <v>2</v>
      </c>
      <c r="CE413">
        <v>0</v>
      </c>
      <c r="CF413">
        <v>24</v>
      </c>
      <c r="CG413">
        <v>1</v>
      </c>
      <c r="CH413">
        <v>0</v>
      </c>
      <c r="CI413">
        <v>0</v>
      </c>
      <c r="CJ413">
        <v>1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7</v>
      </c>
      <c r="CU413">
        <v>0</v>
      </c>
      <c r="CV413">
        <v>35</v>
      </c>
      <c r="CW413">
        <v>39</v>
      </c>
      <c r="CX413">
        <v>0</v>
      </c>
      <c r="CY413">
        <v>6</v>
      </c>
      <c r="CZ413">
        <v>0</v>
      </c>
      <c r="DA413">
        <v>0</v>
      </c>
      <c r="DB413">
        <v>30</v>
      </c>
      <c r="DC413">
        <v>1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2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39</v>
      </c>
      <c r="DQ413">
        <v>2</v>
      </c>
      <c r="DR413">
        <v>0</v>
      </c>
      <c r="DS413">
        <v>1</v>
      </c>
      <c r="DT413">
        <v>0</v>
      </c>
      <c r="DU413">
        <v>1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2</v>
      </c>
      <c r="EK413">
        <v>19</v>
      </c>
      <c r="EL413">
        <v>3</v>
      </c>
      <c r="EM413">
        <v>0</v>
      </c>
      <c r="EN413">
        <v>6</v>
      </c>
      <c r="EO413">
        <v>0</v>
      </c>
      <c r="EP413">
        <v>0</v>
      </c>
      <c r="EQ413">
        <v>1</v>
      </c>
      <c r="ER413">
        <v>1</v>
      </c>
      <c r="ES413">
        <v>0</v>
      </c>
      <c r="ET413">
        <v>3</v>
      </c>
      <c r="EU413">
        <v>0</v>
      </c>
      <c r="EV413">
        <v>0</v>
      </c>
      <c r="EW413">
        <v>0</v>
      </c>
      <c r="EX413">
        <v>2</v>
      </c>
      <c r="EY413">
        <v>1</v>
      </c>
      <c r="EZ413">
        <v>1</v>
      </c>
      <c r="FA413">
        <v>0</v>
      </c>
      <c r="FB413">
        <v>0</v>
      </c>
      <c r="FC413">
        <v>1</v>
      </c>
      <c r="FD413">
        <v>19</v>
      </c>
      <c r="FE413">
        <v>4</v>
      </c>
      <c r="FF413">
        <v>0</v>
      </c>
      <c r="FG413">
        <v>1</v>
      </c>
      <c r="FH413">
        <v>1</v>
      </c>
      <c r="FI413">
        <v>0</v>
      </c>
      <c r="FJ413">
        <v>0</v>
      </c>
      <c r="FK413">
        <v>0</v>
      </c>
      <c r="FL413">
        <v>1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1</v>
      </c>
      <c r="FX413">
        <v>4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0</v>
      </c>
      <c r="GO413">
        <v>0</v>
      </c>
      <c r="GP413">
        <v>0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0</v>
      </c>
      <c r="HE413">
        <v>0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0</v>
      </c>
      <c r="HL413">
        <v>0</v>
      </c>
    </row>
    <row r="414" spans="1:220">
      <c r="A414" t="s">
        <v>274</v>
      </c>
      <c r="B414" t="s">
        <v>263</v>
      </c>
      <c r="C414" t="str">
        <f>"143605"</f>
        <v>143605</v>
      </c>
      <c r="D414" t="s">
        <v>273</v>
      </c>
      <c r="E414">
        <v>9</v>
      </c>
      <c r="F414">
        <v>825</v>
      </c>
      <c r="G414">
        <v>630</v>
      </c>
      <c r="H414">
        <v>294</v>
      </c>
      <c r="I414">
        <v>336</v>
      </c>
      <c r="J414">
        <v>0</v>
      </c>
      <c r="K414">
        <v>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336</v>
      </c>
      <c r="T414">
        <v>0</v>
      </c>
      <c r="U414">
        <v>0</v>
      </c>
      <c r="V414">
        <v>336</v>
      </c>
      <c r="W414">
        <v>21</v>
      </c>
      <c r="X414">
        <v>13</v>
      </c>
      <c r="Y414">
        <v>8</v>
      </c>
      <c r="Z414">
        <v>0</v>
      </c>
      <c r="AA414">
        <v>315</v>
      </c>
      <c r="AB414">
        <v>139</v>
      </c>
      <c r="AC414">
        <v>61</v>
      </c>
      <c r="AD414">
        <v>2</v>
      </c>
      <c r="AE414">
        <v>26</v>
      </c>
      <c r="AF414">
        <v>19</v>
      </c>
      <c r="AG414">
        <v>8</v>
      </c>
      <c r="AH414">
        <v>3</v>
      </c>
      <c r="AI414">
        <v>0</v>
      </c>
      <c r="AJ414">
        <v>3</v>
      </c>
      <c r="AK414">
        <v>0</v>
      </c>
      <c r="AL414">
        <v>0</v>
      </c>
      <c r="AM414">
        <v>6</v>
      </c>
      <c r="AN414">
        <v>1</v>
      </c>
      <c r="AO414">
        <v>0</v>
      </c>
      <c r="AP414">
        <v>5</v>
      </c>
      <c r="AQ414">
        <v>3</v>
      </c>
      <c r="AR414">
        <v>1</v>
      </c>
      <c r="AS414">
        <v>1</v>
      </c>
      <c r="AT414">
        <v>0</v>
      </c>
      <c r="AU414">
        <v>139</v>
      </c>
      <c r="AV414">
        <v>18</v>
      </c>
      <c r="AW414">
        <v>8</v>
      </c>
      <c r="AX414">
        <v>1</v>
      </c>
      <c r="AY414">
        <v>1</v>
      </c>
      <c r="AZ414">
        <v>0</v>
      </c>
      <c r="BA414">
        <v>0</v>
      </c>
      <c r="BB414">
        <v>0</v>
      </c>
      <c r="BC414">
        <v>7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1</v>
      </c>
      <c r="BL414">
        <v>0</v>
      </c>
      <c r="BM414">
        <v>0</v>
      </c>
      <c r="BN414">
        <v>0</v>
      </c>
      <c r="BO414">
        <v>18</v>
      </c>
      <c r="BP414">
        <v>3</v>
      </c>
      <c r="BQ414">
        <v>0</v>
      </c>
      <c r="BR414">
        <v>0</v>
      </c>
      <c r="BS414">
        <v>0</v>
      </c>
      <c r="BT414">
        <v>0</v>
      </c>
      <c r="BU414">
        <v>1</v>
      </c>
      <c r="BV414">
        <v>0</v>
      </c>
      <c r="BW414">
        <v>0</v>
      </c>
      <c r="BX414">
        <v>1</v>
      </c>
      <c r="BY414">
        <v>0</v>
      </c>
      <c r="BZ414">
        <v>0</v>
      </c>
      <c r="CA414">
        <v>1</v>
      </c>
      <c r="CB414">
        <v>3</v>
      </c>
      <c r="CC414">
        <v>31</v>
      </c>
      <c r="CD414">
        <v>3</v>
      </c>
      <c r="CE414">
        <v>0</v>
      </c>
      <c r="CF414">
        <v>28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31</v>
      </c>
      <c r="CW414">
        <v>94</v>
      </c>
      <c r="CX414">
        <v>0</v>
      </c>
      <c r="CY414">
        <v>5</v>
      </c>
      <c r="CZ414">
        <v>0</v>
      </c>
      <c r="DA414">
        <v>0</v>
      </c>
      <c r="DB414">
        <v>85</v>
      </c>
      <c r="DC414">
        <v>0</v>
      </c>
      <c r="DD414">
        <v>1</v>
      </c>
      <c r="DE414">
        <v>0</v>
      </c>
      <c r="DF414">
        <v>0</v>
      </c>
      <c r="DG414">
        <v>1</v>
      </c>
      <c r="DH414">
        <v>1</v>
      </c>
      <c r="DI414">
        <v>0</v>
      </c>
      <c r="DJ414">
        <v>0</v>
      </c>
      <c r="DK414">
        <v>0</v>
      </c>
      <c r="DL414">
        <v>1</v>
      </c>
      <c r="DM414">
        <v>0</v>
      </c>
      <c r="DN414">
        <v>0</v>
      </c>
      <c r="DO414">
        <v>0</v>
      </c>
      <c r="DP414">
        <v>94</v>
      </c>
      <c r="DQ414">
        <v>2</v>
      </c>
      <c r="DR414">
        <v>1</v>
      </c>
      <c r="DS414">
        <v>0</v>
      </c>
      <c r="DT414">
        <v>0</v>
      </c>
      <c r="DU414">
        <v>0</v>
      </c>
      <c r="DV414">
        <v>0</v>
      </c>
      <c r="DW414">
        <v>1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2</v>
      </c>
      <c r="EK414">
        <v>23</v>
      </c>
      <c r="EL414">
        <v>10</v>
      </c>
      <c r="EM414">
        <v>1</v>
      </c>
      <c r="EN414">
        <v>6</v>
      </c>
      <c r="EO414">
        <v>0</v>
      </c>
      <c r="EP414">
        <v>0</v>
      </c>
      <c r="EQ414">
        <v>2</v>
      </c>
      <c r="ER414">
        <v>0</v>
      </c>
      <c r="ES414">
        <v>0</v>
      </c>
      <c r="ET414">
        <v>1</v>
      </c>
      <c r="EU414">
        <v>0</v>
      </c>
      <c r="EV414">
        <v>0</v>
      </c>
      <c r="EW414">
        <v>1</v>
      </c>
      <c r="EX414">
        <v>0</v>
      </c>
      <c r="EY414">
        <v>2</v>
      </c>
      <c r="EZ414">
        <v>0</v>
      </c>
      <c r="FA414">
        <v>0</v>
      </c>
      <c r="FB414">
        <v>0</v>
      </c>
      <c r="FC414">
        <v>0</v>
      </c>
      <c r="FD414">
        <v>23</v>
      </c>
      <c r="FE414">
        <v>3</v>
      </c>
      <c r="FF414">
        <v>1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2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3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2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1</v>
      </c>
      <c r="HJ414">
        <v>0</v>
      </c>
      <c r="HK414">
        <v>1</v>
      </c>
      <c r="HL414">
        <v>2</v>
      </c>
    </row>
    <row r="415" spans="1:220">
      <c r="A415" t="s">
        <v>272</v>
      </c>
      <c r="B415" t="s">
        <v>263</v>
      </c>
      <c r="C415" t="str">
        <f>"143605"</f>
        <v>143605</v>
      </c>
      <c r="D415" t="s">
        <v>271</v>
      </c>
      <c r="E415">
        <v>10</v>
      </c>
      <c r="F415">
        <v>588</v>
      </c>
      <c r="G415">
        <v>450</v>
      </c>
      <c r="H415">
        <v>181</v>
      </c>
      <c r="I415">
        <v>269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269</v>
      </c>
      <c r="T415">
        <v>0</v>
      </c>
      <c r="U415">
        <v>0</v>
      </c>
      <c r="V415">
        <v>269</v>
      </c>
      <c r="W415">
        <v>11</v>
      </c>
      <c r="X415">
        <v>8</v>
      </c>
      <c r="Y415">
        <v>3</v>
      </c>
      <c r="Z415">
        <v>0</v>
      </c>
      <c r="AA415">
        <v>258</v>
      </c>
      <c r="AB415">
        <v>143</v>
      </c>
      <c r="AC415">
        <v>47</v>
      </c>
      <c r="AD415">
        <v>8</v>
      </c>
      <c r="AE415">
        <v>17</v>
      </c>
      <c r="AF415">
        <v>23</v>
      </c>
      <c r="AG415">
        <v>2</v>
      </c>
      <c r="AH415">
        <v>3</v>
      </c>
      <c r="AI415">
        <v>0</v>
      </c>
      <c r="AJ415">
        <v>4</v>
      </c>
      <c r="AK415">
        <v>2</v>
      </c>
      <c r="AL415">
        <v>0</v>
      </c>
      <c r="AM415">
        <v>29</v>
      </c>
      <c r="AN415">
        <v>1</v>
      </c>
      <c r="AO415">
        <v>0</v>
      </c>
      <c r="AP415">
        <v>0</v>
      </c>
      <c r="AQ415">
        <v>1</v>
      </c>
      <c r="AR415">
        <v>2</v>
      </c>
      <c r="AS415">
        <v>1</v>
      </c>
      <c r="AT415">
        <v>3</v>
      </c>
      <c r="AU415">
        <v>143</v>
      </c>
      <c r="AV415">
        <v>26</v>
      </c>
      <c r="AW415">
        <v>6</v>
      </c>
      <c r="AX415">
        <v>1</v>
      </c>
      <c r="AY415">
        <v>1</v>
      </c>
      <c r="AZ415">
        <v>6</v>
      </c>
      <c r="BA415">
        <v>0</v>
      </c>
      <c r="BB415">
        <v>0</v>
      </c>
      <c r="BC415">
        <v>8</v>
      </c>
      <c r="BD415">
        <v>0</v>
      </c>
      <c r="BE415">
        <v>1</v>
      </c>
      <c r="BF415">
        <v>1</v>
      </c>
      <c r="BG415">
        <v>0</v>
      </c>
      <c r="BH415">
        <v>1</v>
      </c>
      <c r="BI415">
        <v>0</v>
      </c>
      <c r="BJ415">
        <v>0</v>
      </c>
      <c r="BK415">
        <v>1</v>
      </c>
      <c r="BL415">
        <v>0</v>
      </c>
      <c r="BM415">
        <v>0</v>
      </c>
      <c r="BN415">
        <v>0</v>
      </c>
      <c r="BO415">
        <v>26</v>
      </c>
      <c r="BP415">
        <v>6</v>
      </c>
      <c r="BQ415">
        <v>1</v>
      </c>
      <c r="BR415">
        <v>0</v>
      </c>
      <c r="BS415">
        <v>0</v>
      </c>
      <c r="BT415">
        <v>1</v>
      </c>
      <c r="BU415">
        <v>0</v>
      </c>
      <c r="BV415">
        <v>0</v>
      </c>
      <c r="BW415">
        <v>0</v>
      </c>
      <c r="BX415">
        <v>1</v>
      </c>
      <c r="BY415">
        <v>0</v>
      </c>
      <c r="BZ415">
        <v>3</v>
      </c>
      <c r="CA415">
        <v>0</v>
      </c>
      <c r="CB415">
        <v>6</v>
      </c>
      <c r="CC415">
        <v>21</v>
      </c>
      <c r="CD415">
        <v>3</v>
      </c>
      <c r="CE415">
        <v>1</v>
      </c>
      <c r="CF415">
        <v>5</v>
      </c>
      <c r="CG415">
        <v>0</v>
      </c>
      <c r="CH415">
        <v>0</v>
      </c>
      <c r="CI415">
        <v>1</v>
      </c>
      <c r="CJ415">
        <v>1</v>
      </c>
      <c r="CK415">
        <v>0</v>
      </c>
      <c r="CL415">
        <v>0</v>
      </c>
      <c r="CM415">
        <v>4</v>
      </c>
      <c r="CN415">
        <v>0</v>
      </c>
      <c r="CO415">
        <v>0</v>
      </c>
      <c r="CP415">
        <v>0</v>
      </c>
      <c r="CQ415">
        <v>1</v>
      </c>
      <c r="CR415">
        <v>0</v>
      </c>
      <c r="CS415">
        <v>0</v>
      </c>
      <c r="CT415">
        <v>4</v>
      </c>
      <c r="CU415">
        <v>1</v>
      </c>
      <c r="CV415">
        <v>21</v>
      </c>
      <c r="CW415">
        <v>26</v>
      </c>
      <c r="CX415">
        <v>0</v>
      </c>
      <c r="CY415">
        <v>1</v>
      </c>
      <c r="CZ415">
        <v>0</v>
      </c>
      <c r="DA415">
        <v>0</v>
      </c>
      <c r="DB415">
        <v>23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1</v>
      </c>
      <c r="DI415">
        <v>0</v>
      </c>
      <c r="DJ415">
        <v>1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26</v>
      </c>
      <c r="DQ415">
        <v>6</v>
      </c>
      <c r="DR415">
        <v>2</v>
      </c>
      <c r="DS415">
        <v>2</v>
      </c>
      <c r="DT415">
        <v>0</v>
      </c>
      <c r="DU415">
        <v>1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1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6</v>
      </c>
      <c r="EK415">
        <v>23</v>
      </c>
      <c r="EL415">
        <v>4</v>
      </c>
      <c r="EM415">
        <v>0</v>
      </c>
      <c r="EN415">
        <v>4</v>
      </c>
      <c r="EO415">
        <v>1</v>
      </c>
      <c r="EP415">
        <v>2</v>
      </c>
      <c r="EQ415">
        <v>4</v>
      </c>
      <c r="ER415">
        <v>1</v>
      </c>
      <c r="ES415">
        <v>0</v>
      </c>
      <c r="ET415">
        <v>3</v>
      </c>
      <c r="EU415">
        <v>0</v>
      </c>
      <c r="EV415">
        <v>0</v>
      </c>
      <c r="EW415">
        <v>2</v>
      </c>
      <c r="EX415">
        <v>0</v>
      </c>
      <c r="EY415">
        <v>1</v>
      </c>
      <c r="EZ415">
        <v>0</v>
      </c>
      <c r="FA415">
        <v>1</v>
      </c>
      <c r="FB415">
        <v>0</v>
      </c>
      <c r="FC415">
        <v>0</v>
      </c>
      <c r="FD415">
        <v>23</v>
      </c>
      <c r="FE415">
        <v>4</v>
      </c>
      <c r="FF415">
        <v>1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1</v>
      </c>
      <c r="FM415">
        <v>0</v>
      </c>
      <c r="FN415">
        <v>1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1</v>
      </c>
      <c r="FX415">
        <v>4</v>
      </c>
      <c r="FY415">
        <v>2</v>
      </c>
      <c r="FZ415">
        <v>1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1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0</v>
      </c>
      <c r="GR415">
        <v>2</v>
      </c>
      <c r="GS415">
        <v>1</v>
      </c>
      <c r="GT415">
        <v>1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1</v>
      </c>
    </row>
    <row r="416" spans="1:220">
      <c r="A416" t="s">
        <v>270</v>
      </c>
      <c r="B416" t="s">
        <v>263</v>
      </c>
      <c r="C416" t="str">
        <f>"143605"</f>
        <v>143605</v>
      </c>
      <c r="D416" t="s">
        <v>269</v>
      </c>
      <c r="E416">
        <v>11</v>
      </c>
      <c r="F416">
        <v>405</v>
      </c>
      <c r="G416">
        <v>310</v>
      </c>
      <c r="H416">
        <v>103</v>
      </c>
      <c r="I416">
        <v>207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207</v>
      </c>
      <c r="T416">
        <v>0</v>
      </c>
      <c r="U416">
        <v>0</v>
      </c>
      <c r="V416">
        <v>207</v>
      </c>
      <c r="W416">
        <v>4</v>
      </c>
      <c r="X416">
        <v>4</v>
      </c>
      <c r="Y416">
        <v>0</v>
      </c>
      <c r="Z416">
        <v>0</v>
      </c>
      <c r="AA416">
        <v>203</v>
      </c>
      <c r="AB416">
        <v>116</v>
      </c>
      <c r="AC416">
        <v>41</v>
      </c>
      <c r="AD416">
        <v>5</v>
      </c>
      <c r="AE416">
        <v>6</v>
      </c>
      <c r="AF416">
        <v>35</v>
      </c>
      <c r="AG416">
        <v>2</v>
      </c>
      <c r="AH416">
        <v>1</v>
      </c>
      <c r="AI416">
        <v>2</v>
      </c>
      <c r="AJ416">
        <v>2</v>
      </c>
      <c r="AK416">
        <v>2</v>
      </c>
      <c r="AL416">
        <v>0</v>
      </c>
      <c r="AM416">
        <v>7</v>
      </c>
      <c r="AN416">
        <v>0</v>
      </c>
      <c r="AO416">
        <v>1</v>
      </c>
      <c r="AP416">
        <v>3</v>
      </c>
      <c r="AQ416">
        <v>0</v>
      </c>
      <c r="AR416">
        <v>5</v>
      </c>
      <c r="AS416">
        <v>4</v>
      </c>
      <c r="AT416">
        <v>0</v>
      </c>
      <c r="AU416">
        <v>116</v>
      </c>
      <c r="AV416">
        <v>16</v>
      </c>
      <c r="AW416">
        <v>2</v>
      </c>
      <c r="AX416">
        <v>1</v>
      </c>
      <c r="AY416">
        <v>0</v>
      </c>
      <c r="AZ416">
        <v>2</v>
      </c>
      <c r="BA416">
        <v>0</v>
      </c>
      <c r="BB416">
        <v>0</v>
      </c>
      <c r="BC416">
        <v>9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1</v>
      </c>
      <c r="BN416">
        <v>1</v>
      </c>
      <c r="BO416">
        <v>16</v>
      </c>
      <c r="BP416">
        <v>2</v>
      </c>
      <c r="BQ416">
        <v>1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1</v>
      </c>
      <c r="CB416">
        <v>2</v>
      </c>
      <c r="CC416">
        <v>7</v>
      </c>
      <c r="CD416">
        <v>2</v>
      </c>
      <c r="CE416">
        <v>0</v>
      </c>
      <c r="CF416">
        <v>0</v>
      </c>
      <c r="CG416">
        <v>0</v>
      </c>
      <c r="CH416">
        <v>0</v>
      </c>
      <c r="CI416">
        <v>1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1</v>
      </c>
      <c r="CT416">
        <v>2</v>
      </c>
      <c r="CU416">
        <v>1</v>
      </c>
      <c r="CV416">
        <v>7</v>
      </c>
      <c r="CW416">
        <v>39</v>
      </c>
      <c r="CX416">
        <v>1</v>
      </c>
      <c r="CY416">
        <v>4</v>
      </c>
      <c r="CZ416">
        <v>0</v>
      </c>
      <c r="DA416">
        <v>0</v>
      </c>
      <c r="DB416">
        <v>31</v>
      </c>
      <c r="DC416">
        <v>1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1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1</v>
      </c>
      <c r="DP416">
        <v>39</v>
      </c>
      <c r="DQ416">
        <v>5</v>
      </c>
      <c r="DR416">
        <v>2</v>
      </c>
      <c r="DS416">
        <v>1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1</v>
      </c>
      <c r="DZ416">
        <v>0</v>
      </c>
      <c r="EA416">
        <v>0</v>
      </c>
      <c r="EB416">
        <v>0</v>
      </c>
      <c r="EC416">
        <v>0</v>
      </c>
      <c r="ED416">
        <v>1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5</v>
      </c>
      <c r="EK416">
        <v>13</v>
      </c>
      <c r="EL416">
        <v>6</v>
      </c>
      <c r="EM416">
        <v>1</v>
      </c>
      <c r="EN416">
        <v>1</v>
      </c>
      <c r="EO416">
        <v>1</v>
      </c>
      <c r="EP416">
        <v>1</v>
      </c>
      <c r="EQ416">
        <v>0</v>
      </c>
      <c r="ER416">
        <v>1</v>
      </c>
      <c r="ES416">
        <v>0</v>
      </c>
      <c r="ET416">
        <v>2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13</v>
      </c>
      <c r="FE416">
        <v>3</v>
      </c>
      <c r="FF416">
        <v>2</v>
      </c>
      <c r="FG416">
        <v>0</v>
      </c>
      <c r="FH416">
        <v>1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3</v>
      </c>
      <c r="FY416">
        <v>2</v>
      </c>
      <c r="FZ416">
        <v>1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1</v>
      </c>
      <c r="GN416">
        <v>0</v>
      </c>
      <c r="GO416">
        <v>0</v>
      </c>
      <c r="GP416">
        <v>0</v>
      </c>
      <c r="GQ416">
        <v>0</v>
      </c>
      <c r="GR416">
        <v>2</v>
      </c>
      <c r="GS416">
        <v>0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0</v>
      </c>
      <c r="HI416">
        <v>0</v>
      </c>
      <c r="HJ416">
        <v>0</v>
      </c>
      <c r="HK416">
        <v>0</v>
      </c>
      <c r="HL416">
        <v>0</v>
      </c>
    </row>
    <row r="417" spans="1:220">
      <c r="A417" t="s">
        <v>268</v>
      </c>
      <c r="B417" t="s">
        <v>263</v>
      </c>
      <c r="C417" t="str">
        <f>"143605"</f>
        <v>143605</v>
      </c>
      <c r="D417" t="s">
        <v>267</v>
      </c>
      <c r="E417">
        <v>12</v>
      </c>
      <c r="F417">
        <v>533</v>
      </c>
      <c r="G417">
        <v>410</v>
      </c>
      <c r="H417">
        <v>190</v>
      </c>
      <c r="I417">
        <v>220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220</v>
      </c>
      <c r="T417">
        <v>0</v>
      </c>
      <c r="U417">
        <v>0</v>
      </c>
      <c r="V417">
        <v>220</v>
      </c>
      <c r="W417">
        <v>10</v>
      </c>
      <c r="X417">
        <v>10</v>
      </c>
      <c r="Y417">
        <v>0</v>
      </c>
      <c r="Z417">
        <v>0</v>
      </c>
      <c r="AA417">
        <v>210</v>
      </c>
      <c r="AB417">
        <v>133</v>
      </c>
      <c r="AC417">
        <v>55</v>
      </c>
      <c r="AD417">
        <v>2</v>
      </c>
      <c r="AE417">
        <v>19</v>
      </c>
      <c r="AF417">
        <v>35</v>
      </c>
      <c r="AG417">
        <v>4</v>
      </c>
      <c r="AH417">
        <v>2</v>
      </c>
      <c r="AI417">
        <v>2</v>
      </c>
      <c r="AJ417">
        <v>5</v>
      </c>
      <c r="AK417">
        <v>1</v>
      </c>
      <c r="AL417">
        <v>1</v>
      </c>
      <c r="AM417">
        <v>4</v>
      </c>
      <c r="AN417">
        <v>0</v>
      </c>
      <c r="AO417">
        <v>1</v>
      </c>
      <c r="AP417">
        <v>0</v>
      </c>
      <c r="AQ417">
        <v>0</v>
      </c>
      <c r="AR417">
        <v>1</v>
      </c>
      <c r="AS417">
        <v>1</v>
      </c>
      <c r="AT417">
        <v>0</v>
      </c>
      <c r="AU417">
        <v>133</v>
      </c>
      <c r="AV417">
        <v>16</v>
      </c>
      <c r="AW417">
        <v>4</v>
      </c>
      <c r="AX417">
        <v>5</v>
      </c>
      <c r="AY417">
        <v>0</v>
      </c>
      <c r="AZ417">
        <v>0</v>
      </c>
      <c r="BA417">
        <v>2</v>
      </c>
      <c r="BB417">
        <v>0</v>
      </c>
      <c r="BC417">
        <v>3</v>
      </c>
      <c r="BD417">
        <v>0</v>
      </c>
      <c r="BE417">
        <v>0</v>
      </c>
      <c r="BF417">
        <v>0</v>
      </c>
      <c r="BG417">
        <v>1</v>
      </c>
      <c r="BH417">
        <v>0</v>
      </c>
      <c r="BI417">
        <v>1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16</v>
      </c>
      <c r="BP417">
        <v>4</v>
      </c>
      <c r="BQ417">
        <v>3</v>
      </c>
      <c r="BR417">
        <v>0</v>
      </c>
      <c r="BS417">
        <v>1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4</v>
      </c>
      <c r="CC417">
        <v>3</v>
      </c>
      <c r="CD417">
        <v>1</v>
      </c>
      <c r="CE417">
        <v>0</v>
      </c>
      <c r="CF417">
        <v>1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1</v>
      </c>
      <c r="CU417">
        <v>0</v>
      </c>
      <c r="CV417">
        <v>3</v>
      </c>
      <c r="CW417">
        <v>24</v>
      </c>
      <c r="CX417">
        <v>1</v>
      </c>
      <c r="CY417">
        <v>5</v>
      </c>
      <c r="CZ417">
        <v>0</v>
      </c>
      <c r="DA417">
        <v>0</v>
      </c>
      <c r="DB417">
        <v>17</v>
      </c>
      <c r="DC417">
        <v>0</v>
      </c>
      <c r="DD417">
        <v>1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24</v>
      </c>
      <c r="DQ417">
        <v>4</v>
      </c>
      <c r="DR417">
        <v>2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1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1</v>
      </c>
      <c r="EH417">
        <v>0</v>
      </c>
      <c r="EI417">
        <v>0</v>
      </c>
      <c r="EJ417">
        <v>4</v>
      </c>
      <c r="EK417">
        <v>19</v>
      </c>
      <c r="EL417">
        <v>4</v>
      </c>
      <c r="EM417">
        <v>1</v>
      </c>
      <c r="EN417">
        <v>4</v>
      </c>
      <c r="EO417">
        <v>0</v>
      </c>
      <c r="EP417">
        <v>1</v>
      </c>
      <c r="EQ417">
        <v>2</v>
      </c>
      <c r="ER417">
        <v>1</v>
      </c>
      <c r="ES417">
        <v>0</v>
      </c>
      <c r="ET417">
        <v>2</v>
      </c>
      <c r="EU417">
        <v>0</v>
      </c>
      <c r="EV417">
        <v>2</v>
      </c>
      <c r="EW417">
        <v>0</v>
      </c>
      <c r="EX417">
        <v>1</v>
      </c>
      <c r="EY417">
        <v>0</v>
      </c>
      <c r="EZ417">
        <v>0</v>
      </c>
      <c r="FA417">
        <v>0</v>
      </c>
      <c r="FB417">
        <v>0</v>
      </c>
      <c r="FC417">
        <v>1</v>
      </c>
      <c r="FD417">
        <v>19</v>
      </c>
      <c r="FE417">
        <v>5</v>
      </c>
      <c r="FF417">
        <v>1</v>
      </c>
      <c r="FG417">
        <v>2</v>
      </c>
      <c r="FH417">
        <v>0</v>
      </c>
      <c r="FI417">
        <v>0</v>
      </c>
      <c r="FJ417">
        <v>1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1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5</v>
      </c>
      <c r="FY417">
        <v>1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1</v>
      </c>
      <c r="GL417">
        <v>0</v>
      </c>
      <c r="GM417">
        <v>0</v>
      </c>
      <c r="GN417">
        <v>0</v>
      </c>
      <c r="GO417">
        <v>0</v>
      </c>
      <c r="GP417">
        <v>0</v>
      </c>
      <c r="GQ417">
        <v>0</v>
      </c>
      <c r="GR417">
        <v>1</v>
      </c>
      <c r="GS417">
        <v>1</v>
      </c>
      <c r="GT417">
        <v>0</v>
      </c>
      <c r="GU417">
        <v>0</v>
      </c>
      <c r="GV417">
        <v>0</v>
      </c>
      <c r="GW417">
        <v>1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1</v>
      </c>
    </row>
    <row r="418" spans="1:220">
      <c r="A418" t="s">
        <v>266</v>
      </c>
      <c r="B418" t="s">
        <v>263</v>
      </c>
      <c r="C418" t="str">
        <f>"143605"</f>
        <v>143605</v>
      </c>
      <c r="D418" t="s">
        <v>265</v>
      </c>
      <c r="E418">
        <v>13</v>
      </c>
      <c r="F418">
        <v>362</v>
      </c>
      <c r="G418">
        <v>280</v>
      </c>
      <c r="H418">
        <v>138</v>
      </c>
      <c r="I418">
        <v>142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142</v>
      </c>
      <c r="T418">
        <v>0</v>
      </c>
      <c r="U418">
        <v>0</v>
      </c>
      <c r="V418">
        <v>142</v>
      </c>
      <c r="W418">
        <v>6</v>
      </c>
      <c r="X418">
        <v>2</v>
      </c>
      <c r="Y418">
        <v>4</v>
      </c>
      <c r="Z418">
        <v>0</v>
      </c>
      <c r="AA418">
        <v>136</v>
      </c>
      <c r="AB418">
        <v>82</v>
      </c>
      <c r="AC418">
        <v>22</v>
      </c>
      <c r="AD418">
        <v>5</v>
      </c>
      <c r="AE418">
        <v>3</v>
      </c>
      <c r="AF418">
        <v>13</v>
      </c>
      <c r="AG418">
        <v>4</v>
      </c>
      <c r="AH418">
        <v>0</v>
      </c>
      <c r="AI418">
        <v>3</v>
      </c>
      <c r="AJ418">
        <v>2</v>
      </c>
      <c r="AK418">
        <v>2</v>
      </c>
      <c r="AL418">
        <v>0</v>
      </c>
      <c r="AM418">
        <v>26</v>
      </c>
      <c r="AN418">
        <v>0</v>
      </c>
      <c r="AO418">
        <v>1</v>
      </c>
      <c r="AP418">
        <v>0</v>
      </c>
      <c r="AQ418">
        <v>1</v>
      </c>
      <c r="AR418">
        <v>0</v>
      </c>
      <c r="AS418">
        <v>0</v>
      </c>
      <c r="AT418">
        <v>0</v>
      </c>
      <c r="AU418">
        <v>82</v>
      </c>
      <c r="AV418">
        <v>18</v>
      </c>
      <c r="AW418">
        <v>3</v>
      </c>
      <c r="AX418">
        <v>1</v>
      </c>
      <c r="AY418">
        <v>0</v>
      </c>
      <c r="AZ418">
        <v>0</v>
      </c>
      <c r="BA418">
        <v>1</v>
      </c>
      <c r="BB418">
        <v>0</v>
      </c>
      <c r="BC418">
        <v>11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1</v>
      </c>
      <c r="BK418">
        <v>0</v>
      </c>
      <c r="BL418">
        <v>0</v>
      </c>
      <c r="BM418">
        <v>1</v>
      </c>
      <c r="BN418">
        <v>0</v>
      </c>
      <c r="BO418">
        <v>18</v>
      </c>
      <c r="BP418">
        <v>1</v>
      </c>
      <c r="BQ418">
        <v>0</v>
      </c>
      <c r="BR418">
        <v>0</v>
      </c>
      <c r="BS418">
        <v>0</v>
      </c>
      <c r="BT418">
        <v>0</v>
      </c>
      <c r="BU418">
        <v>1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1</v>
      </c>
      <c r="CC418">
        <v>3</v>
      </c>
      <c r="CD418">
        <v>2</v>
      </c>
      <c r="CE418">
        <v>0</v>
      </c>
      <c r="CF418">
        <v>1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3</v>
      </c>
      <c r="CW418">
        <v>12</v>
      </c>
      <c r="CX418">
        <v>0</v>
      </c>
      <c r="CY418">
        <v>0</v>
      </c>
      <c r="CZ418">
        <v>0</v>
      </c>
      <c r="DA418">
        <v>0</v>
      </c>
      <c r="DB418">
        <v>12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12</v>
      </c>
      <c r="DQ418">
        <v>1</v>
      </c>
      <c r="DR418">
        <v>1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1</v>
      </c>
      <c r="EK418">
        <v>11</v>
      </c>
      <c r="EL418">
        <v>3</v>
      </c>
      <c r="EM418">
        <v>0</v>
      </c>
      <c r="EN418">
        <v>2</v>
      </c>
      <c r="EO418">
        <v>0</v>
      </c>
      <c r="EP418">
        <v>0</v>
      </c>
      <c r="EQ418">
        <v>2</v>
      </c>
      <c r="ER418">
        <v>1</v>
      </c>
      <c r="ES418">
        <v>0</v>
      </c>
      <c r="ET418">
        <v>1</v>
      </c>
      <c r="EU418">
        <v>0</v>
      </c>
      <c r="EV418">
        <v>0</v>
      </c>
      <c r="EW418">
        <v>0</v>
      </c>
      <c r="EX418">
        <v>0</v>
      </c>
      <c r="EY418">
        <v>1</v>
      </c>
      <c r="EZ418">
        <v>1</v>
      </c>
      <c r="FA418">
        <v>0</v>
      </c>
      <c r="FB418">
        <v>0</v>
      </c>
      <c r="FC418">
        <v>0</v>
      </c>
      <c r="FD418">
        <v>11</v>
      </c>
      <c r="FE418">
        <v>8</v>
      </c>
      <c r="FF418">
        <v>6</v>
      </c>
      <c r="FG418">
        <v>0</v>
      </c>
      <c r="FH418">
        <v>1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1</v>
      </c>
      <c r="FU418">
        <v>0</v>
      </c>
      <c r="FV418">
        <v>0</v>
      </c>
      <c r="FW418">
        <v>0</v>
      </c>
      <c r="FX418">
        <v>8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</v>
      </c>
      <c r="GM418">
        <v>0</v>
      </c>
      <c r="GN418">
        <v>0</v>
      </c>
      <c r="GO418">
        <v>0</v>
      </c>
      <c r="GP418">
        <v>0</v>
      </c>
      <c r="GQ418">
        <v>0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0</v>
      </c>
      <c r="HF418">
        <v>0</v>
      </c>
      <c r="HG418">
        <v>0</v>
      </c>
      <c r="HH418">
        <v>0</v>
      </c>
      <c r="HI418">
        <v>0</v>
      </c>
      <c r="HJ418">
        <v>0</v>
      </c>
      <c r="HK418">
        <v>0</v>
      </c>
      <c r="HL418">
        <v>0</v>
      </c>
    </row>
    <row r="419" spans="1:220">
      <c r="A419" t="s">
        <v>264</v>
      </c>
      <c r="B419" t="s">
        <v>263</v>
      </c>
      <c r="C419" t="str">
        <f>"143605"</f>
        <v>143605</v>
      </c>
      <c r="D419" t="s">
        <v>262</v>
      </c>
      <c r="E419">
        <v>14</v>
      </c>
      <c r="F419">
        <v>62</v>
      </c>
      <c r="G419">
        <v>58</v>
      </c>
      <c r="H419">
        <v>44</v>
      </c>
      <c r="I419">
        <v>14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14</v>
      </c>
      <c r="T419">
        <v>0</v>
      </c>
      <c r="U419">
        <v>0</v>
      </c>
      <c r="V419">
        <v>14</v>
      </c>
      <c r="W419">
        <v>0</v>
      </c>
      <c r="X419">
        <v>0</v>
      </c>
      <c r="Y419">
        <v>0</v>
      </c>
      <c r="Z419">
        <v>0</v>
      </c>
      <c r="AA419">
        <v>14</v>
      </c>
      <c r="AB419">
        <v>6</v>
      </c>
      <c r="AC419">
        <v>3</v>
      </c>
      <c r="AD419">
        <v>0</v>
      </c>
      <c r="AE419">
        <v>0</v>
      </c>
      <c r="AF419">
        <v>2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1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6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3</v>
      </c>
      <c r="CX419">
        <v>0</v>
      </c>
      <c r="CY419">
        <v>1</v>
      </c>
      <c r="CZ419">
        <v>0</v>
      </c>
      <c r="DA419">
        <v>0</v>
      </c>
      <c r="DB419">
        <v>2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3</v>
      </c>
      <c r="DQ419">
        <v>3</v>
      </c>
      <c r="DR419">
        <v>2</v>
      </c>
      <c r="DS419">
        <v>1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3</v>
      </c>
      <c r="EK419">
        <v>1</v>
      </c>
      <c r="EL419">
        <v>0</v>
      </c>
      <c r="EM419">
        <v>1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1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1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1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0</v>
      </c>
      <c r="GM419">
        <v>0</v>
      </c>
      <c r="GN419">
        <v>0</v>
      </c>
      <c r="GO419">
        <v>0</v>
      </c>
      <c r="GP419">
        <v>0</v>
      </c>
      <c r="GQ419">
        <v>0</v>
      </c>
      <c r="GR419">
        <v>1</v>
      </c>
      <c r="GS419">
        <v>0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0</v>
      </c>
      <c r="GZ419">
        <v>0</v>
      </c>
      <c r="HA419">
        <v>0</v>
      </c>
      <c r="HB419">
        <v>0</v>
      </c>
      <c r="HC419">
        <v>0</v>
      </c>
      <c r="HD419">
        <v>0</v>
      </c>
      <c r="HE419">
        <v>0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0</v>
      </c>
      <c r="HL419">
        <v>0</v>
      </c>
    </row>
    <row r="420" spans="1:220">
      <c r="A420" t="s">
        <v>261</v>
      </c>
      <c r="B420" t="s">
        <v>49</v>
      </c>
      <c r="C420" t="str">
        <f>"146301"</f>
        <v>146301</v>
      </c>
      <c r="D420" t="s">
        <v>260</v>
      </c>
      <c r="E420">
        <v>1</v>
      </c>
      <c r="F420">
        <v>975</v>
      </c>
      <c r="G420">
        <v>740</v>
      </c>
      <c r="H420">
        <v>353</v>
      </c>
      <c r="I420">
        <v>387</v>
      </c>
      <c r="J420">
        <v>2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387</v>
      </c>
      <c r="T420">
        <v>0</v>
      </c>
      <c r="U420">
        <v>0</v>
      </c>
      <c r="V420">
        <v>387</v>
      </c>
      <c r="W420">
        <v>4</v>
      </c>
      <c r="X420">
        <v>2</v>
      </c>
      <c r="Y420">
        <v>2</v>
      </c>
      <c r="Z420">
        <v>0</v>
      </c>
      <c r="AA420">
        <v>383</v>
      </c>
      <c r="AB420">
        <v>133</v>
      </c>
      <c r="AC420">
        <v>20</v>
      </c>
      <c r="AD420">
        <v>5</v>
      </c>
      <c r="AE420">
        <v>54</v>
      </c>
      <c r="AF420">
        <v>11</v>
      </c>
      <c r="AG420">
        <v>9</v>
      </c>
      <c r="AH420">
        <v>12</v>
      </c>
      <c r="AI420">
        <v>1</v>
      </c>
      <c r="AJ420">
        <v>7</v>
      </c>
      <c r="AK420">
        <v>0</v>
      </c>
      <c r="AL420">
        <v>1</v>
      </c>
      <c r="AM420">
        <v>0</v>
      </c>
      <c r="AN420">
        <v>1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12</v>
      </c>
      <c r="AU420">
        <v>133</v>
      </c>
      <c r="AV420">
        <v>115</v>
      </c>
      <c r="AW420">
        <v>47</v>
      </c>
      <c r="AX420">
        <v>9</v>
      </c>
      <c r="AY420">
        <v>24</v>
      </c>
      <c r="AZ420">
        <v>3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9</v>
      </c>
      <c r="BG420">
        <v>2</v>
      </c>
      <c r="BH420">
        <v>0</v>
      </c>
      <c r="BI420">
        <v>2</v>
      </c>
      <c r="BJ420">
        <v>0</v>
      </c>
      <c r="BK420">
        <v>9</v>
      </c>
      <c r="BL420">
        <v>0</v>
      </c>
      <c r="BM420">
        <v>0</v>
      </c>
      <c r="BN420">
        <v>10</v>
      </c>
      <c r="BO420">
        <v>115</v>
      </c>
      <c r="BP420">
        <v>15</v>
      </c>
      <c r="BQ420">
        <v>9</v>
      </c>
      <c r="BR420">
        <v>0</v>
      </c>
      <c r="BS420">
        <v>3</v>
      </c>
      <c r="BT420">
        <v>1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1</v>
      </c>
      <c r="CA420">
        <v>1</v>
      </c>
      <c r="CB420">
        <v>15</v>
      </c>
      <c r="CC420">
        <v>17</v>
      </c>
      <c r="CD420">
        <v>6</v>
      </c>
      <c r="CE420">
        <v>0</v>
      </c>
      <c r="CF420">
        <v>1</v>
      </c>
      <c r="CG420">
        <v>0</v>
      </c>
      <c r="CH420">
        <v>1</v>
      </c>
      <c r="CI420">
        <v>1</v>
      </c>
      <c r="CJ420">
        <v>1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1</v>
      </c>
      <c r="CT420">
        <v>6</v>
      </c>
      <c r="CU420">
        <v>0</v>
      </c>
      <c r="CV420">
        <v>17</v>
      </c>
      <c r="CW420">
        <v>9</v>
      </c>
      <c r="CX420">
        <v>1</v>
      </c>
      <c r="CY420">
        <v>2</v>
      </c>
      <c r="CZ420">
        <v>2</v>
      </c>
      <c r="DA420">
        <v>0</v>
      </c>
      <c r="DB420">
        <v>0</v>
      </c>
      <c r="DC420">
        <v>0</v>
      </c>
      <c r="DD420">
        <v>0</v>
      </c>
      <c r="DE420">
        <v>3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1</v>
      </c>
      <c r="DO420">
        <v>0</v>
      </c>
      <c r="DP420">
        <v>9</v>
      </c>
      <c r="DQ420">
        <v>19</v>
      </c>
      <c r="DR420">
        <v>4</v>
      </c>
      <c r="DS420">
        <v>9</v>
      </c>
      <c r="DT420">
        <v>1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1</v>
      </c>
      <c r="EC420">
        <v>0</v>
      </c>
      <c r="ED420">
        <v>1</v>
      </c>
      <c r="EE420">
        <v>0</v>
      </c>
      <c r="EF420">
        <v>1</v>
      </c>
      <c r="EG420">
        <v>0</v>
      </c>
      <c r="EH420">
        <v>1</v>
      </c>
      <c r="EI420">
        <v>1</v>
      </c>
      <c r="EJ420">
        <v>19</v>
      </c>
      <c r="EK420">
        <v>31</v>
      </c>
      <c r="EL420">
        <v>17</v>
      </c>
      <c r="EM420">
        <v>1</v>
      </c>
      <c r="EN420">
        <v>3</v>
      </c>
      <c r="EO420">
        <v>0</v>
      </c>
      <c r="EP420">
        <v>1</v>
      </c>
      <c r="EQ420">
        <v>4</v>
      </c>
      <c r="ER420">
        <v>0</v>
      </c>
      <c r="ES420">
        <v>1</v>
      </c>
      <c r="ET420">
        <v>0</v>
      </c>
      <c r="EU420">
        <v>0</v>
      </c>
      <c r="EV420">
        <v>0</v>
      </c>
      <c r="EW420">
        <v>1</v>
      </c>
      <c r="EX420">
        <v>2</v>
      </c>
      <c r="EY420">
        <v>1</v>
      </c>
      <c r="EZ420">
        <v>0</v>
      </c>
      <c r="FA420">
        <v>0</v>
      </c>
      <c r="FB420">
        <v>0</v>
      </c>
      <c r="FC420">
        <v>0</v>
      </c>
      <c r="FD420">
        <v>31</v>
      </c>
      <c r="FE420">
        <v>37</v>
      </c>
      <c r="FF420">
        <v>18</v>
      </c>
      <c r="FG420">
        <v>17</v>
      </c>
      <c r="FH420">
        <v>0</v>
      </c>
      <c r="FI420">
        <v>1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1</v>
      </c>
      <c r="FT420">
        <v>0</v>
      </c>
      <c r="FU420">
        <v>0</v>
      </c>
      <c r="FV420">
        <v>0</v>
      </c>
      <c r="FW420">
        <v>0</v>
      </c>
      <c r="FX420">
        <v>37</v>
      </c>
      <c r="FY420">
        <v>6</v>
      </c>
      <c r="FZ420">
        <v>1</v>
      </c>
      <c r="GA420">
        <v>1</v>
      </c>
      <c r="GB420">
        <v>0</v>
      </c>
      <c r="GC420">
        <v>0</v>
      </c>
      <c r="GD420">
        <v>2</v>
      </c>
      <c r="GE420">
        <v>0</v>
      </c>
      <c r="GF420">
        <v>0</v>
      </c>
      <c r="GG420">
        <v>0</v>
      </c>
      <c r="GH420">
        <v>1</v>
      </c>
      <c r="GI420">
        <v>0</v>
      </c>
      <c r="GJ420">
        <v>0</v>
      </c>
      <c r="GK420">
        <v>0</v>
      </c>
      <c r="GL420">
        <v>0</v>
      </c>
      <c r="GM420">
        <v>0</v>
      </c>
      <c r="GN420">
        <v>0</v>
      </c>
      <c r="GO420">
        <v>0</v>
      </c>
      <c r="GP420">
        <v>0</v>
      </c>
      <c r="GQ420">
        <v>1</v>
      </c>
      <c r="GR420">
        <v>6</v>
      </c>
      <c r="GS420">
        <v>1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1</v>
      </c>
      <c r="HE420">
        <v>0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0</v>
      </c>
      <c r="HL420">
        <v>1</v>
      </c>
    </row>
    <row r="421" spans="1:220">
      <c r="A421" t="s">
        <v>259</v>
      </c>
      <c r="B421" t="s">
        <v>49</v>
      </c>
      <c r="C421" t="str">
        <f>"146301"</f>
        <v>146301</v>
      </c>
      <c r="D421" t="s">
        <v>258</v>
      </c>
      <c r="E421">
        <v>2</v>
      </c>
      <c r="F421">
        <v>997</v>
      </c>
      <c r="G421">
        <v>770</v>
      </c>
      <c r="H421">
        <v>274</v>
      </c>
      <c r="I421">
        <v>496</v>
      </c>
      <c r="J421">
        <v>0</v>
      </c>
      <c r="K421">
        <v>7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496</v>
      </c>
      <c r="T421">
        <v>0</v>
      </c>
      <c r="U421">
        <v>0</v>
      </c>
      <c r="V421">
        <v>496</v>
      </c>
      <c r="W421">
        <v>10</v>
      </c>
      <c r="X421">
        <v>8</v>
      </c>
      <c r="Y421">
        <v>2</v>
      </c>
      <c r="Z421">
        <v>0</v>
      </c>
      <c r="AA421">
        <v>486</v>
      </c>
      <c r="AB421">
        <v>170</v>
      </c>
      <c r="AC421">
        <v>36</v>
      </c>
      <c r="AD421">
        <v>11</v>
      </c>
      <c r="AE421">
        <v>63</v>
      </c>
      <c r="AF421">
        <v>2</v>
      </c>
      <c r="AG421">
        <v>12</v>
      </c>
      <c r="AH421">
        <v>8</v>
      </c>
      <c r="AI421">
        <v>0</v>
      </c>
      <c r="AJ421">
        <v>14</v>
      </c>
      <c r="AK421">
        <v>0</v>
      </c>
      <c r="AL421">
        <v>7</v>
      </c>
      <c r="AM421">
        <v>0</v>
      </c>
      <c r="AN421">
        <v>2</v>
      </c>
      <c r="AO421">
        <v>0</v>
      </c>
      <c r="AP421">
        <v>1</v>
      </c>
      <c r="AQ421">
        <v>0</v>
      </c>
      <c r="AR421">
        <v>1</v>
      </c>
      <c r="AS421">
        <v>0</v>
      </c>
      <c r="AT421">
        <v>13</v>
      </c>
      <c r="AU421">
        <v>170</v>
      </c>
      <c r="AV421">
        <v>141</v>
      </c>
      <c r="AW421">
        <v>48</v>
      </c>
      <c r="AX421">
        <v>5</v>
      </c>
      <c r="AY421">
        <v>39</v>
      </c>
      <c r="AZ421">
        <v>1</v>
      </c>
      <c r="BA421">
        <v>1</v>
      </c>
      <c r="BB421">
        <v>0</v>
      </c>
      <c r="BC421">
        <v>1</v>
      </c>
      <c r="BD421">
        <v>2</v>
      </c>
      <c r="BE421">
        <v>1</v>
      </c>
      <c r="BF421">
        <v>17</v>
      </c>
      <c r="BG421">
        <v>1</v>
      </c>
      <c r="BH421">
        <v>1</v>
      </c>
      <c r="BI421">
        <v>0</v>
      </c>
      <c r="BJ421">
        <v>0</v>
      </c>
      <c r="BK421">
        <v>4</v>
      </c>
      <c r="BL421">
        <v>0</v>
      </c>
      <c r="BM421">
        <v>1</v>
      </c>
      <c r="BN421">
        <v>19</v>
      </c>
      <c r="BO421">
        <v>141</v>
      </c>
      <c r="BP421">
        <v>23</v>
      </c>
      <c r="BQ421">
        <v>8</v>
      </c>
      <c r="BR421">
        <v>3</v>
      </c>
      <c r="BS421">
        <v>1</v>
      </c>
      <c r="BT421">
        <v>0</v>
      </c>
      <c r="BU421">
        <v>0</v>
      </c>
      <c r="BV421">
        <v>2</v>
      </c>
      <c r="BW421">
        <v>3</v>
      </c>
      <c r="BX421">
        <v>1</v>
      </c>
      <c r="BY421">
        <v>4</v>
      </c>
      <c r="BZ421">
        <v>0</v>
      </c>
      <c r="CA421">
        <v>1</v>
      </c>
      <c r="CB421">
        <v>23</v>
      </c>
      <c r="CC421">
        <v>32</v>
      </c>
      <c r="CD421">
        <v>12</v>
      </c>
      <c r="CE421">
        <v>3</v>
      </c>
      <c r="CF421">
        <v>0</v>
      </c>
      <c r="CG421">
        <v>0</v>
      </c>
      <c r="CH421">
        <v>0</v>
      </c>
      <c r="CI421">
        <v>1</v>
      </c>
      <c r="CJ421">
        <v>2</v>
      </c>
      <c r="CK421">
        <v>0</v>
      </c>
      <c r="CL421">
        <v>0</v>
      </c>
      <c r="CM421">
        <v>0</v>
      </c>
      <c r="CN421">
        <v>1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12</v>
      </c>
      <c r="CU421">
        <v>1</v>
      </c>
      <c r="CV421">
        <v>32</v>
      </c>
      <c r="CW421">
        <v>6</v>
      </c>
      <c r="CX421">
        <v>0</v>
      </c>
      <c r="CY421">
        <v>3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1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2</v>
      </c>
      <c r="DP421">
        <v>6</v>
      </c>
      <c r="DQ421">
        <v>31</v>
      </c>
      <c r="DR421">
        <v>8</v>
      </c>
      <c r="DS421">
        <v>14</v>
      </c>
      <c r="DT421">
        <v>0</v>
      </c>
      <c r="DU421">
        <v>3</v>
      </c>
      <c r="DV421">
        <v>0</v>
      </c>
      <c r="DW421">
        <v>0</v>
      </c>
      <c r="DX421">
        <v>2</v>
      </c>
      <c r="DY421">
        <v>0</v>
      </c>
      <c r="DZ421">
        <v>0</v>
      </c>
      <c r="EA421">
        <v>0</v>
      </c>
      <c r="EB421">
        <v>0</v>
      </c>
      <c r="EC421">
        <v>2</v>
      </c>
      <c r="ED421">
        <v>0</v>
      </c>
      <c r="EE421">
        <v>1</v>
      </c>
      <c r="EF421">
        <v>1</v>
      </c>
      <c r="EG421">
        <v>0</v>
      </c>
      <c r="EH421">
        <v>0</v>
      </c>
      <c r="EI421">
        <v>0</v>
      </c>
      <c r="EJ421">
        <v>31</v>
      </c>
      <c r="EK421">
        <v>48</v>
      </c>
      <c r="EL421">
        <v>20</v>
      </c>
      <c r="EM421">
        <v>2</v>
      </c>
      <c r="EN421">
        <v>7</v>
      </c>
      <c r="EO421">
        <v>0</v>
      </c>
      <c r="EP421">
        <v>0</v>
      </c>
      <c r="EQ421">
        <v>2</v>
      </c>
      <c r="ER421">
        <v>2</v>
      </c>
      <c r="ES421">
        <v>0</v>
      </c>
      <c r="ET421">
        <v>1</v>
      </c>
      <c r="EU421">
        <v>0</v>
      </c>
      <c r="EV421">
        <v>3</v>
      </c>
      <c r="EW421">
        <v>1</v>
      </c>
      <c r="EX421">
        <v>1</v>
      </c>
      <c r="EY421">
        <v>2</v>
      </c>
      <c r="EZ421">
        <v>4</v>
      </c>
      <c r="FA421">
        <v>0</v>
      </c>
      <c r="FB421">
        <v>1</v>
      </c>
      <c r="FC421">
        <v>2</v>
      </c>
      <c r="FD421">
        <v>48</v>
      </c>
      <c r="FE421">
        <v>27</v>
      </c>
      <c r="FF421">
        <v>12</v>
      </c>
      <c r="FG421">
        <v>9</v>
      </c>
      <c r="FH421">
        <v>3</v>
      </c>
      <c r="FI421">
        <v>0</v>
      </c>
      <c r="FJ421">
        <v>0</v>
      </c>
      <c r="FK421">
        <v>0</v>
      </c>
      <c r="FL421">
        <v>1</v>
      </c>
      <c r="FM421">
        <v>0</v>
      </c>
      <c r="FN421">
        <v>1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1</v>
      </c>
      <c r="FX421">
        <v>27</v>
      </c>
      <c r="FY421">
        <v>4</v>
      </c>
      <c r="FZ421">
        <v>2</v>
      </c>
      <c r="GA421">
        <v>0</v>
      </c>
      <c r="GB421">
        <v>0</v>
      </c>
      <c r="GC421">
        <v>0</v>
      </c>
      <c r="GD421">
        <v>1</v>
      </c>
      <c r="GE421">
        <v>0</v>
      </c>
      <c r="GF421">
        <v>1</v>
      </c>
      <c r="GG421">
        <v>0</v>
      </c>
      <c r="GH421">
        <v>0</v>
      </c>
      <c r="GI421">
        <v>0</v>
      </c>
      <c r="GJ421">
        <v>0</v>
      </c>
      <c r="GK421">
        <v>0</v>
      </c>
      <c r="GL421">
        <v>0</v>
      </c>
      <c r="GM421">
        <v>0</v>
      </c>
      <c r="GN421">
        <v>0</v>
      </c>
      <c r="GO421">
        <v>0</v>
      </c>
      <c r="GP421">
        <v>0</v>
      </c>
      <c r="GQ421">
        <v>0</v>
      </c>
      <c r="GR421">
        <v>4</v>
      </c>
      <c r="GS421">
        <v>4</v>
      </c>
      <c r="GT421">
        <v>0</v>
      </c>
      <c r="GU421">
        <v>0</v>
      </c>
      <c r="GV421">
        <v>1</v>
      </c>
      <c r="GW421">
        <v>0</v>
      </c>
      <c r="GX421">
        <v>0</v>
      </c>
      <c r="GY421">
        <v>1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0</v>
      </c>
      <c r="HI421">
        <v>0</v>
      </c>
      <c r="HJ421">
        <v>1</v>
      </c>
      <c r="HK421">
        <v>1</v>
      </c>
      <c r="HL421">
        <v>4</v>
      </c>
    </row>
    <row r="422" spans="1:220">
      <c r="A422" t="s">
        <v>257</v>
      </c>
      <c r="B422" t="s">
        <v>49</v>
      </c>
      <c r="C422" t="str">
        <f>"146301"</f>
        <v>146301</v>
      </c>
      <c r="D422" t="s">
        <v>256</v>
      </c>
      <c r="E422">
        <v>3</v>
      </c>
      <c r="F422">
        <v>1241</v>
      </c>
      <c r="G422">
        <v>960</v>
      </c>
      <c r="H422">
        <v>322</v>
      </c>
      <c r="I422">
        <v>638</v>
      </c>
      <c r="J422">
        <v>1</v>
      </c>
      <c r="K422">
        <v>3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637</v>
      </c>
      <c r="T422">
        <v>0</v>
      </c>
      <c r="U422">
        <v>0</v>
      </c>
      <c r="V422">
        <v>637</v>
      </c>
      <c r="W422">
        <v>7</v>
      </c>
      <c r="X422">
        <v>5</v>
      </c>
      <c r="Y422">
        <v>2</v>
      </c>
      <c r="Z422">
        <v>0</v>
      </c>
      <c r="AA422">
        <v>630</v>
      </c>
      <c r="AB422">
        <v>246</v>
      </c>
      <c r="AC422">
        <v>60</v>
      </c>
      <c r="AD422">
        <v>15</v>
      </c>
      <c r="AE422">
        <v>76</v>
      </c>
      <c r="AF422">
        <v>15</v>
      </c>
      <c r="AG422">
        <v>13</v>
      </c>
      <c r="AH422">
        <v>18</v>
      </c>
      <c r="AI422">
        <v>0</v>
      </c>
      <c r="AJ422">
        <v>19</v>
      </c>
      <c r="AK422">
        <v>1</v>
      </c>
      <c r="AL422">
        <v>9</v>
      </c>
      <c r="AM422">
        <v>0</v>
      </c>
      <c r="AN422">
        <v>0</v>
      </c>
      <c r="AO422">
        <v>0</v>
      </c>
      <c r="AP422">
        <v>0</v>
      </c>
      <c r="AQ422">
        <v>1</v>
      </c>
      <c r="AR422">
        <v>1</v>
      </c>
      <c r="AS422">
        <v>0</v>
      </c>
      <c r="AT422">
        <v>18</v>
      </c>
      <c r="AU422">
        <v>246</v>
      </c>
      <c r="AV422">
        <v>191</v>
      </c>
      <c r="AW422">
        <v>72</v>
      </c>
      <c r="AX422">
        <v>22</v>
      </c>
      <c r="AY422">
        <v>42</v>
      </c>
      <c r="AZ422">
        <v>4</v>
      </c>
      <c r="BA422">
        <v>6</v>
      </c>
      <c r="BB422">
        <v>0</v>
      </c>
      <c r="BC422">
        <v>1</v>
      </c>
      <c r="BD422">
        <v>3</v>
      </c>
      <c r="BE422">
        <v>0</v>
      </c>
      <c r="BF422">
        <v>15</v>
      </c>
      <c r="BG422">
        <v>1</v>
      </c>
      <c r="BH422">
        <v>0</v>
      </c>
      <c r="BI422">
        <v>0</v>
      </c>
      <c r="BJ422">
        <v>0</v>
      </c>
      <c r="BK422">
        <v>4</v>
      </c>
      <c r="BL422">
        <v>0</v>
      </c>
      <c r="BM422">
        <v>0</v>
      </c>
      <c r="BN422">
        <v>21</v>
      </c>
      <c r="BO422">
        <v>191</v>
      </c>
      <c r="BP422">
        <v>8</v>
      </c>
      <c r="BQ422">
        <v>3</v>
      </c>
      <c r="BR422">
        <v>2</v>
      </c>
      <c r="BS422">
        <v>0</v>
      </c>
      <c r="BT422">
        <v>0</v>
      </c>
      <c r="BU422">
        <v>0</v>
      </c>
      <c r="BV422">
        <v>0</v>
      </c>
      <c r="BW422">
        <v>1</v>
      </c>
      <c r="BX422">
        <v>0</v>
      </c>
      <c r="BY422">
        <v>0</v>
      </c>
      <c r="BZ422">
        <v>0</v>
      </c>
      <c r="CA422">
        <v>2</v>
      </c>
      <c r="CB422">
        <v>8</v>
      </c>
      <c r="CC422">
        <v>26</v>
      </c>
      <c r="CD422">
        <v>14</v>
      </c>
      <c r="CE422">
        <v>2</v>
      </c>
      <c r="CF422">
        <v>0</v>
      </c>
      <c r="CG422">
        <v>1</v>
      </c>
      <c r="CH422">
        <v>1</v>
      </c>
      <c r="CI422">
        <v>0</v>
      </c>
      <c r="CJ422">
        <v>1</v>
      </c>
      <c r="CK422">
        <v>0</v>
      </c>
      <c r="CL422">
        <v>1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1</v>
      </c>
      <c r="CT422">
        <v>5</v>
      </c>
      <c r="CU422">
        <v>0</v>
      </c>
      <c r="CV422">
        <v>26</v>
      </c>
      <c r="CW422">
        <v>5</v>
      </c>
      <c r="CX422">
        <v>0</v>
      </c>
      <c r="CY422">
        <v>1</v>
      </c>
      <c r="CZ422">
        <v>4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5</v>
      </c>
      <c r="DQ422">
        <v>54</v>
      </c>
      <c r="DR422">
        <v>9</v>
      </c>
      <c r="DS422">
        <v>24</v>
      </c>
      <c r="DT422">
        <v>3</v>
      </c>
      <c r="DU422">
        <v>2</v>
      </c>
      <c r="DV422">
        <v>1</v>
      </c>
      <c r="DW422">
        <v>0</v>
      </c>
      <c r="DX422">
        <v>7</v>
      </c>
      <c r="DY422">
        <v>0</v>
      </c>
      <c r="DZ422">
        <v>0</v>
      </c>
      <c r="EA422">
        <v>0</v>
      </c>
      <c r="EB422">
        <v>0</v>
      </c>
      <c r="EC422">
        <v>2</v>
      </c>
      <c r="ED422">
        <v>0</v>
      </c>
      <c r="EE422">
        <v>1</v>
      </c>
      <c r="EF422">
        <v>1</v>
      </c>
      <c r="EG422">
        <v>0</v>
      </c>
      <c r="EH422">
        <v>1</v>
      </c>
      <c r="EI422">
        <v>3</v>
      </c>
      <c r="EJ422">
        <v>54</v>
      </c>
      <c r="EK422">
        <v>44</v>
      </c>
      <c r="EL422">
        <v>19</v>
      </c>
      <c r="EM422">
        <v>2</v>
      </c>
      <c r="EN422">
        <v>4</v>
      </c>
      <c r="EO422">
        <v>1</v>
      </c>
      <c r="EP422">
        <v>3</v>
      </c>
      <c r="EQ422">
        <v>1</v>
      </c>
      <c r="ER422">
        <v>0</v>
      </c>
      <c r="ES422">
        <v>0</v>
      </c>
      <c r="ET422">
        <v>0</v>
      </c>
      <c r="EU422">
        <v>2</v>
      </c>
      <c r="EV422">
        <v>0</v>
      </c>
      <c r="EW422">
        <v>0</v>
      </c>
      <c r="EX422">
        <v>1</v>
      </c>
      <c r="EY422">
        <v>2</v>
      </c>
      <c r="EZ422">
        <v>0</v>
      </c>
      <c r="FA422">
        <v>0</v>
      </c>
      <c r="FB422">
        <v>5</v>
      </c>
      <c r="FC422">
        <v>4</v>
      </c>
      <c r="FD422">
        <v>44</v>
      </c>
      <c r="FE422">
        <v>48</v>
      </c>
      <c r="FF422">
        <v>19</v>
      </c>
      <c r="FG422">
        <v>18</v>
      </c>
      <c r="FH422">
        <v>1</v>
      </c>
      <c r="FI422">
        <v>1</v>
      </c>
      <c r="FJ422">
        <v>0</v>
      </c>
      <c r="FK422">
        <v>1</v>
      </c>
      <c r="FL422">
        <v>0</v>
      </c>
      <c r="FM422">
        <v>0</v>
      </c>
      <c r="FN422">
        <v>0</v>
      </c>
      <c r="FO422">
        <v>3</v>
      </c>
      <c r="FP422">
        <v>0</v>
      </c>
      <c r="FQ422">
        <v>0</v>
      </c>
      <c r="FR422">
        <v>0</v>
      </c>
      <c r="FS422">
        <v>1</v>
      </c>
      <c r="FT422">
        <v>0</v>
      </c>
      <c r="FU422">
        <v>0</v>
      </c>
      <c r="FV422">
        <v>2</v>
      </c>
      <c r="FW422">
        <v>2</v>
      </c>
      <c r="FX422">
        <v>48</v>
      </c>
      <c r="FY422">
        <v>6</v>
      </c>
      <c r="FZ422">
        <v>5</v>
      </c>
      <c r="GA422">
        <v>1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0</v>
      </c>
      <c r="GL422">
        <v>0</v>
      </c>
      <c r="GM422">
        <v>0</v>
      </c>
      <c r="GN422">
        <v>0</v>
      </c>
      <c r="GO422">
        <v>0</v>
      </c>
      <c r="GP422">
        <v>0</v>
      </c>
      <c r="GQ422">
        <v>0</v>
      </c>
      <c r="GR422">
        <v>6</v>
      </c>
      <c r="GS422">
        <v>2</v>
      </c>
      <c r="GT422">
        <v>1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0</v>
      </c>
      <c r="HA422">
        <v>0</v>
      </c>
      <c r="HB422">
        <v>0</v>
      </c>
      <c r="HC422">
        <v>0</v>
      </c>
      <c r="HD422">
        <v>0</v>
      </c>
      <c r="HE422">
        <v>0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1</v>
      </c>
      <c r="HL422">
        <v>2</v>
      </c>
    </row>
    <row r="423" spans="1:220">
      <c r="A423" t="s">
        <v>255</v>
      </c>
      <c r="B423" t="s">
        <v>49</v>
      </c>
      <c r="C423" t="str">
        <f>"146301"</f>
        <v>146301</v>
      </c>
      <c r="D423" t="s">
        <v>249</v>
      </c>
      <c r="E423">
        <v>4</v>
      </c>
      <c r="F423">
        <v>1001</v>
      </c>
      <c r="G423">
        <v>760</v>
      </c>
      <c r="H423">
        <v>275</v>
      </c>
      <c r="I423">
        <v>485</v>
      </c>
      <c r="J423">
        <v>0</v>
      </c>
      <c r="K423">
        <v>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485</v>
      </c>
      <c r="T423">
        <v>0</v>
      </c>
      <c r="U423">
        <v>0</v>
      </c>
      <c r="V423">
        <v>485</v>
      </c>
      <c r="W423">
        <v>8</v>
      </c>
      <c r="X423">
        <v>5</v>
      </c>
      <c r="Y423">
        <v>3</v>
      </c>
      <c r="Z423">
        <v>0</v>
      </c>
      <c r="AA423">
        <v>477</v>
      </c>
      <c r="AB423">
        <v>193</v>
      </c>
      <c r="AC423">
        <v>44</v>
      </c>
      <c r="AD423">
        <v>10</v>
      </c>
      <c r="AE423">
        <v>69</v>
      </c>
      <c r="AF423">
        <v>13</v>
      </c>
      <c r="AG423">
        <v>10</v>
      </c>
      <c r="AH423">
        <v>17</v>
      </c>
      <c r="AI423">
        <v>1</v>
      </c>
      <c r="AJ423">
        <v>15</v>
      </c>
      <c r="AK423">
        <v>1</v>
      </c>
      <c r="AL423">
        <v>0</v>
      </c>
      <c r="AM423">
        <v>1</v>
      </c>
      <c r="AN423">
        <v>1</v>
      </c>
      <c r="AO423">
        <v>0</v>
      </c>
      <c r="AP423">
        <v>0</v>
      </c>
      <c r="AQ423">
        <v>0</v>
      </c>
      <c r="AR423">
        <v>1</v>
      </c>
      <c r="AS423">
        <v>3</v>
      </c>
      <c r="AT423">
        <v>7</v>
      </c>
      <c r="AU423">
        <v>193</v>
      </c>
      <c r="AV423">
        <v>125</v>
      </c>
      <c r="AW423">
        <v>42</v>
      </c>
      <c r="AX423">
        <v>5</v>
      </c>
      <c r="AY423">
        <v>27</v>
      </c>
      <c r="AZ423">
        <v>2</v>
      </c>
      <c r="BA423">
        <v>1</v>
      </c>
      <c r="BB423">
        <v>1</v>
      </c>
      <c r="BC423">
        <v>0</v>
      </c>
      <c r="BD423">
        <v>1</v>
      </c>
      <c r="BE423">
        <v>2</v>
      </c>
      <c r="BF423">
        <v>12</v>
      </c>
      <c r="BG423">
        <v>0</v>
      </c>
      <c r="BH423">
        <v>0</v>
      </c>
      <c r="BI423">
        <v>0</v>
      </c>
      <c r="BJ423">
        <v>0</v>
      </c>
      <c r="BK423">
        <v>5</v>
      </c>
      <c r="BL423">
        <v>0</v>
      </c>
      <c r="BM423">
        <v>0</v>
      </c>
      <c r="BN423">
        <v>27</v>
      </c>
      <c r="BO423">
        <v>125</v>
      </c>
      <c r="BP423">
        <v>8</v>
      </c>
      <c r="BQ423">
        <v>5</v>
      </c>
      <c r="BR423">
        <v>0</v>
      </c>
      <c r="BS423">
        <v>1</v>
      </c>
      <c r="BT423">
        <v>0</v>
      </c>
      <c r="BU423">
        <v>0</v>
      </c>
      <c r="BV423">
        <v>1</v>
      </c>
      <c r="BW423">
        <v>0</v>
      </c>
      <c r="BX423">
        <v>1</v>
      </c>
      <c r="BY423">
        <v>0</v>
      </c>
      <c r="BZ423">
        <v>0</v>
      </c>
      <c r="CA423">
        <v>0</v>
      </c>
      <c r="CB423">
        <v>8</v>
      </c>
      <c r="CC423">
        <v>20</v>
      </c>
      <c r="CD423">
        <v>5</v>
      </c>
      <c r="CE423">
        <v>2</v>
      </c>
      <c r="CF423">
        <v>1</v>
      </c>
      <c r="CG423">
        <v>0</v>
      </c>
      <c r="CH423">
        <v>1</v>
      </c>
      <c r="CI423">
        <v>0</v>
      </c>
      <c r="CJ423">
        <v>1</v>
      </c>
      <c r="CK423">
        <v>0</v>
      </c>
      <c r="CL423">
        <v>1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3</v>
      </c>
      <c r="CT423">
        <v>6</v>
      </c>
      <c r="CU423">
        <v>0</v>
      </c>
      <c r="CV423">
        <v>20</v>
      </c>
      <c r="CW423">
        <v>8</v>
      </c>
      <c r="CX423">
        <v>1</v>
      </c>
      <c r="CY423">
        <v>2</v>
      </c>
      <c r="CZ423">
        <v>1</v>
      </c>
      <c r="DA423">
        <v>0</v>
      </c>
      <c r="DB423">
        <v>0</v>
      </c>
      <c r="DC423">
        <v>0</v>
      </c>
      <c r="DD423">
        <v>0</v>
      </c>
      <c r="DE423">
        <v>1</v>
      </c>
      <c r="DF423">
        <v>0</v>
      </c>
      <c r="DG423">
        <v>0</v>
      </c>
      <c r="DH423">
        <v>0</v>
      </c>
      <c r="DI423">
        <v>0</v>
      </c>
      <c r="DJ423">
        <v>1</v>
      </c>
      <c r="DK423">
        <v>0</v>
      </c>
      <c r="DL423">
        <v>0</v>
      </c>
      <c r="DM423">
        <v>0</v>
      </c>
      <c r="DN423">
        <v>1</v>
      </c>
      <c r="DO423">
        <v>1</v>
      </c>
      <c r="DP423">
        <v>8</v>
      </c>
      <c r="DQ423">
        <v>19</v>
      </c>
      <c r="DR423">
        <v>4</v>
      </c>
      <c r="DS423">
        <v>4</v>
      </c>
      <c r="DT423">
        <v>0</v>
      </c>
      <c r="DU423">
        <v>3</v>
      </c>
      <c r="DV423">
        <v>0</v>
      </c>
      <c r="DW423">
        <v>0</v>
      </c>
      <c r="DX423">
        <v>4</v>
      </c>
      <c r="DY423">
        <v>0</v>
      </c>
      <c r="DZ423">
        <v>1</v>
      </c>
      <c r="EA423">
        <v>0</v>
      </c>
      <c r="EB423">
        <v>0</v>
      </c>
      <c r="EC423">
        <v>0</v>
      </c>
      <c r="ED423">
        <v>0</v>
      </c>
      <c r="EE423">
        <v>1</v>
      </c>
      <c r="EF423">
        <v>1</v>
      </c>
      <c r="EG423">
        <v>0</v>
      </c>
      <c r="EH423">
        <v>1</v>
      </c>
      <c r="EI423">
        <v>0</v>
      </c>
      <c r="EJ423">
        <v>19</v>
      </c>
      <c r="EK423">
        <v>45</v>
      </c>
      <c r="EL423">
        <v>16</v>
      </c>
      <c r="EM423">
        <v>1</v>
      </c>
      <c r="EN423">
        <v>5</v>
      </c>
      <c r="EO423">
        <v>1</v>
      </c>
      <c r="EP423">
        <v>1</v>
      </c>
      <c r="EQ423">
        <v>3</v>
      </c>
      <c r="ER423">
        <v>1</v>
      </c>
      <c r="ES423">
        <v>0</v>
      </c>
      <c r="ET423">
        <v>1</v>
      </c>
      <c r="EU423">
        <v>1</v>
      </c>
      <c r="EV423">
        <v>0</v>
      </c>
      <c r="EW423">
        <v>10</v>
      </c>
      <c r="EX423">
        <v>0</v>
      </c>
      <c r="EY423">
        <v>2</v>
      </c>
      <c r="EZ423">
        <v>0</v>
      </c>
      <c r="FA423">
        <v>0</v>
      </c>
      <c r="FB423">
        <v>1</v>
      </c>
      <c r="FC423">
        <v>2</v>
      </c>
      <c r="FD423">
        <v>45</v>
      </c>
      <c r="FE423">
        <v>50</v>
      </c>
      <c r="FF423">
        <v>17</v>
      </c>
      <c r="FG423">
        <v>27</v>
      </c>
      <c r="FH423">
        <v>1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1</v>
      </c>
      <c r="FP423">
        <v>0</v>
      </c>
      <c r="FQ423">
        <v>0</v>
      </c>
      <c r="FR423">
        <v>2</v>
      </c>
      <c r="FS423">
        <v>0</v>
      </c>
      <c r="FT423">
        <v>0</v>
      </c>
      <c r="FU423">
        <v>2</v>
      </c>
      <c r="FV423">
        <v>0</v>
      </c>
      <c r="FW423">
        <v>0</v>
      </c>
      <c r="FX423">
        <v>50</v>
      </c>
      <c r="FY423">
        <v>5</v>
      </c>
      <c r="FZ423">
        <v>5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0</v>
      </c>
      <c r="GL423">
        <v>0</v>
      </c>
      <c r="GM423">
        <v>0</v>
      </c>
      <c r="GN423">
        <v>0</v>
      </c>
      <c r="GO423">
        <v>0</v>
      </c>
      <c r="GP423">
        <v>0</v>
      </c>
      <c r="GQ423">
        <v>0</v>
      </c>
      <c r="GR423">
        <v>5</v>
      </c>
      <c r="GS423">
        <v>4</v>
      </c>
      <c r="GT423">
        <v>0</v>
      </c>
      <c r="GU423">
        <v>1</v>
      </c>
      <c r="GV423">
        <v>1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2</v>
      </c>
      <c r="HK423">
        <v>0</v>
      </c>
      <c r="HL423">
        <v>4</v>
      </c>
    </row>
    <row r="424" spans="1:220">
      <c r="A424" t="s">
        <v>254</v>
      </c>
      <c r="B424" t="s">
        <v>49</v>
      </c>
      <c r="C424" t="str">
        <f>"146301"</f>
        <v>146301</v>
      </c>
      <c r="D424" t="s">
        <v>253</v>
      </c>
      <c r="E424">
        <v>5</v>
      </c>
      <c r="F424">
        <v>1166</v>
      </c>
      <c r="G424">
        <v>890</v>
      </c>
      <c r="H424">
        <v>313</v>
      </c>
      <c r="I424">
        <v>577</v>
      </c>
      <c r="J424">
        <v>0</v>
      </c>
      <c r="K424">
        <v>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577</v>
      </c>
      <c r="T424">
        <v>0</v>
      </c>
      <c r="U424">
        <v>0</v>
      </c>
      <c r="V424">
        <v>577</v>
      </c>
      <c r="W424">
        <v>4</v>
      </c>
      <c r="X424">
        <v>2</v>
      </c>
      <c r="Y424">
        <v>2</v>
      </c>
      <c r="Z424">
        <v>0</v>
      </c>
      <c r="AA424">
        <v>573</v>
      </c>
      <c r="AB424">
        <v>217</v>
      </c>
      <c r="AC424">
        <v>44</v>
      </c>
      <c r="AD424">
        <v>14</v>
      </c>
      <c r="AE424">
        <v>76</v>
      </c>
      <c r="AF424">
        <v>12</v>
      </c>
      <c r="AG424">
        <v>21</v>
      </c>
      <c r="AH424">
        <v>13</v>
      </c>
      <c r="AI424">
        <v>1</v>
      </c>
      <c r="AJ424">
        <v>19</v>
      </c>
      <c r="AK424">
        <v>1</v>
      </c>
      <c r="AL424">
        <v>1</v>
      </c>
      <c r="AM424">
        <v>1</v>
      </c>
      <c r="AN424">
        <v>0</v>
      </c>
      <c r="AO424">
        <v>1</v>
      </c>
      <c r="AP424">
        <v>0</v>
      </c>
      <c r="AQ424">
        <v>0</v>
      </c>
      <c r="AR424">
        <v>1</v>
      </c>
      <c r="AS424">
        <v>2</v>
      </c>
      <c r="AT424">
        <v>10</v>
      </c>
      <c r="AU424">
        <v>217</v>
      </c>
      <c r="AV424">
        <v>182</v>
      </c>
      <c r="AW424">
        <v>72</v>
      </c>
      <c r="AX424">
        <v>13</v>
      </c>
      <c r="AY424">
        <v>42</v>
      </c>
      <c r="AZ424">
        <v>4</v>
      </c>
      <c r="BA424">
        <v>3</v>
      </c>
      <c r="BB424">
        <v>1</v>
      </c>
      <c r="BC424">
        <v>1</v>
      </c>
      <c r="BD424">
        <v>4</v>
      </c>
      <c r="BE424">
        <v>2</v>
      </c>
      <c r="BF424">
        <v>9</v>
      </c>
      <c r="BG424">
        <v>1</v>
      </c>
      <c r="BH424">
        <v>2</v>
      </c>
      <c r="BI424">
        <v>2</v>
      </c>
      <c r="BJ424">
        <v>1</v>
      </c>
      <c r="BK424">
        <v>8</v>
      </c>
      <c r="BL424">
        <v>0</v>
      </c>
      <c r="BM424">
        <v>0</v>
      </c>
      <c r="BN424">
        <v>17</v>
      </c>
      <c r="BO424">
        <v>182</v>
      </c>
      <c r="BP424">
        <v>15</v>
      </c>
      <c r="BQ424">
        <v>8</v>
      </c>
      <c r="BR424">
        <v>0</v>
      </c>
      <c r="BS424">
        <v>1</v>
      </c>
      <c r="BT424">
        <v>3</v>
      </c>
      <c r="BU424">
        <v>1</v>
      </c>
      <c r="BV424">
        <v>0</v>
      </c>
      <c r="BW424">
        <v>1</v>
      </c>
      <c r="BX424">
        <v>0</v>
      </c>
      <c r="BY424">
        <v>0</v>
      </c>
      <c r="BZ424">
        <v>1</v>
      </c>
      <c r="CA424">
        <v>0</v>
      </c>
      <c r="CB424">
        <v>15</v>
      </c>
      <c r="CC424">
        <v>23</v>
      </c>
      <c r="CD424">
        <v>8</v>
      </c>
      <c r="CE424">
        <v>2</v>
      </c>
      <c r="CF424">
        <v>0</v>
      </c>
      <c r="CG424">
        <v>1</v>
      </c>
      <c r="CH424">
        <v>0</v>
      </c>
      <c r="CI424">
        <v>0</v>
      </c>
      <c r="CJ424">
        <v>0</v>
      </c>
      <c r="CK424">
        <v>1</v>
      </c>
      <c r="CL424">
        <v>0</v>
      </c>
      <c r="CM424">
        <v>3</v>
      </c>
      <c r="CN424">
        <v>0</v>
      </c>
      <c r="CO424">
        <v>0</v>
      </c>
      <c r="CP424">
        <v>0</v>
      </c>
      <c r="CQ424">
        <v>0</v>
      </c>
      <c r="CR424">
        <v>1</v>
      </c>
      <c r="CS424">
        <v>0</v>
      </c>
      <c r="CT424">
        <v>7</v>
      </c>
      <c r="CU424">
        <v>0</v>
      </c>
      <c r="CV424">
        <v>23</v>
      </c>
      <c r="CW424">
        <v>8</v>
      </c>
      <c r="CX424">
        <v>1</v>
      </c>
      <c r="CY424">
        <v>2</v>
      </c>
      <c r="CZ424">
        <v>0</v>
      </c>
      <c r="DA424">
        <v>0</v>
      </c>
      <c r="DB424">
        <v>1</v>
      </c>
      <c r="DC424">
        <v>0</v>
      </c>
      <c r="DD424">
        <v>0</v>
      </c>
      <c r="DE424">
        <v>1</v>
      </c>
      <c r="DF424">
        <v>0</v>
      </c>
      <c r="DG424">
        <v>0</v>
      </c>
      <c r="DH424">
        <v>1</v>
      </c>
      <c r="DI424">
        <v>0</v>
      </c>
      <c r="DJ424">
        <v>1</v>
      </c>
      <c r="DK424">
        <v>0</v>
      </c>
      <c r="DL424">
        <v>0</v>
      </c>
      <c r="DM424">
        <v>0</v>
      </c>
      <c r="DN424">
        <v>0</v>
      </c>
      <c r="DO424">
        <v>1</v>
      </c>
      <c r="DP424">
        <v>8</v>
      </c>
      <c r="DQ424">
        <v>31</v>
      </c>
      <c r="DR424">
        <v>5</v>
      </c>
      <c r="DS424">
        <v>16</v>
      </c>
      <c r="DT424">
        <v>3</v>
      </c>
      <c r="DU424">
        <v>0</v>
      </c>
      <c r="DV424">
        <v>0</v>
      </c>
      <c r="DW424">
        <v>0</v>
      </c>
      <c r="DX424">
        <v>5</v>
      </c>
      <c r="DY424">
        <v>1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1</v>
      </c>
      <c r="EG424">
        <v>0</v>
      </c>
      <c r="EH424">
        <v>0</v>
      </c>
      <c r="EI424">
        <v>0</v>
      </c>
      <c r="EJ424">
        <v>31</v>
      </c>
      <c r="EK424">
        <v>58</v>
      </c>
      <c r="EL424">
        <v>19</v>
      </c>
      <c r="EM424">
        <v>2</v>
      </c>
      <c r="EN424">
        <v>6</v>
      </c>
      <c r="EO424">
        <v>1</v>
      </c>
      <c r="EP424">
        <v>0</v>
      </c>
      <c r="EQ424">
        <v>4</v>
      </c>
      <c r="ER424">
        <v>5</v>
      </c>
      <c r="ES424">
        <v>1</v>
      </c>
      <c r="ET424">
        <v>6</v>
      </c>
      <c r="EU424">
        <v>1</v>
      </c>
      <c r="EV424">
        <v>0</v>
      </c>
      <c r="EW424">
        <v>3</v>
      </c>
      <c r="EX424">
        <v>0</v>
      </c>
      <c r="EY424">
        <v>3</v>
      </c>
      <c r="EZ424">
        <v>0</v>
      </c>
      <c r="FA424">
        <v>1</v>
      </c>
      <c r="FB424">
        <v>5</v>
      </c>
      <c r="FC424">
        <v>1</v>
      </c>
      <c r="FD424">
        <v>58</v>
      </c>
      <c r="FE424">
        <v>29</v>
      </c>
      <c r="FF424">
        <v>13</v>
      </c>
      <c r="FG424">
        <v>8</v>
      </c>
      <c r="FH424">
        <v>1</v>
      </c>
      <c r="FI424">
        <v>0</v>
      </c>
      <c r="FJ424">
        <v>0</v>
      </c>
      <c r="FK424">
        <v>4</v>
      </c>
      <c r="FL424">
        <v>0</v>
      </c>
      <c r="FM424">
        <v>0</v>
      </c>
      <c r="FN424">
        <v>0</v>
      </c>
      <c r="FO424">
        <v>1</v>
      </c>
      <c r="FP424">
        <v>0</v>
      </c>
      <c r="FQ424">
        <v>0</v>
      </c>
      <c r="FR424">
        <v>0</v>
      </c>
      <c r="FS424">
        <v>0</v>
      </c>
      <c r="FT424">
        <v>1</v>
      </c>
      <c r="FU424">
        <v>1</v>
      </c>
      <c r="FV424">
        <v>0</v>
      </c>
      <c r="FW424">
        <v>0</v>
      </c>
      <c r="FX424">
        <v>29</v>
      </c>
      <c r="FY424">
        <v>7</v>
      </c>
      <c r="FZ424">
        <v>3</v>
      </c>
      <c r="GA424">
        <v>0</v>
      </c>
      <c r="GB424">
        <v>0</v>
      </c>
      <c r="GC424">
        <v>0</v>
      </c>
      <c r="GD424">
        <v>0</v>
      </c>
      <c r="GE424">
        <v>1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3</v>
      </c>
      <c r="GP424">
        <v>0</v>
      </c>
      <c r="GQ424">
        <v>0</v>
      </c>
      <c r="GR424">
        <v>7</v>
      </c>
      <c r="GS424">
        <v>3</v>
      </c>
      <c r="GT424">
        <v>1</v>
      </c>
      <c r="GU424">
        <v>0</v>
      </c>
      <c r="GV424">
        <v>0</v>
      </c>
      <c r="GW424">
        <v>0</v>
      </c>
      <c r="GX424">
        <v>1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0</v>
      </c>
      <c r="HG424">
        <v>0</v>
      </c>
      <c r="HH424">
        <v>0</v>
      </c>
      <c r="HI424">
        <v>0</v>
      </c>
      <c r="HJ424">
        <v>0</v>
      </c>
      <c r="HK424">
        <v>1</v>
      </c>
      <c r="HL424">
        <v>3</v>
      </c>
    </row>
    <row r="425" spans="1:220">
      <c r="A425" t="s">
        <v>252</v>
      </c>
      <c r="B425" t="s">
        <v>49</v>
      </c>
      <c r="C425" t="str">
        <f>"146301"</f>
        <v>146301</v>
      </c>
      <c r="D425" t="s">
        <v>251</v>
      </c>
      <c r="E425">
        <v>6</v>
      </c>
      <c r="F425">
        <v>1111</v>
      </c>
      <c r="G425">
        <v>850</v>
      </c>
      <c r="H425">
        <v>269</v>
      </c>
      <c r="I425">
        <v>581</v>
      </c>
      <c r="J425">
        <v>0</v>
      </c>
      <c r="K425">
        <v>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581</v>
      </c>
      <c r="T425">
        <v>0</v>
      </c>
      <c r="U425">
        <v>0</v>
      </c>
      <c r="V425">
        <v>581</v>
      </c>
      <c r="W425">
        <v>8</v>
      </c>
      <c r="X425">
        <v>2</v>
      </c>
      <c r="Y425">
        <v>6</v>
      </c>
      <c r="Z425">
        <v>0</v>
      </c>
      <c r="AA425">
        <v>573</v>
      </c>
      <c r="AB425">
        <v>232</v>
      </c>
      <c r="AC425">
        <v>60</v>
      </c>
      <c r="AD425">
        <v>13</v>
      </c>
      <c r="AE425">
        <v>81</v>
      </c>
      <c r="AF425">
        <v>6</v>
      </c>
      <c r="AG425">
        <v>20</v>
      </c>
      <c r="AH425">
        <v>13</v>
      </c>
      <c r="AI425">
        <v>0</v>
      </c>
      <c r="AJ425">
        <v>21</v>
      </c>
      <c r="AK425">
        <v>2</v>
      </c>
      <c r="AL425">
        <v>2</v>
      </c>
      <c r="AM425">
        <v>1</v>
      </c>
      <c r="AN425">
        <v>0</v>
      </c>
      <c r="AO425">
        <v>2</v>
      </c>
      <c r="AP425">
        <v>0</v>
      </c>
      <c r="AQ425">
        <v>0</v>
      </c>
      <c r="AR425">
        <v>0</v>
      </c>
      <c r="AS425">
        <v>1</v>
      </c>
      <c r="AT425">
        <v>10</v>
      </c>
      <c r="AU425">
        <v>232</v>
      </c>
      <c r="AV425">
        <v>170</v>
      </c>
      <c r="AW425">
        <v>67</v>
      </c>
      <c r="AX425">
        <v>16</v>
      </c>
      <c r="AY425">
        <v>36</v>
      </c>
      <c r="AZ425">
        <v>4</v>
      </c>
      <c r="BA425">
        <v>1</v>
      </c>
      <c r="BB425">
        <v>0</v>
      </c>
      <c r="BC425">
        <v>1</v>
      </c>
      <c r="BD425">
        <v>2</v>
      </c>
      <c r="BE425">
        <v>0</v>
      </c>
      <c r="BF425">
        <v>23</v>
      </c>
      <c r="BG425">
        <v>0</v>
      </c>
      <c r="BH425">
        <v>0</v>
      </c>
      <c r="BI425">
        <v>0</v>
      </c>
      <c r="BJ425">
        <v>0</v>
      </c>
      <c r="BK425">
        <v>6</v>
      </c>
      <c r="BL425">
        <v>0</v>
      </c>
      <c r="BM425">
        <v>0</v>
      </c>
      <c r="BN425">
        <v>14</v>
      </c>
      <c r="BO425">
        <v>170</v>
      </c>
      <c r="BP425">
        <v>14</v>
      </c>
      <c r="BQ425">
        <v>9</v>
      </c>
      <c r="BR425">
        <v>0</v>
      </c>
      <c r="BS425">
        <v>2</v>
      </c>
      <c r="BT425">
        <v>1</v>
      </c>
      <c r="BU425">
        <v>0</v>
      </c>
      <c r="BV425">
        <v>0</v>
      </c>
      <c r="BW425">
        <v>0</v>
      </c>
      <c r="BX425">
        <v>0</v>
      </c>
      <c r="BY425">
        <v>1</v>
      </c>
      <c r="BZ425">
        <v>0</v>
      </c>
      <c r="CA425">
        <v>1</v>
      </c>
      <c r="CB425">
        <v>14</v>
      </c>
      <c r="CC425">
        <v>20</v>
      </c>
      <c r="CD425">
        <v>3</v>
      </c>
      <c r="CE425">
        <v>0</v>
      </c>
      <c r="CF425">
        <v>0</v>
      </c>
      <c r="CG425">
        <v>1</v>
      </c>
      <c r="CH425">
        <v>0</v>
      </c>
      <c r="CI425">
        <v>3</v>
      </c>
      <c r="CJ425">
        <v>3</v>
      </c>
      <c r="CK425">
        <v>1</v>
      </c>
      <c r="CL425">
        <v>2</v>
      </c>
      <c r="CM425">
        <v>1</v>
      </c>
      <c r="CN425">
        <v>0</v>
      </c>
      <c r="CO425">
        <v>0</v>
      </c>
      <c r="CP425">
        <v>1</v>
      </c>
      <c r="CQ425">
        <v>0</v>
      </c>
      <c r="CR425">
        <v>0</v>
      </c>
      <c r="CS425">
        <v>0</v>
      </c>
      <c r="CT425">
        <v>5</v>
      </c>
      <c r="CU425">
        <v>0</v>
      </c>
      <c r="CV425">
        <v>20</v>
      </c>
      <c r="CW425">
        <v>16</v>
      </c>
      <c r="CX425">
        <v>1</v>
      </c>
      <c r="CY425">
        <v>5</v>
      </c>
      <c r="CZ425">
        <v>1</v>
      </c>
      <c r="DA425">
        <v>0</v>
      </c>
      <c r="DB425">
        <v>0</v>
      </c>
      <c r="DC425">
        <v>0</v>
      </c>
      <c r="DD425">
        <v>1</v>
      </c>
      <c r="DE425">
        <v>2</v>
      </c>
      <c r="DF425">
        <v>0</v>
      </c>
      <c r="DG425">
        <v>1</v>
      </c>
      <c r="DH425">
        <v>1</v>
      </c>
      <c r="DI425">
        <v>1</v>
      </c>
      <c r="DJ425">
        <v>3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16</v>
      </c>
      <c r="DQ425">
        <v>39</v>
      </c>
      <c r="DR425">
        <v>4</v>
      </c>
      <c r="DS425">
        <v>15</v>
      </c>
      <c r="DT425">
        <v>5</v>
      </c>
      <c r="DU425">
        <v>1</v>
      </c>
      <c r="DV425">
        <v>2</v>
      </c>
      <c r="DW425">
        <v>0</v>
      </c>
      <c r="DX425">
        <v>2</v>
      </c>
      <c r="DY425">
        <v>2</v>
      </c>
      <c r="DZ425">
        <v>1</v>
      </c>
      <c r="EA425">
        <v>0</v>
      </c>
      <c r="EB425">
        <v>1</v>
      </c>
      <c r="EC425">
        <v>1</v>
      </c>
      <c r="ED425">
        <v>0</v>
      </c>
      <c r="EE425">
        <v>0</v>
      </c>
      <c r="EF425">
        <v>1</v>
      </c>
      <c r="EG425">
        <v>1</v>
      </c>
      <c r="EH425">
        <v>0</v>
      </c>
      <c r="EI425">
        <v>3</v>
      </c>
      <c r="EJ425">
        <v>39</v>
      </c>
      <c r="EK425">
        <v>49</v>
      </c>
      <c r="EL425">
        <v>23</v>
      </c>
      <c r="EM425">
        <v>3</v>
      </c>
      <c r="EN425">
        <v>4</v>
      </c>
      <c r="EO425">
        <v>1</v>
      </c>
      <c r="EP425">
        <v>0</v>
      </c>
      <c r="EQ425">
        <v>3</v>
      </c>
      <c r="ER425">
        <v>2</v>
      </c>
      <c r="ES425">
        <v>0</v>
      </c>
      <c r="ET425">
        <v>1</v>
      </c>
      <c r="EU425">
        <v>0</v>
      </c>
      <c r="EV425">
        <v>0</v>
      </c>
      <c r="EW425">
        <v>3</v>
      </c>
      <c r="EX425">
        <v>0</v>
      </c>
      <c r="EY425">
        <v>0</v>
      </c>
      <c r="EZ425">
        <v>0</v>
      </c>
      <c r="FA425">
        <v>0</v>
      </c>
      <c r="FB425">
        <v>5</v>
      </c>
      <c r="FC425">
        <v>4</v>
      </c>
      <c r="FD425">
        <v>49</v>
      </c>
      <c r="FE425">
        <v>29</v>
      </c>
      <c r="FF425">
        <v>7</v>
      </c>
      <c r="FG425">
        <v>11</v>
      </c>
      <c r="FH425">
        <v>1</v>
      </c>
      <c r="FI425">
        <v>0</v>
      </c>
      <c r="FJ425">
        <v>0</v>
      </c>
      <c r="FK425">
        <v>4</v>
      </c>
      <c r="FL425">
        <v>1</v>
      </c>
      <c r="FM425">
        <v>0</v>
      </c>
      <c r="FN425">
        <v>1</v>
      </c>
      <c r="FO425">
        <v>0</v>
      </c>
      <c r="FP425">
        <v>1</v>
      </c>
      <c r="FQ425">
        <v>0</v>
      </c>
      <c r="FR425">
        <v>0</v>
      </c>
      <c r="FS425">
        <v>0</v>
      </c>
      <c r="FT425">
        <v>1</v>
      </c>
      <c r="FU425">
        <v>0</v>
      </c>
      <c r="FV425">
        <v>2</v>
      </c>
      <c r="FW425">
        <v>0</v>
      </c>
      <c r="FX425">
        <v>29</v>
      </c>
      <c r="FY425">
        <v>2</v>
      </c>
      <c r="FZ425">
        <v>0</v>
      </c>
      <c r="GA425">
        <v>0</v>
      </c>
      <c r="GB425">
        <v>0</v>
      </c>
      <c r="GC425">
        <v>2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0</v>
      </c>
      <c r="GN425">
        <v>0</v>
      </c>
      <c r="GO425">
        <v>0</v>
      </c>
      <c r="GP425">
        <v>0</v>
      </c>
      <c r="GQ425">
        <v>0</v>
      </c>
      <c r="GR425">
        <v>2</v>
      </c>
      <c r="GS425">
        <v>2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2</v>
      </c>
      <c r="HI425">
        <v>0</v>
      </c>
      <c r="HJ425">
        <v>0</v>
      </c>
      <c r="HK425">
        <v>0</v>
      </c>
      <c r="HL425">
        <v>2</v>
      </c>
    </row>
    <row r="426" spans="1:220">
      <c r="A426" t="s">
        <v>250</v>
      </c>
      <c r="B426" t="s">
        <v>49</v>
      </c>
      <c r="C426" t="str">
        <f>"146301"</f>
        <v>146301</v>
      </c>
      <c r="D426" t="s">
        <v>249</v>
      </c>
      <c r="E426">
        <v>7</v>
      </c>
      <c r="F426">
        <v>821</v>
      </c>
      <c r="G426">
        <v>640</v>
      </c>
      <c r="H426">
        <v>239</v>
      </c>
      <c r="I426">
        <v>401</v>
      </c>
      <c r="J426">
        <v>0</v>
      </c>
      <c r="K426">
        <v>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401</v>
      </c>
      <c r="T426">
        <v>0</v>
      </c>
      <c r="U426">
        <v>0</v>
      </c>
      <c r="V426">
        <v>401</v>
      </c>
      <c r="W426">
        <v>5</v>
      </c>
      <c r="X426">
        <v>4</v>
      </c>
      <c r="Y426">
        <v>1</v>
      </c>
      <c r="Z426">
        <v>0</v>
      </c>
      <c r="AA426">
        <v>396</v>
      </c>
      <c r="AB426">
        <v>162</v>
      </c>
      <c r="AC426">
        <v>30</v>
      </c>
      <c r="AD426">
        <v>4</v>
      </c>
      <c r="AE426">
        <v>71</v>
      </c>
      <c r="AF426">
        <v>5</v>
      </c>
      <c r="AG426">
        <v>15</v>
      </c>
      <c r="AH426">
        <v>15</v>
      </c>
      <c r="AI426">
        <v>0</v>
      </c>
      <c r="AJ426">
        <v>8</v>
      </c>
      <c r="AK426">
        <v>1</v>
      </c>
      <c r="AL426">
        <v>3</v>
      </c>
      <c r="AM426">
        <v>0</v>
      </c>
      <c r="AN426">
        <v>3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7</v>
      </c>
      <c r="AU426">
        <v>162</v>
      </c>
      <c r="AV426">
        <v>91</v>
      </c>
      <c r="AW426">
        <v>34</v>
      </c>
      <c r="AX426">
        <v>5</v>
      </c>
      <c r="AY426">
        <v>27</v>
      </c>
      <c r="AZ426">
        <v>2</v>
      </c>
      <c r="BA426">
        <v>0</v>
      </c>
      <c r="BB426">
        <v>0</v>
      </c>
      <c r="BC426">
        <v>0</v>
      </c>
      <c r="BD426">
        <v>2</v>
      </c>
      <c r="BE426">
        <v>0</v>
      </c>
      <c r="BF426">
        <v>10</v>
      </c>
      <c r="BG426">
        <v>0</v>
      </c>
      <c r="BH426">
        <v>0</v>
      </c>
      <c r="BI426">
        <v>1</v>
      </c>
      <c r="BJ426">
        <v>0</v>
      </c>
      <c r="BK426">
        <v>2</v>
      </c>
      <c r="BL426">
        <v>0</v>
      </c>
      <c r="BM426">
        <v>0</v>
      </c>
      <c r="BN426">
        <v>8</v>
      </c>
      <c r="BO426">
        <v>91</v>
      </c>
      <c r="BP426">
        <v>11</v>
      </c>
      <c r="BQ426">
        <v>2</v>
      </c>
      <c r="BR426">
        <v>0</v>
      </c>
      <c r="BS426">
        <v>5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1</v>
      </c>
      <c r="CA426">
        <v>3</v>
      </c>
      <c r="CB426">
        <v>11</v>
      </c>
      <c r="CC426">
        <v>17</v>
      </c>
      <c r="CD426">
        <v>11</v>
      </c>
      <c r="CE426">
        <v>2</v>
      </c>
      <c r="CF426">
        <v>0</v>
      </c>
      <c r="CG426">
        <v>1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1</v>
      </c>
      <c r="CT426">
        <v>2</v>
      </c>
      <c r="CU426">
        <v>0</v>
      </c>
      <c r="CV426">
        <v>17</v>
      </c>
      <c r="CW426">
        <v>14</v>
      </c>
      <c r="CX426">
        <v>1</v>
      </c>
      <c r="CY426">
        <v>1</v>
      </c>
      <c r="CZ426">
        <v>3</v>
      </c>
      <c r="DA426">
        <v>0</v>
      </c>
      <c r="DB426">
        <v>0</v>
      </c>
      <c r="DC426">
        <v>2</v>
      </c>
      <c r="DD426">
        <v>0</v>
      </c>
      <c r="DE426">
        <v>1</v>
      </c>
      <c r="DF426">
        <v>0</v>
      </c>
      <c r="DG426">
        <v>1</v>
      </c>
      <c r="DH426">
        <v>0</v>
      </c>
      <c r="DI426">
        <v>0</v>
      </c>
      <c r="DJ426">
        <v>0</v>
      </c>
      <c r="DK426">
        <v>2</v>
      </c>
      <c r="DL426">
        <v>0</v>
      </c>
      <c r="DM426">
        <v>0</v>
      </c>
      <c r="DN426">
        <v>0</v>
      </c>
      <c r="DO426">
        <v>3</v>
      </c>
      <c r="DP426">
        <v>14</v>
      </c>
      <c r="DQ426">
        <v>21</v>
      </c>
      <c r="DR426">
        <v>6</v>
      </c>
      <c r="DS426">
        <v>6</v>
      </c>
      <c r="DT426">
        <v>1</v>
      </c>
      <c r="DU426">
        <v>2</v>
      </c>
      <c r="DV426">
        <v>0</v>
      </c>
      <c r="DW426">
        <v>0</v>
      </c>
      <c r="DX426">
        <v>3</v>
      </c>
      <c r="DY426">
        <v>1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1</v>
      </c>
      <c r="EG426">
        <v>0</v>
      </c>
      <c r="EH426">
        <v>0</v>
      </c>
      <c r="EI426">
        <v>1</v>
      </c>
      <c r="EJ426">
        <v>21</v>
      </c>
      <c r="EK426">
        <v>44</v>
      </c>
      <c r="EL426">
        <v>19</v>
      </c>
      <c r="EM426">
        <v>0</v>
      </c>
      <c r="EN426">
        <v>2</v>
      </c>
      <c r="EO426">
        <v>5</v>
      </c>
      <c r="EP426">
        <v>0</v>
      </c>
      <c r="EQ426">
        <v>4</v>
      </c>
      <c r="ER426">
        <v>2</v>
      </c>
      <c r="ES426">
        <v>0</v>
      </c>
      <c r="ET426">
        <v>1</v>
      </c>
      <c r="EU426">
        <v>1</v>
      </c>
      <c r="EV426">
        <v>1</v>
      </c>
      <c r="EW426">
        <v>3</v>
      </c>
      <c r="EX426">
        <v>0</v>
      </c>
      <c r="EY426">
        <v>0</v>
      </c>
      <c r="EZ426">
        <v>0</v>
      </c>
      <c r="FA426">
        <v>0</v>
      </c>
      <c r="FB426">
        <v>5</v>
      </c>
      <c r="FC426">
        <v>1</v>
      </c>
      <c r="FD426">
        <v>44</v>
      </c>
      <c r="FE426">
        <v>29</v>
      </c>
      <c r="FF426">
        <v>8</v>
      </c>
      <c r="FG426">
        <v>16</v>
      </c>
      <c r="FH426">
        <v>1</v>
      </c>
      <c r="FI426">
        <v>2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1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1</v>
      </c>
      <c r="FV426">
        <v>0</v>
      </c>
      <c r="FW426">
        <v>0</v>
      </c>
      <c r="FX426">
        <v>29</v>
      </c>
      <c r="FY426">
        <v>5</v>
      </c>
      <c r="FZ426">
        <v>3</v>
      </c>
      <c r="GA426">
        <v>1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1</v>
      </c>
      <c r="GI426">
        <v>0</v>
      </c>
      <c r="GJ426">
        <v>0</v>
      </c>
      <c r="GK426">
        <v>0</v>
      </c>
      <c r="GL426">
        <v>0</v>
      </c>
      <c r="GM426">
        <v>0</v>
      </c>
      <c r="GN426">
        <v>0</v>
      </c>
      <c r="GO426">
        <v>0</v>
      </c>
      <c r="GP426">
        <v>0</v>
      </c>
      <c r="GQ426">
        <v>0</v>
      </c>
      <c r="GR426">
        <v>5</v>
      </c>
      <c r="GS426">
        <v>2</v>
      </c>
      <c r="GT426">
        <v>0</v>
      </c>
      <c r="GU426">
        <v>0</v>
      </c>
      <c r="GV426">
        <v>0</v>
      </c>
      <c r="GW426">
        <v>1</v>
      </c>
      <c r="GX426">
        <v>0</v>
      </c>
      <c r="GY426">
        <v>0</v>
      </c>
      <c r="GZ426">
        <v>0</v>
      </c>
      <c r="HA426">
        <v>0</v>
      </c>
      <c r="HB426">
        <v>1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0</v>
      </c>
      <c r="HL426">
        <v>2</v>
      </c>
    </row>
    <row r="427" spans="1:220">
      <c r="A427" t="s">
        <v>248</v>
      </c>
      <c r="B427" t="s">
        <v>49</v>
      </c>
      <c r="C427" t="str">
        <f>"146301"</f>
        <v>146301</v>
      </c>
      <c r="D427" t="s">
        <v>247</v>
      </c>
      <c r="E427">
        <v>8</v>
      </c>
      <c r="F427">
        <v>772</v>
      </c>
      <c r="G427">
        <v>590</v>
      </c>
      <c r="H427">
        <v>250</v>
      </c>
      <c r="I427">
        <v>340</v>
      </c>
      <c r="J427">
        <v>0</v>
      </c>
      <c r="K427">
        <v>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340</v>
      </c>
      <c r="T427">
        <v>0</v>
      </c>
      <c r="U427">
        <v>0</v>
      </c>
      <c r="V427">
        <v>340</v>
      </c>
      <c r="W427">
        <v>10</v>
      </c>
      <c r="X427">
        <v>7</v>
      </c>
      <c r="Y427">
        <v>3</v>
      </c>
      <c r="Z427">
        <v>0</v>
      </c>
      <c r="AA427">
        <v>330</v>
      </c>
      <c r="AB427">
        <v>133</v>
      </c>
      <c r="AC427">
        <v>30</v>
      </c>
      <c r="AD427">
        <v>13</v>
      </c>
      <c r="AE427">
        <v>45</v>
      </c>
      <c r="AF427">
        <v>4</v>
      </c>
      <c r="AG427">
        <v>12</v>
      </c>
      <c r="AH427">
        <v>14</v>
      </c>
      <c r="AI427">
        <v>1</v>
      </c>
      <c r="AJ427">
        <v>2</v>
      </c>
      <c r="AK427">
        <v>1</v>
      </c>
      <c r="AL427">
        <v>0</v>
      </c>
      <c r="AM427">
        <v>0</v>
      </c>
      <c r="AN427">
        <v>2</v>
      </c>
      <c r="AO427">
        <v>0</v>
      </c>
      <c r="AP427">
        <v>0</v>
      </c>
      <c r="AQ427">
        <v>1</v>
      </c>
      <c r="AR427">
        <v>0</v>
      </c>
      <c r="AS427">
        <v>0</v>
      </c>
      <c r="AT427">
        <v>8</v>
      </c>
      <c r="AU427">
        <v>133</v>
      </c>
      <c r="AV427">
        <v>97</v>
      </c>
      <c r="AW427">
        <v>44</v>
      </c>
      <c r="AX427">
        <v>8</v>
      </c>
      <c r="AY427">
        <v>16</v>
      </c>
      <c r="AZ427">
        <v>3</v>
      </c>
      <c r="BA427">
        <v>1</v>
      </c>
      <c r="BB427">
        <v>0</v>
      </c>
      <c r="BC427">
        <v>0</v>
      </c>
      <c r="BD427">
        <v>0</v>
      </c>
      <c r="BE427">
        <v>3</v>
      </c>
      <c r="BF427">
        <v>10</v>
      </c>
      <c r="BG427">
        <v>2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10</v>
      </c>
      <c r="BO427">
        <v>97</v>
      </c>
      <c r="BP427">
        <v>9</v>
      </c>
      <c r="BQ427">
        <v>5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2</v>
      </c>
      <c r="BX427">
        <v>0</v>
      </c>
      <c r="BY427">
        <v>0</v>
      </c>
      <c r="BZ427">
        <v>0</v>
      </c>
      <c r="CA427">
        <v>2</v>
      </c>
      <c r="CB427">
        <v>9</v>
      </c>
      <c r="CC427">
        <v>15</v>
      </c>
      <c r="CD427">
        <v>4</v>
      </c>
      <c r="CE427">
        <v>0</v>
      </c>
      <c r="CF427">
        <v>0</v>
      </c>
      <c r="CG427">
        <v>2</v>
      </c>
      <c r="CH427">
        <v>0</v>
      </c>
      <c r="CI427">
        <v>1</v>
      </c>
      <c r="CJ427">
        <v>0</v>
      </c>
      <c r="CK427">
        <v>0</v>
      </c>
      <c r="CL427">
        <v>0</v>
      </c>
      <c r="CM427">
        <v>0</v>
      </c>
      <c r="CN427">
        <v>1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7</v>
      </c>
      <c r="CU427">
        <v>0</v>
      </c>
      <c r="CV427">
        <v>15</v>
      </c>
      <c r="CW427">
        <v>6</v>
      </c>
      <c r="CX427">
        <v>1</v>
      </c>
      <c r="CY427">
        <v>5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6</v>
      </c>
      <c r="DQ427">
        <v>19</v>
      </c>
      <c r="DR427">
        <v>5</v>
      </c>
      <c r="DS427">
        <v>8</v>
      </c>
      <c r="DT427">
        <v>2</v>
      </c>
      <c r="DU427">
        <v>1</v>
      </c>
      <c r="DV427">
        <v>1</v>
      </c>
      <c r="DW427">
        <v>0</v>
      </c>
      <c r="DX427">
        <v>0</v>
      </c>
      <c r="DY427">
        <v>1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1</v>
      </c>
      <c r="EJ427">
        <v>19</v>
      </c>
      <c r="EK427">
        <v>19</v>
      </c>
      <c r="EL427">
        <v>14</v>
      </c>
      <c r="EM427">
        <v>0</v>
      </c>
      <c r="EN427">
        <v>1</v>
      </c>
      <c r="EO427">
        <v>0</v>
      </c>
      <c r="EP427">
        <v>0</v>
      </c>
      <c r="EQ427">
        <v>2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1</v>
      </c>
      <c r="EZ427">
        <v>0</v>
      </c>
      <c r="FA427">
        <v>1</v>
      </c>
      <c r="FB427">
        <v>0</v>
      </c>
      <c r="FC427">
        <v>0</v>
      </c>
      <c r="FD427">
        <v>19</v>
      </c>
      <c r="FE427">
        <v>26</v>
      </c>
      <c r="FF427">
        <v>6</v>
      </c>
      <c r="FG427">
        <v>13</v>
      </c>
      <c r="FH427">
        <v>0</v>
      </c>
      <c r="FI427">
        <v>1</v>
      </c>
      <c r="FJ427">
        <v>0</v>
      </c>
      <c r="FK427">
        <v>3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3</v>
      </c>
      <c r="FW427">
        <v>0</v>
      </c>
      <c r="FX427">
        <v>26</v>
      </c>
      <c r="FY427">
        <v>6</v>
      </c>
      <c r="FZ427">
        <v>1</v>
      </c>
      <c r="GA427">
        <v>2</v>
      </c>
      <c r="GB427">
        <v>0</v>
      </c>
      <c r="GC427">
        <v>0</v>
      </c>
      <c r="GD427">
        <v>1</v>
      </c>
      <c r="GE427">
        <v>2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0</v>
      </c>
      <c r="GL427">
        <v>0</v>
      </c>
      <c r="GM427">
        <v>0</v>
      </c>
      <c r="GN427">
        <v>0</v>
      </c>
      <c r="GO427">
        <v>0</v>
      </c>
      <c r="GP427">
        <v>0</v>
      </c>
      <c r="GQ427">
        <v>0</v>
      </c>
      <c r="GR427">
        <v>6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  <c r="HB427">
        <v>0</v>
      </c>
      <c r="HC427">
        <v>0</v>
      </c>
      <c r="HD427">
        <v>0</v>
      </c>
      <c r="HE427">
        <v>0</v>
      </c>
      <c r="HF427">
        <v>0</v>
      </c>
      <c r="HG427">
        <v>0</v>
      </c>
      <c r="HH427">
        <v>0</v>
      </c>
      <c r="HI427">
        <v>0</v>
      </c>
      <c r="HJ427">
        <v>0</v>
      </c>
      <c r="HK427">
        <v>0</v>
      </c>
      <c r="HL427">
        <v>0</v>
      </c>
    </row>
    <row r="428" spans="1:220">
      <c r="A428" t="s">
        <v>246</v>
      </c>
      <c r="B428" t="s">
        <v>49</v>
      </c>
      <c r="C428" t="str">
        <f>"146301"</f>
        <v>146301</v>
      </c>
      <c r="D428" t="s">
        <v>245</v>
      </c>
      <c r="E428">
        <v>9</v>
      </c>
      <c r="F428">
        <v>666</v>
      </c>
      <c r="G428">
        <v>510</v>
      </c>
      <c r="H428">
        <v>192</v>
      </c>
      <c r="I428">
        <v>318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318</v>
      </c>
      <c r="T428">
        <v>0</v>
      </c>
      <c r="U428">
        <v>0</v>
      </c>
      <c r="V428">
        <v>318</v>
      </c>
      <c r="W428">
        <v>3</v>
      </c>
      <c r="X428">
        <v>1</v>
      </c>
      <c r="Y428">
        <v>2</v>
      </c>
      <c r="Z428">
        <v>0</v>
      </c>
      <c r="AA428">
        <v>315</v>
      </c>
      <c r="AB428">
        <v>141</v>
      </c>
      <c r="AC428">
        <v>17</v>
      </c>
      <c r="AD428">
        <v>9</v>
      </c>
      <c r="AE428">
        <v>67</v>
      </c>
      <c r="AF428">
        <v>9</v>
      </c>
      <c r="AG428">
        <v>11</v>
      </c>
      <c r="AH428">
        <v>8</v>
      </c>
      <c r="AI428">
        <v>2</v>
      </c>
      <c r="AJ428">
        <v>8</v>
      </c>
      <c r="AK428">
        <v>1</v>
      </c>
      <c r="AL428">
        <v>1</v>
      </c>
      <c r="AM428">
        <v>0</v>
      </c>
      <c r="AN428">
        <v>0</v>
      </c>
      <c r="AO428">
        <v>3</v>
      </c>
      <c r="AP428">
        <v>0</v>
      </c>
      <c r="AQ428">
        <v>0</v>
      </c>
      <c r="AR428">
        <v>0</v>
      </c>
      <c r="AS428">
        <v>0</v>
      </c>
      <c r="AT428">
        <v>5</v>
      </c>
      <c r="AU428">
        <v>141</v>
      </c>
      <c r="AV428">
        <v>79</v>
      </c>
      <c r="AW428">
        <v>26</v>
      </c>
      <c r="AX428">
        <v>3</v>
      </c>
      <c r="AY428">
        <v>23</v>
      </c>
      <c r="AZ428">
        <v>0</v>
      </c>
      <c r="BA428">
        <v>6</v>
      </c>
      <c r="BB428">
        <v>0</v>
      </c>
      <c r="BC428">
        <v>1</v>
      </c>
      <c r="BD428">
        <v>1</v>
      </c>
      <c r="BE428">
        <v>0</v>
      </c>
      <c r="BF428">
        <v>7</v>
      </c>
      <c r="BG428">
        <v>0</v>
      </c>
      <c r="BH428">
        <v>0</v>
      </c>
      <c r="BI428">
        <v>1</v>
      </c>
      <c r="BJ428">
        <v>0</v>
      </c>
      <c r="BK428">
        <v>0</v>
      </c>
      <c r="BL428">
        <v>0</v>
      </c>
      <c r="BM428">
        <v>1</v>
      </c>
      <c r="BN428">
        <v>10</v>
      </c>
      <c r="BO428">
        <v>79</v>
      </c>
      <c r="BP428">
        <v>15</v>
      </c>
      <c r="BQ428">
        <v>6</v>
      </c>
      <c r="BR428">
        <v>0</v>
      </c>
      <c r="BS428">
        <v>5</v>
      </c>
      <c r="BT428">
        <v>0</v>
      </c>
      <c r="BU428">
        <v>0</v>
      </c>
      <c r="BV428">
        <v>0</v>
      </c>
      <c r="BW428">
        <v>1</v>
      </c>
      <c r="BX428">
        <v>0</v>
      </c>
      <c r="BY428">
        <v>0</v>
      </c>
      <c r="BZ428">
        <v>2</v>
      </c>
      <c r="CA428">
        <v>1</v>
      </c>
      <c r="CB428">
        <v>15</v>
      </c>
      <c r="CC428">
        <v>11</v>
      </c>
      <c r="CD428">
        <v>1</v>
      </c>
      <c r="CE428">
        <v>1</v>
      </c>
      <c r="CF428">
        <v>0</v>
      </c>
      <c r="CG428">
        <v>0</v>
      </c>
      <c r="CH428">
        <v>0</v>
      </c>
      <c r="CI428">
        <v>2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7</v>
      </c>
      <c r="CU428">
        <v>0</v>
      </c>
      <c r="CV428">
        <v>11</v>
      </c>
      <c r="CW428">
        <v>2</v>
      </c>
      <c r="CX428">
        <v>0</v>
      </c>
      <c r="CY428">
        <v>1</v>
      </c>
      <c r="CZ428">
        <v>1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2</v>
      </c>
      <c r="DQ428">
        <v>14</v>
      </c>
      <c r="DR428">
        <v>3</v>
      </c>
      <c r="DS428">
        <v>7</v>
      </c>
      <c r="DT428">
        <v>1</v>
      </c>
      <c r="DU428">
        <v>0</v>
      </c>
      <c r="DV428">
        <v>1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2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14</v>
      </c>
      <c r="EK428">
        <v>25</v>
      </c>
      <c r="EL428">
        <v>10</v>
      </c>
      <c r="EM428">
        <v>2</v>
      </c>
      <c r="EN428">
        <v>0</v>
      </c>
      <c r="EO428">
        <v>1</v>
      </c>
      <c r="EP428">
        <v>0</v>
      </c>
      <c r="EQ428">
        <v>8</v>
      </c>
      <c r="ER428">
        <v>0</v>
      </c>
      <c r="ES428">
        <v>0</v>
      </c>
      <c r="ET428">
        <v>3</v>
      </c>
      <c r="EU428">
        <v>0</v>
      </c>
      <c r="EV428">
        <v>0</v>
      </c>
      <c r="EW428">
        <v>0</v>
      </c>
      <c r="EX428">
        <v>0</v>
      </c>
      <c r="EY428">
        <v>1</v>
      </c>
      <c r="EZ428">
        <v>0</v>
      </c>
      <c r="FA428">
        <v>0</v>
      </c>
      <c r="FB428">
        <v>0</v>
      </c>
      <c r="FC428">
        <v>0</v>
      </c>
      <c r="FD428">
        <v>25</v>
      </c>
      <c r="FE428">
        <v>25</v>
      </c>
      <c r="FF428">
        <v>8</v>
      </c>
      <c r="FG428">
        <v>13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3</v>
      </c>
      <c r="FP428">
        <v>0</v>
      </c>
      <c r="FQ428">
        <v>0</v>
      </c>
      <c r="FR428">
        <v>1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25</v>
      </c>
      <c r="FY428">
        <v>3</v>
      </c>
      <c r="FZ428">
        <v>3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  <c r="GK428">
        <v>0</v>
      </c>
      <c r="GL428">
        <v>0</v>
      </c>
      <c r="GM428">
        <v>0</v>
      </c>
      <c r="GN428">
        <v>0</v>
      </c>
      <c r="GO428">
        <v>0</v>
      </c>
      <c r="GP428">
        <v>0</v>
      </c>
      <c r="GQ428">
        <v>0</v>
      </c>
      <c r="GR428">
        <v>3</v>
      </c>
      <c r="GS428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  <c r="HB428">
        <v>0</v>
      </c>
      <c r="HC428">
        <v>0</v>
      </c>
      <c r="HD428">
        <v>0</v>
      </c>
      <c r="HE428">
        <v>0</v>
      </c>
      <c r="HF428">
        <v>0</v>
      </c>
      <c r="HG428">
        <v>0</v>
      </c>
      <c r="HH428">
        <v>0</v>
      </c>
      <c r="HI428">
        <v>0</v>
      </c>
      <c r="HJ428">
        <v>0</v>
      </c>
      <c r="HK428">
        <v>0</v>
      </c>
      <c r="HL428">
        <v>0</v>
      </c>
    </row>
    <row r="429" spans="1:220">
      <c r="A429" t="s">
        <v>244</v>
      </c>
      <c r="B429" t="s">
        <v>49</v>
      </c>
      <c r="C429" t="str">
        <f>"146301"</f>
        <v>146301</v>
      </c>
      <c r="D429" t="s">
        <v>243</v>
      </c>
      <c r="E429">
        <v>10</v>
      </c>
      <c r="F429">
        <v>1938</v>
      </c>
      <c r="G429">
        <v>1480</v>
      </c>
      <c r="H429">
        <v>542</v>
      </c>
      <c r="I429">
        <v>938</v>
      </c>
      <c r="J429">
        <v>1</v>
      </c>
      <c r="K429">
        <v>2</v>
      </c>
      <c r="L429">
        <v>1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939</v>
      </c>
      <c r="T429">
        <v>1</v>
      </c>
      <c r="U429">
        <v>0</v>
      </c>
      <c r="V429">
        <v>939</v>
      </c>
      <c r="W429">
        <v>18</v>
      </c>
      <c r="X429">
        <v>13</v>
      </c>
      <c r="Y429">
        <v>5</v>
      </c>
      <c r="Z429">
        <v>0</v>
      </c>
      <c r="AA429">
        <v>921</v>
      </c>
      <c r="AB429">
        <v>378</v>
      </c>
      <c r="AC429">
        <v>85</v>
      </c>
      <c r="AD429">
        <v>25</v>
      </c>
      <c r="AE429">
        <v>124</v>
      </c>
      <c r="AF429">
        <v>23</v>
      </c>
      <c r="AG429">
        <v>32</v>
      </c>
      <c r="AH429">
        <v>37</v>
      </c>
      <c r="AI429">
        <v>2</v>
      </c>
      <c r="AJ429">
        <v>22</v>
      </c>
      <c r="AK429">
        <v>2</v>
      </c>
      <c r="AL429">
        <v>10</v>
      </c>
      <c r="AM429">
        <v>2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2</v>
      </c>
      <c r="AT429">
        <v>12</v>
      </c>
      <c r="AU429">
        <v>378</v>
      </c>
      <c r="AV429">
        <v>290</v>
      </c>
      <c r="AW429">
        <v>107</v>
      </c>
      <c r="AX429">
        <v>16</v>
      </c>
      <c r="AY429">
        <v>62</v>
      </c>
      <c r="AZ429">
        <v>4</v>
      </c>
      <c r="BA429">
        <v>5</v>
      </c>
      <c r="BB429">
        <v>1</v>
      </c>
      <c r="BC429">
        <v>0</v>
      </c>
      <c r="BD429">
        <v>2</v>
      </c>
      <c r="BE429">
        <v>6</v>
      </c>
      <c r="BF429">
        <v>30</v>
      </c>
      <c r="BG429">
        <v>2</v>
      </c>
      <c r="BH429">
        <v>0</v>
      </c>
      <c r="BI429">
        <v>1</v>
      </c>
      <c r="BJ429">
        <v>0</v>
      </c>
      <c r="BK429">
        <v>20</v>
      </c>
      <c r="BL429">
        <v>1</v>
      </c>
      <c r="BM429">
        <v>0</v>
      </c>
      <c r="BN429">
        <v>33</v>
      </c>
      <c r="BO429">
        <v>290</v>
      </c>
      <c r="BP429">
        <v>33</v>
      </c>
      <c r="BQ429">
        <v>14</v>
      </c>
      <c r="BR429">
        <v>2</v>
      </c>
      <c r="BS429">
        <v>3</v>
      </c>
      <c r="BT429">
        <v>0</v>
      </c>
      <c r="BU429">
        <v>2</v>
      </c>
      <c r="BV429">
        <v>0</v>
      </c>
      <c r="BW429">
        <v>3</v>
      </c>
      <c r="BX429">
        <v>1</v>
      </c>
      <c r="BY429">
        <v>2</v>
      </c>
      <c r="BZ429">
        <v>3</v>
      </c>
      <c r="CA429">
        <v>3</v>
      </c>
      <c r="CB429">
        <v>33</v>
      </c>
      <c r="CC429">
        <v>29</v>
      </c>
      <c r="CD429">
        <v>12</v>
      </c>
      <c r="CE429">
        <v>0</v>
      </c>
      <c r="CF429">
        <v>0</v>
      </c>
      <c r="CG429">
        <v>1</v>
      </c>
      <c r="CH429">
        <v>2</v>
      </c>
      <c r="CI429">
        <v>0</v>
      </c>
      <c r="CJ429">
        <v>4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10</v>
      </c>
      <c r="CU429">
        <v>0</v>
      </c>
      <c r="CV429">
        <v>29</v>
      </c>
      <c r="CW429">
        <v>11</v>
      </c>
      <c r="CX429">
        <v>0</v>
      </c>
      <c r="CY429">
        <v>3</v>
      </c>
      <c r="CZ429">
        <v>2</v>
      </c>
      <c r="DA429">
        <v>1</v>
      </c>
      <c r="DB429">
        <v>1</v>
      </c>
      <c r="DC429">
        <v>0</v>
      </c>
      <c r="DD429">
        <v>0</v>
      </c>
      <c r="DE429">
        <v>1</v>
      </c>
      <c r="DF429">
        <v>0</v>
      </c>
      <c r="DG429">
        <v>0</v>
      </c>
      <c r="DH429">
        <v>0</v>
      </c>
      <c r="DI429">
        <v>0</v>
      </c>
      <c r="DJ429">
        <v>2</v>
      </c>
      <c r="DK429">
        <v>0</v>
      </c>
      <c r="DL429">
        <v>0</v>
      </c>
      <c r="DM429">
        <v>0</v>
      </c>
      <c r="DN429">
        <v>1</v>
      </c>
      <c r="DO429">
        <v>0</v>
      </c>
      <c r="DP429">
        <v>11</v>
      </c>
      <c r="DQ429">
        <v>39</v>
      </c>
      <c r="DR429">
        <v>13</v>
      </c>
      <c r="DS429">
        <v>9</v>
      </c>
      <c r="DT429">
        <v>4</v>
      </c>
      <c r="DU429">
        <v>8</v>
      </c>
      <c r="DV429">
        <v>0</v>
      </c>
      <c r="DW429">
        <v>0</v>
      </c>
      <c r="DX429">
        <v>4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1</v>
      </c>
      <c r="EG429">
        <v>0</v>
      </c>
      <c r="EH429">
        <v>0</v>
      </c>
      <c r="EI429">
        <v>0</v>
      </c>
      <c r="EJ429">
        <v>39</v>
      </c>
      <c r="EK429">
        <v>69</v>
      </c>
      <c r="EL429">
        <v>31</v>
      </c>
      <c r="EM429">
        <v>7</v>
      </c>
      <c r="EN429">
        <v>6</v>
      </c>
      <c r="EO429">
        <v>3</v>
      </c>
      <c r="EP429">
        <v>1</v>
      </c>
      <c r="EQ429">
        <v>4</v>
      </c>
      <c r="ER429">
        <v>4</v>
      </c>
      <c r="ES429">
        <v>0</v>
      </c>
      <c r="ET429">
        <v>0</v>
      </c>
      <c r="EU429">
        <v>1</v>
      </c>
      <c r="EV429">
        <v>4</v>
      </c>
      <c r="EW429">
        <v>3</v>
      </c>
      <c r="EX429">
        <v>2</v>
      </c>
      <c r="EY429">
        <v>0</v>
      </c>
      <c r="EZ429">
        <v>2</v>
      </c>
      <c r="FA429">
        <v>0</v>
      </c>
      <c r="FB429">
        <v>1</v>
      </c>
      <c r="FC429">
        <v>0</v>
      </c>
      <c r="FD429">
        <v>69</v>
      </c>
      <c r="FE429">
        <v>60</v>
      </c>
      <c r="FF429">
        <v>18</v>
      </c>
      <c r="FG429">
        <v>30</v>
      </c>
      <c r="FH429">
        <v>3</v>
      </c>
      <c r="FI429">
        <v>1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2</v>
      </c>
      <c r="FP429">
        <v>1</v>
      </c>
      <c r="FQ429">
        <v>0</v>
      </c>
      <c r="FR429">
        <v>0</v>
      </c>
      <c r="FS429">
        <v>1</v>
      </c>
      <c r="FT429">
        <v>0</v>
      </c>
      <c r="FU429">
        <v>0</v>
      </c>
      <c r="FV429">
        <v>1</v>
      </c>
      <c r="FW429">
        <v>3</v>
      </c>
      <c r="FX429">
        <v>60</v>
      </c>
      <c r="FY429">
        <v>9</v>
      </c>
      <c r="FZ429">
        <v>4</v>
      </c>
      <c r="GA429">
        <v>2</v>
      </c>
      <c r="GB429">
        <v>0</v>
      </c>
      <c r="GC429">
        <v>0</v>
      </c>
      <c r="GD429">
        <v>1</v>
      </c>
      <c r="GE429">
        <v>0</v>
      </c>
      <c r="GF429">
        <v>0</v>
      </c>
      <c r="GG429">
        <v>0</v>
      </c>
      <c r="GH429">
        <v>1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1</v>
      </c>
      <c r="GO429">
        <v>0</v>
      </c>
      <c r="GP429">
        <v>0</v>
      </c>
      <c r="GQ429">
        <v>0</v>
      </c>
      <c r="GR429">
        <v>9</v>
      </c>
      <c r="GS429">
        <v>3</v>
      </c>
      <c r="GT429">
        <v>1</v>
      </c>
      <c r="GU429">
        <v>0</v>
      </c>
      <c r="GV429">
        <v>0</v>
      </c>
      <c r="GW429">
        <v>0</v>
      </c>
      <c r="GX429">
        <v>1</v>
      </c>
      <c r="GY429">
        <v>0</v>
      </c>
      <c r="GZ429">
        <v>0</v>
      </c>
      <c r="HA429">
        <v>0</v>
      </c>
      <c r="HB429">
        <v>0</v>
      </c>
      <c r="HC429">
        <v>1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0</v>
      </c>
      <c r="HJ429">
        <v>0</v>
      </c>
      <c r="HK429">
        <v>0</v>
      </c>
      <c r="HL429">
        <v>3</v>
      </c>
    </row>
    <row r="430" spans="1:220">
      <c r="A430" t="s">
        <v>242</v>
      </c>
      <c r="B430" t="s">
        <v>49</v>
      </c>
      <c r="C430" t="str">
        <f>"146301"</f>
        <v>146301</v>
      </c>
      <c r="D430" t="s">
        <v>241</v>
      </c>
      <c r="E430">
        <v>11</v>
      </c>
      <c r="F430">
        <v>777</v>
      </c>
      <c r="G430">
        <v>600</v>
      </c>
      <c r="H430">
        <v>212</v>
      </c>
      <c r="I430">
        <v>388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388</v>
      </c>
      <c r="T430">
        <v>0</v>
      </c>
      <c r="U430">
        <v>0</v>
      </c>
      <c r="V430">
        <v>388</v>
      </c>
      <c r="W430">
        <v>3</v>
      </c>
      <c r="X430">
        <v>2</v>
      </c>
      <c r="Y430">
        <v>1</v>
      </c>
      <c r="Z430">
        <v>0</v>
      </c>
      <c r="AA430">
        <v>385</v>
      </c>
      <c r="AB430">
        <v>145</v>
      </c>
      <c r="AC430">
        <v>36</v>
      </c>
      <c r="AD430">
        <v>8</v>
      </c>
      <c r="AE430">
        <v>50</v>
      </c>
      <c r="AF430">
        <v>9</v>
      </c>
      <c r="AG430">
        <v>2</v>
      </c>
      <c r="AH430">
        <v>10</v>
      </c>
      <c r="AI430">
        <v>2</v>
      </c>
      <c r="AJ430">
        <v>12</v>
      </c>
      <c r="AK430">
        <v>0</v>
      </c>
      <c r="AL430">
        <v>1</v>
      </c>
      <c r="AM430">
        <v>0</v>
      </c>
      <c r="AN430">
        <v>2</v>
      </c>
      <c r="AO430">
        <v>1</v>
      </c>
      <c r="AP430">
        <v>0</v>
      </c>
      <c r="AQ430">
        <v>0</v>
      </c>
      <c r="AR430">
        <v>0</v>
      </c>
      <c r="AS430">
        <v>1</v>
      </c>
      <c r="AT430">
        <v>11</v>
      </c>
      <c r="AU430">
        <v>145</v>
      </c>
      <c r="AV430">
        <v>115</v>
      </c>
      <c r="AW430">
        <v>50</v>
      </c>
      <c r="AX430">
        <v>10</v>
      </c>
      <c r="AY430">
        <v>16</v>
      </c>
      <c r="AZ430">
        <v>1</v>
      </c>
      <c r="BA430">
        <v>2</v>
      </c>
      <c r="BB430">
        <v>4</v>
      </c>
      <c r="BC430">
        <v>1</v>
      </c>
      <c r="BD430">
        <v>1</v>
      </c>
      <c r="BE430">
        <v>1</v>
      </c>
      <c r="BF430">
        <v>11</v>
      </c>
      <c r="BG430">
        <v>1</v>
      </c>
      <c r="BH430">
        <v>0</v>
      </c>
      <c r="BI430">
        <v>1</v>
      </c>
      <c r="BJ430">
        <v>0</v>
      </c>
      <c r="BK430">
        <v>3</v>
      </c>
      <c r="BL430">
        <v>1</v>
      </c>
      <c r="BM430">
        <v>0</v>
      </c>
      <c r="BN430">
        <v>12</v>
      </c>
      <c r="BO430">
        <v>115</v>
      </c>
      <c r="BP430">
        <v>12</v>
      </c>
      <c r="BQ430">
        <v>4</v>
      </c>
      <c r="BR430">
        <v>1</v>
      </c>
      <c r="BS430">
        <v>1</v>
      </c>
      <c r="BT430">
        <v>0</v>
      </c>
      <c r="BU430">
        <v>1</v>
      </c>
      <c r="BV430">
        <v>0</v>
      </c>
      <c r="BW430">
        <v>1</v>
      </c>
      <c r="BX430">
        <v>1</v>
      </c>
      <c r="BY430">
        <v>0</v>
      </c>
      <c r="BZ430">
        <v>1</v>
      </c>
      <c r="CA430">
        <v>2</v>
      </c>
      <c r="CB430">
        <v>12</v>
      </c>
      <c r="CC430">
        <v>14</v>
      </c>
      <c r="CD430">
        <v>8</v>
      </c>
      <c r="CE430">
        <v>1</v>
      </c>
      <c r="CF430">
        <v>0</v>
      </c>
      <c r="CG430">
        <v>0</v>
      </c>
      <c r="CH430">
        <v>0</v>
      </c>
      <c r="CI430">
        <v>1</v>
      </c>
      <c r="CJ430">
        <v>1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3</v>
      </c>
      <c r="CU430">
        <v>0</v>
      </c>
      <c r="CV430">
        <v>14</v>
      </c>
      <c r="CW430">
        <v>8</v>
      </c>
      <c r="CX430">
        <v>0</v>
      </c>
      <c r="CY430">
        <v>4</v>
      </c>
      <c r="CZ430">
        <v>1</v>
      </c>
      <c r="DA430">
        <v>1</v>
      </c>
      <c r="DB430">
        <v>0</v>
      </c>
      <c r="DC430">
        <v>0</v>
      </c>
      <c r="DD430">
        <v>0</v>
      </c>
      <c r="DE430">
        <v>2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8</v>
      </c>
      <c r="DQ430">
        <v>21</v>
      </c>
      <c r="DR430">
        <v>4</v>
      </c>
      <c r="DS430">
        <v>10</v>
      </c>
      <c r="DT430">
        <v>3</v>
      </c>
      <c r="DU430">
        <v>2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1</v>
      </c>
      <c r="EB430">
        <v>1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21</v>
      </c>
      <c r="EK430">
        <v>33</v>
      </c>
      <c r="EL430">
        <v>12</v>
      </c>
      <c r="EM430">
        <v>1</v>
      </c>
      <c r="EN430">
        <v>3</v>
      </c>
      <c r="EO430">
        <v>2</v>
      </c>
      <c r="EP430">
        <v>1</v>
      </c>
      <c r="EQ430">
        <v>1</v>
      </c>
      <c r="ER430">
        <v>0</v>
      </c>
      <c r="ES430">
        <v>0</v>
      </c>
      <c r="ET430">
        <v>2</v>
      </c>
      <c r="EU430">
        <v>2</v>
      </c>
      <c r="EV430">
        <v>0</v>
      </c>
      <c r="EW430">
        <v>4</v>
      </c>
      <c r="EX430">
        <v>0</v>
      </c>
      <c r="EY430">
        <v>2</v>
      </c>
      <c r="EZ430">
        <v>0</v>
      </c>
      <c r="FA430">
        <v>1</v>
      </c>
      <c r="FB430">
        <v>0</v>
      </c>
      <c r="FC430">
        <v>2</v>
      </c>
      <c r="FD430">
        <v>33</v>
      </c>
      <c r="FE430">
        <v>35</v>
      </c>
      <c r="FF430">
        <v>11</v>
      </c>
      <c r="FG430">
        <v>19</v>
      </c>
      <c r="FH430">
        <v>1</v>
      </c>
      <c r="FI430">
        <v>1</v>
      </c>
      <c r="FJ430">
        <v>1</v>
      </c>
      <c r="FK430">
        <v>2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35</v>
      </c>
      <c r="FY430">
        <v>2</v>
      </c>
      <c r="FZ430">
        <v>2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0</v>
      </c>
      <c r="GP430">
        <v>0</v>
      </c>
      <c r="GQ430">
        <v>0</v>
      </c>
      <c r="GR430">
        <v>2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0</v>
      </c>
      <c r="HL430">
        <v>0</v>
      </c>
    </row>
    <row r="431" spans="1:220">
      <c r="A431" t="s">
        <v>240</v>
      </c>
      <c r="B431" t="s">
        <v>49</v>
      </c>
      <c r="C431" t="str">
        <f>"146301"</f>
        <v>146301</v>
      </c>
      <c r="D431" t="s">
        <v>239</v>
      </c>
      <c r="E431">
        <v>12</v>
      </c>
      <c r="F431">
        <v>515</v>
      </c>
      <c r="G431">
        <v>390</v>
      </c>
      <c r="H431">
        <v>191</v>
      </c>
      <c r="I431">
        <v>199</v>
      </c>
      <c r="J431">
        <v>0</v>
      </c>
      <c r="K431">
        <v>3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199</v>
      </c>
      <c r="T431">
        <v>0</v>
      </c>
      <c r="U431">
        <v>0</v>
      </c>
      <c r="V431">
        <v>199</v>
      </c>
      <c r="W431">
        <v>4</v>
      </c>
      <c r="X431">
        <v>2</v>
      </c>
      <c r="Y431">
        <v>2</v>
      </c>
      <c r="Z431">
        <v>0</v>
      </c>
      <c r="AA431">
        <v>195</v>
      </c>
      <c r="AB431">
        <v>74</v>
      </c>
      <c r="AC431">
        <v>18</v>
      </c>
      <c r="AD431">
        <v>3</v>
      </c>
      <c r="AE431">
        <v>19</v>
      </c>
      <c r="AF431">
        <v>6</v>
      </c>
      <c r="AG431">
        <v>5</v>
      </c>
      <c r="AH431">
        <v>6</v>
      </c>
      <c r="AI431">
        <v>0</v>
      </c>
      <c r="AJ431">
        <v>6</v>
      </c>
      <c r="AK431">
        <v>1</v>
      </c>
      <c r="AL431">
        <v>2</v>
      </c>
      <c r="AM431">
        <v>1</v>
      </c>
      <c r="AN431">
        <v>0</v>
      </c>
      <c r="AO431">
        <v>1</v>
      </c>
      <c r="AP431">
        <v>0</v>
      </c>
      <c r="AQ431">
        <v>0</v>
      </c>
      <c r="AR431">
        <v>1</v>
      </c>
      <c r="AS431">
        <v>0</v>
      </c>
      <c r="AT431">
        <v>5</v>
      </c>
      <c r="AU431">
        <v>74</v>
      </c>
      <c r="AV431">
        <v>61</v>
      </c>
      <c r="AW431">
        <v>16</v>
      </c>
      <c r="AX431">
        <v>5</v>
      </c>
      <c r="AY431">
        <v>10</v>
      </c>
      <c r="AZ431">
        <v>0</v>
      </c>
      <c r="BA431">
        <v>1</v>
      </c>
      <c r="BB431">
        <v>0</v>
      </c>
      <c r="BC431">
        <v>1</v>
      </c>
      <c r="BD431">
        <v>0</v>
      </c>
      <c r="BE431">
        <v>2</v>
      </c>
      <c r="BF431">
        <v>11</v>
      </c>
      <c r="BG431">
        <v>1</v>
      </c>
      <c r="BH431">
        <v>2</v>
      </c>
      <c r="BI431">
        <v>0</v>
      </c>
      <c r="BJ431">
        <v>0</v>
      </c>
      <c r="BK431">
        <v>2</v>
      </c>
      <c r="BL431">
        <v>0</v>
      </c>
      <c r="BM431">
        <v>1</v>
      </c>
      <c r="BN431">
        <v>9</v>
      </c>
      <c r="BO431">
        <v>61</v>
      </c>
      <c r="BP431">
        <v>4</v>
      </c>
      <c r="BQ431">
        <v>2</v>
      </c>
      <c r="BR431">
        <v>0</v>
      </c>
      <c r="BS431">
        <v>0</v>
      </c>
      <c r="BT431">
        <v>1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1</v>
      </c>
      <c r="CA431">
        <v>0</v>
      </c>
      <c r="CB431">
        <v>4</v>
      </c>
      <c r="CC431">
        <v>6</v>
      </c>
      <c r="CD431">
        <v>2</v>
      </c>
      <c r="CE431">
        <v>0</v>
      </c>
      <c r="CF431">
        <v>1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2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1</v>
      </c>
      <c r="CU431">
        <v>0</v>
      </c>
      <c r="CV431">
        <v>6</v>
      </c>
      <c r="CW431">
        <v>5</v>
      </c>
      <c r="CX431">
        <v>1</v>
      </c>
      <c r="CY431">
        <v>1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2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1</v>
      </c>
      <c r="DL431">
        <v>0</v>
      </c>
      <c r="DM431">
        <v>0</v>
      </c>
      <c r="DN431">
        <v>0</v>
      </c>
      <c r="DO431">
        <v>0</v>
      </c>
      <c r="DP431">
        <v>5</v>
      </c>
      <c r="DQ431">
        <v>12</v>
      </c>
      <c r="DR431">
        <v>1</v>
      </c>
      <c r="DS431">
        <v>4</v>
      </c>
      <c r="DT431">
        <v>2</v>
      </c>
      <c r="DU431">
        <v>3</v>
      </c>
      <c r="DV431">
        <v>0</v>
      </c>
      <c r="DW431">
        <v>0</v>
      </c>
      <c r="DX431">
        <v>1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1</v>
      </c>
      <c r="EJ431">
        <v>12</v>
      </c>
      <c r="EK431">
        <v>20</v>
      </c>
      <c r="EL431">
        <v>10</v>
      </c>
      <c r="EM431">
        <v>0</v>
      </c>
      <c r="EN431">
        <v>2</v>
      </c>
      <c r="EO431">
        <v>0</v>
      </c>
      <c r="EP431">
        <v>0</v>
      </c>
      <c r="EQ431">
        <v>1</v>
      </c>
      <c r="ER431">
        <v>0</v>
      </c>
      <c r="ES431">
        <v>1</v>
      </c>
      <c r="ET431">
        <v>1</v>
      </c>
      <c r="EU431">
        <v>0</v>
      </c>
      <c r="EV431">
        <v>2</v>
      </c>
      <c r="EW431">
        <v>1</v>
      </c>
      <c r="EX431">
        <v>0</v>
      </c>
      <c r="EY431">
        <v>1</v>
      </c>
      <c r="EZ431">
        <v>1</v>
      </c>
      <c r="FA431">
        <v>0</v>
      </c>
      <c r="FB431">
        <v>0</v>
      </c>
      <c r="FC431">
        <v>0</v>
      </c>
      <c r="FD431">
        <v>20</v>
      </c>
      <c r="FE431">
        <v>12</v>
      </c>
      <c r="FF431">
        <v>5</v>
      </c>
      <c r="FG431">
        <v>6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1</v>
      </c>
      <c r="FX431">
        <v>12</v>
      </c>
      <c r="FY431">
        <v>1</v>
      </c>
      <c r="FZ431">
        <v>0</v>
      </c>
      <c r="GA431">
        <v>1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0</v>
      </c>
      <c r="GM431">
        <v>0</v>
      </c>
      <c r="GN431">
        <v>0</v>
      </c>
      <c r="GO431">
        <v>0</v>
      </c>
      <c r="GP431">
        <v>0</v>
      </c>
      <c r="GQ431">
        <v>0</v>
      </c>
      <c r="GR431">
        <v>1</v>
      </c>
      <c r="GS431">
        <v>0</v>
      </c>
      <c r="GT431">
        <v>0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0</v>
      </c>
    </row>
    <row r="432" spans="1:220">
      <c r="A432" t="s">
        <v>238</v>
      </c>
      <c r="B432" t="s">
        <v>49</v>
      </c>
      <c r="C432" t="str">
        <f>"146301"</f>
        <v>146301</v>
      </c>
      <c r="D432" t="s">
        <v>236</v>
      </c>
      <c r="E432">
        <v>13</v>
      </c>
      <c r="F432">
        <v>1660</v>
      </c>
      <c r="G432">
        <v>1280</v>
      </c>
      <c r="H432">
        <v>373</v>
      </c>
      <c r="I432">
        <v>907</v>
      </c>
      <c r="J432">
        <v>2</v>
      </c>
      <c r="K432">
        <v>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907</v>
      </c>
      <c r="T432">
        <v>0</v>
      </c>
      <c r="U432">
        <v>0</v>
      </c>
      <c r="V432">
        <v>907</v>
      </c>
      <c r="W432">
        <v>13</v>
      </c>
      <c r="X432">
        <v>10</v>
      </c>
      <c r="Y432">
        <v>3</v>
      </c>
      <c r="Z432">
        <v>0</v>
      </c>
      <c r="AA432">
        <v>894</v>
      </c>
      <c r="AB432">
        <v>363</v>
      </c>
      <c r="AC432">
        <v>67</v>
      </c>
      <c r="AD432">
        <v>26</v>
      </c>
      <c r="AE432">
        <v>135</v>
      </c>
      <c r="AF432">
        <v>17</v>
      </c>
      <c r="AG432">
        <v>28</v>
      </c>
      <c r="AH432">
        <v>29</v>
      </c>
      <c r="AI432">
        <v>1</v>
      </c>
      <c r="AJ432">
        <v>29</v>
      </c>
      <c r="AK432">
        <v>1</v>
      </c>
      <c r="AL432">
        <v>6</v>
      </c>
      <c r="AM432">
        <v>0</v>
      </c>
      <c r="AN432">
        <v>1</v>
      </c>
      <c r="AO432">
        <v>0</v>
      </c>
      <c r="AP432">
        <v>0</v>
      </c>
      <c r="AQ432">
        <v>0</v>
      </c>
      <c r="AR432">
        <v>2</v>
      </c>
      <c r="AS432">
        <v>1</v>
      </c>
      <c r="AT432">
        <v>20</v>
      </c>
      <c r="AU432">
        <v>363</v>
      </c>
      <c r="AV432">
        <v>250</v>
      </c>
      <c r="AW432">
        <v>99</v>
      </c>
      <c r="AX432">
        <v>13</v>
      </c>
      <c r="AY432">
        <v>41</v>
      </c>
      <c r="AZ432">
        <v>4</v>
      </c>
      <c r="BA432">
        <v>5</v>
      </c>
      <c r="BB432">
        <v>1</v>
      </c>
      <c r="BC432">
        <v>0</v>
      </c>
      <c r="BD432">
        <v>2</v>
      </c>
      <c r="BE432">
        <v>1</v>
      </c>
      <c r="BF432">
        <v>39</v>
      </c>
      <c r="BG432">
        <v>0</v>
      </c>
      <c r="BH432">
        <v>1</v>
      </c>
      <c r="BI432">
        <v>0</v>
      </c>
      <c r="BJ432">
        <v>2</v>
      </c>
      <c r="BK432">
        <v>8</v>
      </c>
      <c r="BL432">
        <v>1</v>
      </c>
      <c r="BM432">
        <v>5</v>
      </c>
      <c r="BN432">
        <v>28</v>
      </c>
      <c r="BO432">
        <v>250</v>
      </c>
      <c r="BP432">
        <v>19</v>
      </c>
      <c r="BQ432">
        <v>7</v>
      </c>
      <c r="BR432">
        <v>1</v>
      </c>
      <c r="BS432">
        <v>3</v>
      </c>
      <c r="BT432">
        <v>0</v>
      </c>
      <c r="BU432">
        <v>0</v>
      </c>
      <c r="BV432">
        <v>1</v>
      </c>
      <c r="BW432">
        <v>4</v>
      </c>
      <c r="BX432">
        <v>0</v>
      </c>
      <c r="BY432">
        <v>0</v>
      </c>
      <c r="BZ432">
        <v>0</v>
      </c>
      <c r="CA432">
        <v>3</v>
      </c>
      <c r="CB432">
        <v>19</v>
      </c>
      <c r="CC432">
        <v>33</v>
      </c>
      <c r="CD432">
        <v>16</v>
      </c>
      <c r="CE432">
        <v>4</v>
      </c>
      <c r="CF432">
        <v>0</v>
      </c>
      <c r="CG432">
        <v>2</v>
      </c>
      <c r="CH432">
        <v>0</v>
      </c>
      <c r="CI432">
        <v>0</v>
      </c>
      <c r="CJ432">
        <v>2</v>
      </c>
      <c r="CK432">
        <v>0</v>
      </c>
      <c r="CL432">
        <v>1</v>
      </c>
      <c r="CM432">
        <v>1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1</v>
      </c>
      <c r="CT432">
        <v>4</v>
      </c>
      <c r="CU432">
        <v>2</v>
      </c>
      <c r="CV432">
        <v>33</v>
      </c>
      <c r="CW432">
        <v>11</v>
      </c>
      <c r="CX432">
        <v>2</v>
      </c>
      <c r="CY432">
        <v>2</v>
      </c>
      <c r="CZ432">
        <v>0</v>
      </c>
      <c r="DA432">
        <v>1</v>
      </c>
      <c r="DB432">
        <v>0</v>
      </c>
      <c r="DC432">
        <v>1</v>
      </c>
      <c r="DD432">
        <v>0</v>
      </c>
      <c r="DE432">
        <v>1</v>
      </c>
      <c r="DF432">
        <v>0</v>
      </c>
      <c r="DG432">
        <v>0</v>
      </c>
      <c r="DH432">
        <v>0</v>
      </c>
      <c r="DI432">
        <v>0</v>
      </c>
      <c r="DJ432">
        <v>2</v>
      </c>
      <c r="DK432">
        <v>1</v>
      </c>
      <c r="DL432">
        <v>0</v>
      </c>
      <c r="DM432">
        <v>0</v>
      </c>
      <c r="DN432">
        <v>0</v>
      </c>
      <c r="DO432">
        <v>1</v>
      </c>
      <c r="DP432">
        <v>11</v>
      </c>
      <c r="DQ432">
        <v>69</v>
      </c>
      <c r="DR432">
        <v>10</v>
      </c>
      <c r="DS432">
        <v>41</v>
      </c>
      <c r="DT432">
        <v>6</v>
      </c>
      <c r="DU432">
        <v>1</v>
      </c>
      <c r="DV432">
        <v>0</v>
      </c>
      <c r="DW432">
        <v>0</v>
      </c>
      <c r="DX432">
        <v>3</v>
      </c>
      <c r="DY432">
        <v>2</v>
      </c>
      <c r="DZ432">
        <v>2</v>
      </c>
      <c r="EA432">
        <v>0</v>
      </c>
      <c r="EB432">
        <v>0</v>
      </c>
      <c r="EC432">
        <v>0</v>
      </c>
      <c r="ED432">
        <v>1</v>
      </c>
      <c r="EE432">
        <v>0</v>
      </c>
      <c r="EF432">
        <v>0</v>
      </c>
      <c r="EG432">
        <v>0</v>
      </c>
      <c r="EH432">
        <v>0</v>
      </c>
      <c r="EI432">
        <v>3</v>
      </c>
      <c r="EJ432">
        <v>69</v>
      </c>
      <c r="EK432">
        <v>66</v>
      </c>
      <c r="EL432">
        <v>20</v>
      </c>
      <c r="EM432">
        <v>2</v>
      </c>
      <c r="EN432">
        <v>5</v>
      </c>
      <c r="EO432">
        <v>1</v>
      </c>
      <c r="EP432">
        <v>2</v>
      </c>
      <c r="EQ432">
        <v>11</v>
      </c>
      <c r="ER432">
        <v>2</v>
      </c>
      <c r="ES432">
        <v>0</v>
      </c>
      <c r="ET432">
        <v>3</v>
      </c>
      <c r="EU432">
        <v>2</v>
      </c>
      <c r="EV432">
        <v>1</v>
      </c>
      <c r="EW432">
        <v>1</v>
      </c>
      <c r="EX432">
        <v>1</v>
      </c>
      <c r="EY432">
        <v>6</v>
      </c>
      <c r="EZ432">
        <v>2</v>
      </c>
      <c r="FA432">
        <v>0</v>
      </c>
      <c r="FB432">
        <v>6</v>
      </c>
      <c r="FC432">
        <v>1</v>
      </c>
      <c r="FD432">
        <v>66</v>
      </c>
      <c r="FE432">
        <v>72</v>
      </c>
      <c r="FF432">
        <v>34</v>
      </c>
      <c r="FG432">
        <v>24</v>
      </c>
      <c r="FH432">
        <v>1</v>
      </c>
      <c r="FI432">
        <v>1</v>
      </c>
      <c r="FJ432">
        <v>3</v>
      </c>
      <c r="FK432">
        <v>1</v>
      </c>
      <c r="FL432">
        <v>0</v>
      </c>
      <c r="FM432">
        <v>1</v>
      </c>
      <c r="FN432">
        <v>0</v>
      </c>
      <c r="FO432">
        <v>2</v>
      </c>
      <c r="FP432">
        <v>0</v>
      </c>
      <c r="FQ432">
        <v>1</v>
      </c>
      <c r="FR432">
        <v>2</v>
      </c>
      <c r="FS432">
        <v>0</v>
      </c>
      <c r="FT432">
        <v>1</v>
      </c>
      <c r="FU432">
        <v>0</v>
      </c>
      <c r="FV432">
        <v>1</v>
      </c>
      <c r="FW432">
        <v>0</v>
      </c>
      <c r="FX432">
        <v>72</v>
      </c>
      <c r="FY432">
        <v>7</v>
      </c>
      <c r="FZ432">
        <v>5</v>
      </c>
      <c r="GA432">
        <v>0</v>
      </c>
      <c r="GB432">
        <v>0</v>
      </c>
      <c r="GC432">
        <v>0</v>
      </c>
      <c r="GD432">
        <v>1</v>
      </c>
      <c r="GE432">
        <v>0</v>
      </c>
      <c r="GF432">
        <v>0</v>
      </c>
      <c r="GG432">
        <v>0</v>
      </c>
      <c r="GH432">
        <v>0</v>
      </c>
      <c r="GI432">
        <v>1</v>
      </c>
      <c r="GJ432">
        <v>0</v>
      </c>
      <c r="GK432">
        <v>0</v>
      </c>
      <c r="GL432">
        <v>0</v>
      </c>
      <c r="GM432">
        <v>0</v>
      </c>
      <c r="GN432">
        <v>0</v>
      </c>
      <c r="GO432">
        <v>0</v>
      </c>
      <c r="GP432">
        <v>0</v>
      </c>
      <c r="GQ432">
        <v>0</v>
      </c>
      <c r="GR432">
        <v>7</v>
      </c>
      <c r="GS432">
        <v>4</v>
      </c>
      <c r="GT432">
        <v>1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0</v>
      </c>
      <c r="HA432">
        <v>0</v>
      </c>
      <c r="HB432">
        <v>0</v>
      </c>
      <c r="HC432">
        <v>1</v>
      </c>
      <c r="HD432">
        <v>0</v>
      </c>
      <c r="HE432">
        <v>0</v>
      </c>
      <c r="HF432">
        <v>0</v>
      </c>
      <c r="HG432">
        <v>0</v>
      </c>
      <c r="HH432">
        <v>0</v>
      </c>
      <c r="HI432">
        <v>1</v>
      </c>
      <c r="HJ432">
        <v>1</v>
      </c>
      <c r="HK432">
        <v>0</v>
      </c>
      <c r="HL432">
        <v>4</v>
      </c>
    </row>
    <row r="433" spans="1:220">
      <c r="A433" t="s">
        <v>237</v>
      </c>
      <c r="B433" t="s">
        <v>49</v>
      </c>
      <c r="C433" t="str">
        <f>"146301"</f>
        <v>146301</v>
      </c>
      <c r="D433" t="s">
        <v>236</v>
      </c>
      <c r="E433">
        <v>14</v>
      </c>
      <c r="F433">
        <v>1958</v>
      </c>
      <c r="G433">
        <v>1500</v>
      </c>
      <c r="H433">
        <v>390</v>
      </c>
      <c r="I433">
        <v>1110</v>
      </c>
      <c r="J433">
        <v>1</v>
      </c>
      <c r="K433">
        <v>7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1110</v>
      </c>
      <c r="T433">
        <v>0</v>
      </c>
      <c r="U433">
        <v>0</v>
      </c>
      <c r="V433">
        <v>1110</v>
      </c>
      <c r="W433">
        <v>21</v>
      </c>
      <c r="X433">
        <v>13</v>
      </c>
      <c r="Y433">
        <v>8</v>
      </c>
      <c r="Z433">
        <v>0</v>
      </c>
      <c r="AA433">
        <v>1089</v>
      </c>
      <c r="AB433">
        <v>393</v>
      </c>
      <c r="AC433">
        <v>72</v>
      </c>
      <c r="AD433">
        <v>31</v>
      </c>
      <c r="AE433">
        <v>142</v>
      </c>
      <c r="AF433">
        <v>19</v>
      </c>
      <c r="AG433">
        <v>17</v>
      </c>
      <c r="AH433">
        <v>33</v>
      </c>
      <c r="AI433">
        <v>3</v>
      </c>
      <c r="AJ433">
        <v>36</v>
      </c>
      <c r="AK433">
        <v>0</v>
      </c>
      <c r="AL433">
        <v>12</v>
      </c>
      <c r="AM433">
        <v>4</v>
      </c>
      <c r="AN433">
        <v>3</v>
      </c>
      <c r="AO433">
        <v>2</v>
      </c>
      <c r="AP433">
        <v>3</v>
      </c>
      <c r="AQ433">
        <v>0</v>
      </c>
      <c r="AR433">
        <v>0</v>
      </c>
      <c r="AS433">
        <v>3</v>
      </c>
      <c r="AT433">
        <v>13</v>
      </c>
      <c r="AU433">
        <v>393</v>
      </c>
      <c r="AV433">
        <v>280</v>
      </c>
      <c r="AW433">
        <v>103</v>
      </c>
      <c r="AX433">
        <v>14</v>
      </c>
      <c r="AY433">
        <v>54</v>
      </c>
      <c r="AZ433">
        <v>2</v>
      </c>
      <c r="BA433">
        <v>7</v>
      </c>
      <c r="BB433">
        <v>0</v>
      </c>
      <c r="BC433">
        <v>1</v>
      </c>
      <c r="BD433">
        <v>3</v>
      </c>
      <c r="BE433">
        <v>2</v>
      </c>
      <c r="BF433">
        <v>37</v>
      </c>
      <c r="BG433">
        <v>4</v>
      </c>
      <c r="BH433">
        <v>0</v>
      </c>
      <c r="BI433">
        <v>5</v>
      </c>
      <c r="BJ433">
        <v>0</v>
      </c>
      <c r="BK433">
        <v>14</v>
      </c>
      <c r="BL433">
        <v>0</v>
      </c>
      <c r="BM433">
        <v>0</v>
      </c>
      <c r="BN433">
        <v>34</v>
      </c>
      <c r="BO433">
        <v>280</v>
      </c>
      <c r="BP433">
        <v>35</v>
      </c>
      <c r="BQ433">
        <v>15</v>
      </c>
      <c r="BR433">
        <v>5</v>
      </c>
      <c r="BS433">
        <v>3</v>
      </c>
      <c r="BT433">
        <v>1</v>
      </c>
      <c r="BU433">
        <v>0</v>
      </c>
      <c r="BV433">
        <v>2</v>
      </c>
      <c r="BW433">
        <v>1</v>
      </c>
      <c r="BX433">
        <v>0</v>
      </c>
      <c r="BY433">
        <v>1</v>
      </c>
      <c r="BZ433">
        <v>2</v>
      </c>
      <c r="CA433">
        <v>5</v>
      </c>
      <c r="CB433">
        <v>35</v>
      </c>
      <c r="CC433">
        <v>57</v>
      </c>
      <c r="CD433">
        <v>22</v>
      </c>
      <c r="CE433">
        <v>0</v>
      </c>
      <c r="CF433">
        <v>1</v>
      </c>
      <c r="CG433">
        <v>2</v>
      </c>
      <c r="CH433">
        <v>5</v>
      </c>
      <c r="CI433">
        <v>3</v>
      </c>
      <c r="CJ433">
        <v>3</v>
      </c>
      <c r="CK433">
        <v>0</v>
      </c>
      <c r="CL433">
        <v>8</v>
      </c>
      <c r="CM433">
        <v>0</v>
      </c>
      <c r="CN433">
        <v>1</v>
      </c>
      <c r="CO433">
        <v>1</v>
      </c>
      <c r="CP433">
        <v>1</v>
      </c>
      <c r="CQ433">
        <v>0</v>
      </c>
      <c r="CR433">
        <v>1</v>
      </c>
      <c r="CS433">
        <v>0</v>
      </c>
      <c r="CT433">
        <v>8</v>
      </c>
      <c r="CU433">
        <v>1</v>
      </c>
      <c r="CV433">
        <v>57</v>
      </c>
      <c r="CW433">
        <v>24</v>
      </c>
      <c r="CX433">
        <v>1</v>
      </c>
      <c r="CY433">
        <v>9</v>
      </c>
      <c r="CZ433">
        <v>1</v>
      </c>
      <c r="DA433">
        <v>0</v>
      </c>
      <c r="DB433">
        <v>1</v>
      </c>
      <c r="DC433">
        <v>1</v>
      </c>
      <c r="DD433">
        <v>0</v>
      </c>
      <c r="DE433">
        <v>0</v>
      </c>
      <c r="DF433">
        <v>2</v>
      </c>
      <c r="DG433">
        <v>0</v>
      </c>
      <c r="DH433">
        <v>2</v>
      </c>
      <c r="DI433">
        <v>0</v>
      </c>
      <c r="DJ433">
        <v>3</v>
      </c>
      <c r="DK433">
        <v>0</v>
      </c>
      <c r="DL433">
        <v>0</v>
      </c>
      <c r="DM433">
        <v>0</v>
      </c>
      <c r="DN433">
        <v>4</v>
      </c>
      <c r="DO433">
        <v>0</v>
      </c>
      <c r="DP433">
        <v>24</v>
      </c>
      <c r="DQ433">
        <v>113</v>
      </c>
      <c r="DR433">
        <v>18</v>
      </c>
      <c r="DS433">
        <v>61</v>
      </c>
      <c r="DT433">
        <v>1</v>
      </c>
      <c r="DU433">
        <v>14</v>
      </c>
      <c r="DV433">
        <v>2</v>
      </c>
      <c r="DW433">
        <v>1</v>
      </c>
      <c r="DX433">
        <v>5</v>
      </c>
      <c r="DY433">
        <v>3</v>
      </c>
      <c r="DZ433">
        <v>0</v>
      </c>
      <c r="EA433">
        <v>0</v>
      </c>
      <c r="EB433">
        <v>0</v>
      </c>
      <c r="EC433">
        <v>1</v>
      </c>
      <c r="ED433">
        <v>0</v>
      </c>
      <c r="EE433">
        <v>0</v>
      </c>
      <c r="EF433">
        <v>1</v>
      </c>
      <c r="EG433">
        <v>0</v>
      </c>
      <c r="EH433">
        <v>1</v>
      </c>
      <c r="EI433">
        <v>5</v>
      </c>
      <c r="EJ433">
        <v>113</v>
      </c>
      <c r="EK433">
        <v>91</v>
      </c>
      <c r="EL433">
        <v>33</v>
      </c>
      <c r="EM433">
        <v>5</v>
      </c>
      <c r="EN433">
        <v>6</v>
      </c>
      <c r="EO433">
        <v>1</v>
      </c>
      <c r="EP433">
        <v>3</v>
      </c>
      <c r="EQ433">
        <v>10</v>
      </c>
      <c r="ER433">
        <v>3</v>
      </c>
      <c r="ES433">
        <v>0</v>
      </c>
      <c r="ET433">
        <v>1</v>
      </c>
      <c r="EU433">
        <v>1</v>
      </c>
      <c r="EV433">
        <v>5</v>
      </c>
      <c r="EW433">
        <v>4</v>
      </c>
      <c r="EX433">
        <v>2</v>
      </c>
      <c r="EY433">
        <v>4</v>
      </c>
      <c r="EZ433">
        <v>2</v>
      </c>
      <c r="FA433">
        <v>0</v>
      </c>
      <c r="FB433">
        <v>9</v>
      </c>
      <c r="FC433">
        <v>2</v>
      </c>
      <c r="FD433">
        <v>91</v>
      </c>
      <c r="FE433">
        <v>87</v>
      </c>
      <c r="FF433">
        <v>41</v>
      </c>
      <c r="FG433">
        <v>25</v>
      </c>
      <c r="FH433">
        <v>2</v>
      </c>
      <c r="FI433">
        <v>2</v>
      </c>
      <c r="FJ433">
        <v>1</v>
      </c>
      <c r="FK433">
        <v>7</v>
      </c>
      <c r="FL433">
        <v>0</v>
      </c>
      <c r="FM433">
        <v>3</v>
      </c>
      <c r="FN433">
        <v>0</v>
      </c>
      <c r="FO433">
        <v>0</v>
      </c>
      <c r="FP433">
        <v>1</v>
      </c>
      <c r="FQ433">
        <v>1</v>
      </c>
      <c r="FR433">
        <v>1</v>
      </c>
      <c r="FS433">
        <v>0</v>
      </c>
      <c r="FT433">
        <v>0</v>
      </c>
      <c r="FU433">
        <v>0</v>
      </c>
      <c r="FV433">
        <v>1</v>
      </c>
      <c r="FW433">
        <v>2</v>
      </c>
      <c r="FX433">
        <v>87</v>
      </c>
      <c r="FY433">
        <v>5</v>
      </c>
      <c r="FZ433">
        <v>2</v>
      </c>
      <c r="GA433">
        <v>0</v>
      </c>
      <c r="GB433">
        <v>0</v>
      </c>
      <c r="GC433">
        <v>0</v>
      </c>
      <c r="GD433">
        <v>0</v>
      </c>
      <c r="GE433">
        <v>1</v>
      </c>
      <c r="GF433">
        <v>0</v>
      </c>
      <c r="GG433">
        <v>0</v>
      </c>
      <c r="GH433">
        <v>0</v>
      </c>
      <c r="GI433">
        <v>1</v>
      </c>
      <c r="GJ433">
        <v>0</v>
      </c>
      <c r="GK433">
        <v>0</v>
      </c>
      <c r="GL433">
        <v>0</v>
      </c>
      <c r="GM433">
        <v>0</v>
      </c>
      <c r="GN433">
        <v>0</v>
      </c>
      <c r="GO433">
        <v>1</v>
      </c>
      <c r="GP433">
        <v>0</v>
      </c>
      <c r="GQ433">
        <v>0</v>
      </c>
      <c r="GR433">
        <v>5</v>
      </c>
      <c r="GS433">
        <v>4</v>
      </c>
      <c r="GT433">
        <v>0</v>
      </c>
      <c r="GU433">
        <v>0</v>
      </c>
      <c r="GV433">
        <v>0</v>
      </c>
      <c r="GW433">
        <v>0</v>
      </c>
      <c r="GX433">
        <v>1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0</v>
      </c>
      <c r="HF433">
        <v>0</v>
      </c>
      <c r="HG433">
        <v>0</v>
      </c>
      <c r="HH433">
        <v>2</v>
      </c>
      <c r="HI433">
        <v>0</v>
      </c>
      <c r="HJ433">
        <v>0</v>
      </c>
      <c r="HK433">
        <v>1</v>
      </c>
      <c r="HL433">
        <v>4</v>
      </c>
    </row>
    <row r="434" spans="1:220">
      <c r="A434" t="s">
        <v>235</v>
      </c>
      <c r="B434" t="s">
        <v>49</v>
      </c>
      <c r="C434" t="str">
        <f>"146301"</f>
        <v>146301</v>
      </c>
      <c r="D434" t="s">
        <v>234</v>
      </c>
      <c r="E434">
        <v>15</v>
      </c>
      <c r="F434">
        <v>1189</v>
      </c>
      <c r="G434">
        <v>910</v>
      </c>
      <c r="H434">
        <v>245</v>
      </c>
      <c r="I434">
        <v>665</v>
      </c>
      <c r="J434">
        <v>3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665</v>
      </c>
      <c r="T434">
        <v>0</v>
      </c>
      <c r="U434">
        <v>0</v>
      </c>
      <c r="V434">
        <v>665</v>
      </c>
      <c r="W434">
        <v>14</v>
      </c>
      <c r="X434">
        <v>10</v>
      </c>
      <c r="Y434">
        <v>4</v>
      </c>
      <c r="Z434">
        <v>0</v>
      </c>
      <c r="AA434">
        <v>651</v>
      </c>
      <c r="AB434">
        <v>258</v>
      </c>
      <c r="AC434">
        <v>58</v>
      </c>
      <c r="AD434">
        <v>15</v>
      </c>
      <c r="AE434">
        <v>120</v>
      </c>
      <c r="AF434">
        <v>8</v>
      </c>
      <c r="AG434">
        <v>28</v>
      </c>
      <c r="AH434">
        <v>9</v>
      </c>
      <c r="AI434">
        <v>0</v>
      </c>
      <c r="AJ434">
        <v>10</v>
      </c>
      <c r="AK434">
        <v>0</v>
      </c>
      <c r="AL434">
        <v>0</v>
      </c>
      <c r="AM434">
        <v>0</v>
      </c>
      <c r="AN434">
        <v>2</v>
      </c>
      <c r="AO434">
        <v>3</v>
      </c>
      <c r="AP434">
        <v>1</v>
      </c>
      <c r="AQ434">
        <v>0</v>
      </c>
      <c r="AR434">
        <v>0</v>
      </c>
      <c r="AS434">
        <v>0</v>
      </c>
      <c r="AT434">
        <v>4</v>
      </c>
      <c r="AU434">
        <v>258</v>
      </c>
      <c r="AV434">
        <v>205</v>
      </c>
      <c r="AW434">
        <v>75</v>
      </c>
      <c r="AX434">
        <v>13</v>
      </c>
      <c r="AY434">
        <v>49</v>
      </c>
      <c r="AZ434">
        <v>5</v>
      </c>
      <c r="BA434">
        <v>4</v>
      </c>
      <c r="BB434">
        <v>1</v>
      </c>
      <c r="BC434">
        <v>4</v>
      </c>
      <c r="BD434">
        <v>0</v>
      </c>
      <c r="BE434">
        <v>0</v>
      </c>
      <c r="BF434">
        <v>21</v>
      </c>
      <c r="BG434">
        <v>2</v>
      </c>
      <c r="BH434">
        <v>0</v>
      </c>
      <c r="BI434">
        <v>2</v>
      </c>
      <c r="BJ434">
        <v>0</v>
      </c>
      <c r="BK434">
        <v>1</v>
      </c>
      <c r="BL434">
        <v>0</v>
      </c>
      <c r="BM434">
        <v>2</v>
      </c>
      <c r="BN434">
        <v>26</v>
      </c>
      <c r="BO434">
        <v>205</v>
      </c>
      <c r="BP434">
        <v>22</v>
      </c>
      <c r="BQ434">
        <v>5</v>
      </c>
      <c r="BR434">
        <v>3</v>
      </c>
      <c r="BS434">
        <v>8</v>
      </c>
      <c r="BT434">
        <v>0</v>
      </c>
      <c r="BU434">
        <v>2</v>
      </c>
      <c r="BV434">
        <v>1</v>
      </c>
      <c r="BW434">
        <v>1</v>
      </c>
      <c r="BX434">
        <v>0</v>
      </c>
      <c r="BY434">
        <v>0</v>
      </c>
      <c r="BZ434">
        <v>1</v>
      </c>
      <c r="CA434">
        <v>1</v>
      </c>
      <c r="CB434">
        <v>22</v>
      </c>
      <c r="CC434">
        <v>31</v>
      </c>
      <c r="CD434">
        <v>13</v>
      </c>
      <c r="CE434">
        <v>0</v>
      </c>
      <c r="CF434">
        <v>0</v>
      </c>
      <c r="CG434">
        <v>3</v>
      </c>
      <c r="CH434">
        <v>0</v>
      </c>
      <c r="CI434">
        <v>0</v>
      </c>
      <c r="CJ434">
        <v>1</v>
      </c>
      <c r="CK434">
        <v>1</v>
      </c>
      <c r="CL434">
        <v>1</v>
      </c>
      <c r="CM434">
        <v>2</v>
      </c>
      <c r="CN434">
        <v>0</v>
      </c>
      <c r="CO434">
        <v>1</v>
      </c>
      <c r="CP434">
        <v>0</v>
      </c>
      <c r="CQ434">
        <v>0</v>
      </c>
      <c r="CR434">
        <v>3</v>
      </c>
      <c r="CS434">
        <v>2</v>
      </c>
      <c r="CT434">
        <v>3</v>
      </c>
      <c r="CU434">
        <v>1</v>
      </c>
      <c r="CV434">
        <v>31</v>
      </c>
      <c r="CW434">
        <v>9</v>
      </c>
      <c r="CX434">
        <v>0</v>
      </c>
      <c r="CY434">
        <v>5</v>
      </c>
      <c r="CZ434">
        <v>4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9</v>
      </c>
      <c r="DQ434">
        <v>31</v>
      </c>
      <c r="DR434">
        <v>5</v>
      </c>
      <c r="DS434">
        <v>14</v>
      </c>
      <c r="DT434">
        <v>1</v>
      </c>
      <c r="DU434">
        <v>1</v>
      </c>
      <c r="DV434">
        <v>0</v>
      </c>
      <c r="DW434">
        <v>0</v>
      </c>
      <c r="DX434">
        <v>5</v>
      </c>
      <c r="DY434">
        <v>0</v>
      </c>
      <c r="DZ434">
        <v>0</v>
      </c>
      <c r="EA434">
        <v>0</v>
      </c>
      <c r="EB434">
        <v>0</v>
      </c>
      <c r="EC434">
        <v>1</v>
      </c>
      <c r="ED434">
        <v>1</v>
      </c>
      <c r="EE434">
        <v>0</v>
      </c>
      <c r="EF434">
        <v>0</v>
      </c>
      <c r="EG434">
        <v>0</v>
      </c>
      <c r="EH434">
        <v>1</v>
      </c>
      <c r="EI434">
        <v>2</v>
      </c>
      <c r="EJ434">
        <v>31</v>
      </c>
      <c r="EK434">
        <v>47</v>
      </c>
      <c r="EL434">
        <v>21</v>
      </c>
      <c r="EM434">
        <v>1</v>
      </c>
      <c r="EN434">
        <v>5</v>
      </c>
      <c r="EO434">
        <v>2</v>
      </c>
      <c r="EP434">
        <v>0</v>
      </c>
      <c r="EQ434">
        <v>5</v>
      </c>
      <c r="ER434">
        <v>2</v>
      </c>
      <c r="ES434">
        <v>0</v>
      </c>
      <c r="ET434">
        <v>2</v>
      </c>
      <c r="EU434">
        <v>1</v>
      </c>
      <c r="EV434">
        <v>2</v>
      </c>
      <c r="EW434">
        <v>0</v>
      </c>
      <c r="EX434">
        <v>0</v>
      </c>
      <c r="EY434">
        <v>1</v>
      </c>
      <c r="EZ434">
        <v>0</v>
      </c>
      <c r="FA434">
        <v>1</v>
      </c>
      <c r="FB434">
        <v>2</v>
      </c>
      <c r="FC434">
        <v>2</v>
      </c>
      <c r="FD434">
        <v>47</v>
      </c>
      <c r="FE434">
        <v>42</v>
      </c>
      <c r="FF434">
        <v>20</v>
      </c>
      <c r="FG434">
        <v>13</v>
      </c>
      <c r="FH434">
        <v>1</v>
      </c>
      <c r="FI434">
        <v>1</v>
      </c>
      <c r="FJ434">
        <v>0</v>
      </c>
      <c r="FK434">
        <v>0</v>
      </c>
      <c r="FL434">
        <v>1</v>
      </c>
      <c r="FM434">
        <v>0</v>
      </c>
      <c r="FN434">
        <v>0</v>
      </c>
      <c r="FO434">
        <v>1</v>
      </c>
      <c r="FP434">
        <v>0</v>
      </c>
      <c r="FQ434">
        <v>0</v>
      </c>
      <c r="FR434">
        <v>1</v>
      </c>
      <c r="FS434">
        <v>2</v>
      </c>
      <c r="FT434">
        <v>0</v>
      </c>
      <c r="FU434">
        <v>1</v>
      </c>
      <c r="FV434">
        <v>0</v>
      </c>
      <c r="FW434">
        <v>1</v>
      </c>
      <c r="FX434">
        <v>42</v>
      </c>
      <c r="FY434">
        <v>3</v>
      </c>
      <c r="FZ434">
        <v>2</v>
      </c>
      <c r="GA434">
        <v>1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0</v>
      </c>
      <c r="GJ434">
        <v>0</v>
      </c>
      <c r="GK434">
        <v>0</v>
      </c>
      <c r="GL434">
        <v>0</v>
      </c>
      <c r="GM434">
        <v>0</v>
      </c>
      <c r="GN434">
        <v>0</v>
      </c>
      <c r="GO434">
        <v>0</v>
      </c>
      <c r="GP434">
        <v>0</v>
      </c>
      <c r="GQ434">
        <v>0</v>
      </c>
      <c r="GR434">
        <v>3</v>
      </c>
      <c r="GS434">
        <v>3</v>
      </c>
      <c r="GT434">
        <v>1</v>
      </c>
      <c r="GU434">
        <v>0</v>
      </c>
      <c r="GV434">
        <v>0</v>
      </c>
      <c r="GW434">
        <v>1</v>
      </c>
      <c r="GX434">
        <v>0</v>
      </c>
      <c r="GY434">
        <v>1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0</v>
      </c>
      <c r="HH434">
        <v>0</v>
      </c>
      <c r="HI434">
        <v>0</v>
      </c>
      <c r="HJ434">
        <v>0</v>
      </c>
      <c r="HK434">
        <v>0</v>
      </c>
      <c r="HL434">
        <v>3</v>
      </c>
    </row>
    <row r="435" spans="1:220">
      <c r="A435" t="s">
        <v>233</v>
      </c>
      <c r="B435" t="s">
        <v>49</v>
      </c>
      <c r="C435" t="str">
        <f>"146301"</f>
        <v>146301</v>
      </c>
      <c r="D435" t="s">
        <v>232</v>
      </c>
      <c r="E435">
        <v>16</v>
      </c>
      <c r="F435">
        <v>1845</v>
      </c>
      <c r="G435">
        <v>1400</v>
      </c>
      <c r="H435">
        <v>344</v>
      </c>
      <c r="I435">
        <v>1056</v>
      </c>
      <c r="J435">
        <v>1</v>
      </c>
      <c r="K435">
        <v>11</v>
      </c>
      <c r="L435">
        <v>3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1057</v>
      </c>
      <c r="T435">
        <v>1</v>
      </c>
      <c r="U435">
        <v>0</v>
      </c>
      <c r="V435">
        <v>1057</v>
      </c>
      <c r="W435">
        <v>12</v>
      </c>
      <c r="X435">
        <v>10</v>
      </c>
      <c r="Y435">
        <v>2</v>
      </c>
      <c r="Z435">
        <v>0</v>
      </c>
      <c r="AA435">
        <v>1045</v>
      </c>
      <c r="AB435">
        <v>399</v>
      </c>
      <c r="AC435">
        <v>108</v>
      </c>
      <c r="AD435">
        <v>27</v>
      </c>
      <c r="AE435">
        <v>147</v>
      </c>
      <c r="AF435">
        <v>15</v>
      </c>
      <c r="AG435">
        <v>31</v>
      </c>
      <c r="AH435">
        <v>27</v>
      </c>
      <c r="AI435">
        <v>0</v>
      </c>
      <c r="AJ435">
        <v>20</v>
      </c>
      <c r="AK435">
        <v>1</v>
      </c>
      <c r="AL435">
        <v>2</v>
      </c>
      <c r="AM435">
        <v>0</v>
      </c>
      <c r="AN435">
        <v>3</v>
      </c>
      <c r="AO435">
        <v>5</v>
      </c>
      <c r="AP435">
        <v>0</v>
      </c>
      <c r="AQ435">
        <v>2</v>
      </c>
      <c r="AR435">
        <v>0</v>
      </c>
      <c r="AS435">
        <v>2</v>
      </c>
      <c r="AT435">
        <v>9</v>
      </c>
      <c r="AU435">
        <v>399</v>
      </c>
      <c r="AV435">
        <v>292</v>
      </c>
      <c r="AW435">
        <v>118</v>
      </c>
      <c r="AX435">
        <v>14</v>
      </c>
      <c r="AY435">
        <v>55</v>
      </c>
      <c r="AZ435">
        <v>1</v>
      </c>
      <c r="BA435">
        <v>4</v>
      </c>
      <c r="BB435">
        <v>1</v>
      </c>
      <c r="BC435">
        <v>1</v>
      </c>
      <c r="BD435">
        <v>0</v>
      </c>
      <c r="BE435">
        <v>0</v>
      </c>
      <c r="BF435">
        <v>48</v>
      </c>
      <c r="BG435">
        <v>7</v>
      </c>
      <c r="BH435">
        <v>0</v>
      </c>
      <c r="BI435">
        <v>1</v>
      </c>
      <c r="BJ435">
        <v>1</v>
      </c>
      <c r="BK435">
        <v>5</v>
      </c>
      <c r="BL435">
        <v>0</v>
      </c>
      <c r="BM435">
        <v>1</v>
      </c>
      <c r="BN435">
        <v>35</v>
      </c>
      <c r="BO435">
        <v>292</v>
      </c>
      <c r="BP435">
        <v>36</v>
      </c>
      <c r="BQ435">
        <v>16</v>
      </c>
      <c r="BR435">
        <v>5</v>
      </c>
      <c r="BS435">
        <v>5</v>
      </c>
      <c r="BT435">
        <v>1</v>
      </c>
      <c r="BU435">
        <v>0</v>
      </c>
      <c r="BV435">
        <v>2</v>
      </c>
      <c r="BW435">
        <v>0</v>
      </c>
      <c r="BX435">
        <v>0</v>
      </c>
      <c r="BY435">
        <v>0</v>
      </c>
      <c r="BZ435">
        <v>2</v>
      </c>
      <c r="CA435">
        <v>5</v>
      </c>
      <c r="CB435">
        <v>36</v>
      </c>
      <c r="CC435">
        <v>38</v>
      </c>
      <c r="CD435">
        <v>16</v>
      </c>
      <c r="CE435">
        <v>2</v>
      </c>
      <c r="CF435">
        <v>0</v>
      </c>
      <c r="CG435">
        <v>3</v>
      </c>
      <c r="CH435">
        <v>0</v>
      </c>
      <c r="CI435">
        <v>0</v>
      </c>
      <c r="CJ435">
        <v>1</v>
      </c>
      <c r="CK435">
        <v>3</v>
      </c>
      <c r="CL435">
        <v>1</v>
      </c>
      <c r="CM435">
        <v>1</v>
      </c>
      <c r="CN435">
        <v>1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8</v>
      </c>
      <c r="CU435">
        <v>2</v>
      </c>
      <c r="CV435">
        <v>38</v>
      </c>
      <c r="CW435">
        <v>27</v>
      </c>
      <c r="CX435">
        <v>2</v>
      </c>
      <c r="CY435">
        <v>9</v>
      </c>
      <c r="CZ435">
        <v>6</v>
      </c>
      <c r="DA435">
        <v>0</v>
      </c>
      <c r="DB435">
        <v>1</v>
      </c>
      <c r="DC435">
        <v>1</v>
      </c>
      <c r="DD435">
        <v>0</v>
      </c>
      <c r="DE435">
        <v>2</v>
      </c>
      <c r="DF435">
        <v>0</v>
      </c>
      <c r="DG435">
        <v>0</v>
      </c>
      <c r="DH435">
        <v>1</v>
      </c>
      <c r="DI435">
        <v>1</v>
      </c>
      <c r="DJ435">
        <v>2</v>
      </c>
      <c r="DK435">
        <v>0</v>
      </c>
      <c r="DL435">
        <v>0</v>
      </c>
      <c r="DM435">
        <v>0</v>
      </c>
      <c r="DN435">
        <v>1</v>
      </c>
      <c r="DO435">
        <v>1</v>
      </c>
      <c r="DP435">
        <v>27</v>
      </c>
      <c r="DQ435">
        <v>72</v>
      </c>
      <c r="DR435">
        <v>15</v>
      </c>
      <c r="DS435">
        <v>32</v>
      </c>
      <c r="DT435">
        <v>7</v>
      </c>
      <c r="DU435">
        <v>4</v>
      </c>
      <c r="DV435">
        <v>1</v>
      </c>
      <c r="DW435">
        <v>0</v>
      </c>
      <c r="DX435">
        <v>10</v>
      </c>
      <c r="DY435">
        <v>1</v>
      </c>
      <c r="DZ435">
        <v>0</v>
      </c>
      <c r="EA435">
        <v>0</v>
      </c>
      <c r="EB435">
        <v>1</v>
      </c>
      <c r="EC435">
        <v>0</v>
      </c>
      <c r="ED435">
        <v>0</v>
      </c>
      <c r="EE435">
        <v>0</v>
      </c>
      <c r="EF435">
        <v>1</v>
      </c>
      <c r="EG435">
        <v>0</v>
      </c>
      <c r="EH435">
        <v>0</v>
      </c>
      <c r="EI435">
        <v>0</v>
      </c>
      <c r="EJ435">
        <v>72</v>
      </c>
      <c r="EK435">
        <v>110</v>
      </c>
      <c r="EL435">
        <v>48</v>
      </c>
      <c r="EM435">
        <v>7</v>
      </c>
      <c r="EN435">
        <v>6</v>
      </c>
      <c r="EO435">
        <v>4</v>
      </c>
      <c r="EP435">
        <v>1</v>
      </c>
      <c r="EQ435">
        <v>12</v>
      </c>
      <c r="ER435">
        <v>2</v>
      </c>
      <c r="ES435">
        <v>1</v>
      </c>
      <c r="ET435">
        <v>4</v>
      </c>
      <c r="EU435">
        <v>1</v>
      </c>
      <c r="EV435">
        <v>2</v>
      </c>
      <c r="EW435">
        <v>8</v>
      </c>
      <c r="EX435">
        <v>0</v>
      </c>
      <c r="EY435">
        <v>6</v>
      </c>
      <c r="EZ435">
        <v>2</v>
      </c>
      <c r="FA435">
        <v>1</v>
      </c>
      <c r="FB435">
        <v>1</v>
      </c>
      <c r="FC435">
        <v>4</v>
      </c>
      <c r="FD435">
        <v>110</v>
      </c>
      <c r="FE435">
        <v>60</v>
      </c>
      <c r="FF435">
        <v>27</v>
      </c>
      <c r="FG435">
        <v>23</v>
      </c>
      <c r="FH435">
        <v>2</v>
      </c>
      <c r="FI435">
        <v>1</v>
      </c>
      <c r="FJ435">
        <v>0</v>
      </c>
      <c r="FK435">
        <v>0</v>
      </c>
      <c r="FL435">
        <v>2</v>
      </c>
      <c r="FM435">
        <v>0</v>
      </c>
      <c r="FN435">
        <v>1</v>
      </c>
      <c r="FO435">
        <v>1</v>
      </c>
      <c r="FP435">
        <v>0</v>
      </c>
      <c r="FQ435">
        <v>0</v>
      </c>
      <c r="FR435">
        <v>1</v>
      </c>
      <c r="FS435">
        <v>0</v>
      </c>
      <c r="FT435">
        <v>0</v>
      </c>
      <c r="FU435">
        <v>0</v>
      </c>
      <c r="FV435">
        <v>2</v>
      </c>
      <c r="FW435">
        <v>0</v>
      </c>
      <c r="FX435">
        <v>60</v>
      </c>
      <c r="FY435">
        <v>7</v>
      </c>
      <c r="FZ435">
        <v>0</v>
      </c>
      <c r="GA435">
        <v>0</v>
      </c>
      <c r="GB435">
        <v>0</v>
      </c>
      <c r="GC435">
        <v>1</v>
      </c>
      <c r="GD435">
        <v>0</v>
      </c>
      <c r="GE435">
        <v>0</v>
      </c>
      <c r="GF435">
        <v>0</v>
      </c>
      <c r="GG435">
        <v>0</v>
      </c>
      <c r="GH435">
        <v>0</v>
      </c>
      <c r="GI435">
        <v>1</v>
      </c>
      <c r="GJ435">
        <v>0</v>
      </c>
      <c r="GK435">
        <v>2</v>
      </c>
      <c r="GL435">
        <v>2</v>
      </c>
      <c r="GM435">
        <v>0</v>
      </c>
      <c r="GN435">
        <v>0</v>
      </c>
      <c r="GO435">
        <v>0</v>
      </c>
      <c r="GP435">
        <v>0</v>
      </c>
      <c r="GQ435">
        <v>1</v>
      </c>
      <c r="GR435">
        <v>7</v>
      </c>
      <c r="GS435">
        <v>4</v>
      </c>
      <c r="GT435">
        <v>1</v>
      </c>
      <c r="GU435">
        <v>0</v>
      </c>
      <c r="GV435">
        <v>0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0</v>
      </c>
      <c r="HC435">
        <v>0</v>
      </c>
      <c r="HD435">
        <v>0</v>
      </c>
      <c r="HE435">
        <v>1</v>
      </c>
      <c r="HF435">
        <v>0</v>
      </c>
      <c r="HG435">
        <v>1</v>
      </c>
      <c r="HH435">
        <v>0</v>
      </c>
      <c r="HI435">
        <v>0</v>
      </c>
      <c r="HJ435">
        <v>0</v>
      </c>
      <c r="HK435">
        <v>1</v>
      </c>
      <c r="HL435">
        <v>4</v>
      </c>
    </row>
    <row r="436" spans="1:220">
      <c r="A436" t="s">
        <v>231</v>
      </c>
      <c r="B436" t="s">
        <v>49</v>
      </c>
      <c r="C436" t="str">
        <f>"146301"</f>
        <v>146301</v>
      </c>
      <c r="D436" t="s">
        <v>230</v>
      </c>
      <c r="E436">
        <v>17</v>
      </c>
      <c r="F436">
        <v>1103</v>
      </c>
      <c r="G436">
        <v>840</v>
      </c>
      <c r="H436">
        <v>221</v>
      </c>
      <c r="I436">
        <v>619</v>
      </c>
      <c r="J436">
        <v>1</v>
      </c>
      <c r="K436">
        <v>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618</v>
      </c>
      <c r="T436">
        <v>0</v>
      </c>
      <c r="U436">
        <v>0</v>
      </c>
      <c r="V436">
        <v>618</v>
      </c>
      <c r="W436">
        <v>22</v>
      </c>
      <c r="X436">
        <v>12</v>
      </c>
      <c r="Y436">
        <v>3</v>
      </c>
      <c r="Z436">
        <v>0</v>
      </c>
      <c r="AA436">
        <v>596</v>
      </c>
      <c r="AB436">
        <v>226</v>
      </c>
      <c r="AC436">
        <v>33</v>
      </c>
      <c r="AD436">
        <v>17</v>
      </c>
      <c r="AE436">
        <v>103</v>
      </c>
      <c r="AF436">
        <v>15</v>
      </c>
      <c r="AG436">
        <v>18</v>
      </c>
      <c r="AH436">
        <v>17</v>
      </c>
      <c r="AI436">
        <v>3</v>
      </c>
      <c r="AJ436">
        <v>12</v>
      </c>
      <c r="AK436">
        <v>1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7</v>
      </c>
      <c r="AU436">
        <v>226</v>
      </c>
      <c r="AV436">
        <v>175</v>
      </c>
      <c r="AW436">
        <v>63</v>
      </c>
      <c r="AX436">
        <v>10</v>
      </c>
      <c r="AY436">
        <v>43</v>
      </c>
      <c r="AZ436">
        <v>3</v>
      </c>
      <c r="BA436">
        <v>4</v>
      </c>
      <c r="BB436">
        <v>0</v>
      </c>
      <c r="BC436">
        <v>0</v>
      </c>
      <c r="BD436">
        <v>1</v>
      </c>
      <c r="BE436">
        <v>1</v>
      </c>
      <c r="BF436">
        <v>19</v>
      </c>
      <c r="BG436">
        <v>0</v>
      </c>
      <c r="BH436">
        <v>0</v>
      </c>
      <c r="BI436">
        <v>2</v>
      </c>
      <c r="BJ436">
        <v>1</v>
      </c>
      <c r="BK436">
        <v>12</v>
      </c>
      <c r="BL436">
        <v>0</v>
      </c>
      <c r="BM436">
        <v>1</v>
      </c>
      <c r="BN436">
        <v>15</v>
      </c>
      <c r="BO436">
        <v>175</v>
      </c>
      <c r="BP436">
        <v>15</v>
      </c>
      <c r="BQ436">
        <v>4</v>
      </c>
      <c r="BR436">
        <v>0</v>
      </c>
      <c r="BS436">
        <v>0</v>
      </c>
      <c r="BT436">
        <v>2</v>
      </c>
      <c r="BU436">
        <v>1</v>
      </c>
      <c r="BV436">
        <v>0</v>
      </c>
      <c r="BW436">
        <v>0</v>
      </c>
      <c r="BX436">
        <v>0</v>
      </c>
      <c r="BY436">
        <v>0</v>
      </c>
      <c r="BZ436">
        <v>3</v>
      </c>
      <c r="CA436">
        <v>5</v>
      </c>
      <c r="CB436">
        <v>15</v>
      </c>
      <c r="CC436">
        <v>13</v>
      </c>
      <c r="CD436">
        <v>5</v>
      </c>
      <c r="CE436">
        <v>2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1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4</v>
      </c>
      <c r="CU436">
        <v>1</v>
      </c>
      <c r="CV436">
        <v>13</v>
      </c>
      <c r="CW436">
        <v>16</v>
      </c>
      <c r="CX436">
        <v>3</v>
      </c>
      <c r="CY436">
        <v>4</v>
      </c>
      <c r="CZ436">
        <v>3</v>
      </c>
      <c r="DA436">
        <v>0</v>
      </c>
      <c r="DB436">
        <v>0</v>
      </c>
      <c r="DC436">
        <v>0</v>
      </c>
      <c r="DD436">
        <v>1</v>
      </c>
      <c r="DE436">
        <v>2</v>
      </c>
      <c r="DF436">
        <v>0</v>
      </c>
      <c r="DG436">
        <v>1</v>
      </c>
      <c r="DH436">
        <v>0</v>
      </c>
      <c r="DI436">
        <v>0</v>
      </c>
      <c r="DJ436">
        <v>0</v>
      </c>
      <c r="DK436">
        <v>1</v>
      </c>
      <c r="DL436">
        <v>0</v>
      </c>
      <c r="DM436">
        <v>0</v>
      </c>
      <c r="DN436">
        <v>0</v>
      </c>
      <c r="DO436">
        <v>1</v>
      </c>
      <c r="DP436">
        <v>16</v>
      </c>
      <c r="DQ436">
        <v>44</v>
      </c>
      <c r="DR436">
        <v>7</v>
      </c>
      <c r="DS436">
        <v>19</v>
      </c>
      <c r="DT436">
        <v>3</v>
      </c>
      <c r="DU436">
        <v>5</v>
      </c>
      <c r="DV436">
        <v>0</v>
      </c>
      <c r="DW436">
        <v>1</v>
      </c>
      <c r="DX436">
        <v>4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1</v>
      </c>
      <c r="EG436">
        <v>0</v>
      </c>
      <c r="EH436">
        <v>0</v>
      </c>
      <c r="EI436">
        <v>4</v>
      </c>
      <c r="EJ436">
        <v>44</v>
      </c>
      <c r="EK436">
        <v>49</v>
      </c>
      <c r="EL436">
        <v>23</v>
      </c>
      <c r="EM436">
        <v>2</v>
      </c>
      <c r="EN436">
        <v>3</v>
      </c>
      <c r="EO436">
        <v>0</v>
      </c>
      <c r="EP436">
        <v>0</v>
      </c>
      <c r="EQ436">
        <v>5</v>
      </c>
      <c r="ER436">
        <v>2</v>
      </c>
      <c r="ES436">
        <v>2</v>
      </c>
      <c r="ET436">
        <v>0</v>
      </c>
      <c r="EU436">
        <v>2</v>
      </c>
      <c r="EV436">
        <v>1</v>
      </c>
      <c r="EW436">
        <v>1</v>
      </c>
      <c r="EX436">
        <v>1</v>
      </c>
      <c r="EY436">
        <v>0</v>
      </c>
      <c r="EZ436">
        <v>4</v>
      </c>
      <c r="FA436">
        <v>0</v>
      </c>
      <c r="FB436">
        <v>2</v>
      </c>
      <c r="FC436">
        <v>1</v>
      </c>
      <c r="FD436">
        <v>49</v>
      </c>
      <c r="FE436">
        <v>49</v>
      </c>
      <c r="FF436">
        <v>23</v>
      </c>
      <c r="FG436">
        <v>15</v>
      </c>
      <c r="FH436">
        <v>3</v>
      </c>
      <c r="FI436">
        <v>0</v>
      </c>
      <c r="FJ436">
        <v>0</v>
      </c>
      <c r="FK436">
        <v>4</v>
      </c>
      <c r="FL436">
        <v>2</v>
      </c>
      <c r="FM436">
        <v>0</v>
      </c>
      <c r="FN436">
        <v>0</v>
      </c>
      <c r="FO436">
        <v>0</v>
      </c>
      <c r="FP436">
        <v>1</v>
      </c>
      <c r="FQ436">
        <v>0</v>
      </c>
      <c r="FR436">
        <v>0</v>
      </c>
      <c r="FS436">
        <v>0</v>
      </c>
      <c r="FT436">
        <v>0</v>
      </c>
      <c r="FU436">
        <v>0</v>
      </c>
      <c r="FV436">
        <v>1</v>
      </c>
      <c r="FW436">
        <v>0</v>
      </c>
      <c r="FX436">
        <v>49</v>
      </c>
      <c r="FY436">
        <v>8</v>
      </c>
      <c r="FZ436">
        <v>2</v>
      </c>
      <c r="GA436">
        <v>1</v>
      </c>
      <c r="GB436">
        <v>0</v>
      </c>
      <c r="GC436">
        <v>0</v>
      </c>
      <c r="GD436">
        <v>0</v>
      </c>
      <c r="GE436">
        <v>0</v>
      </c>
      <c r="GF436">
        <v>1</v>
      </c>
      <c r="GG436">
        <v>0</v>
      </c>
      <c r="GH436">
        <v>0</v>
      </c>
      <c r="GI436">
        <v>0</v>
      </c>
      <c r="GJ436">
        <v>0</v>
      </c>
      <c r="GK436">
        <v>3</v>
      </c>
      <c r="GL436">
        <v>0</v>
      </c>
      <c r="GM436">
        <v>0</v>
      </c>
      <c r="GN436">
        <v>1</v>
      </c>
      <c r="GO436">
        <v>0</v>
      </c>
      <c r="GP436">
        <v>0</v>
      </c>
      <c r="GQ436">
        <v>0</v>
      </c>
      <c r="GR436">
        <v>8</v>
      </c>
      <c r="GS436">
        <v>1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0</v>
      </c>
      <c r="HF436">
        <v>1</v>
      </c>
      <c r="HG436">
        <v>0</v>
      </c>
      <c r="HH436">
        <v>0</v>
      </c>
      <c r="HI436">
        <v>0</v>
      </c>
      <c r="HJ436">
        <v>0</v>
      </c>
      <c r="HK436">
        <v>0</v>
      </c>
      <c r="HL436">
        <v>1</v>
      </c>
    </row>
    <row r="437" spans="1:220">
      <c r="A437" t="s">
        <v>229</v>
      </c>
      <c r="B437" t="s">
        <v>49</v>
      </c>
      <c r="C437" t="str">
        <f>"146301"</f>
        <v>146301</v>
      </c>
      <c r="D437" t="s">
        <v>228</v>
      </c>
      <c r="E437">
        <v>18</v>
      </c>
      <c r="F437">
        <v>1924</v>
      </c>
      <c r="G437">
        <v>1460</v>
      </c>
      <c r="H437">
        <v>528</v>
      </c>
      <c r="I437">
        <v>932</v>
      </c>
      <c r="J437">
        <v>1</v>
      </c>
      <c r="K437">
        <v>5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931</v>
      </c>
      <c r="T437">
        <v>0</v>
      </c>
      <c r="U437">
        <v>0</v>
      </c>
      <c r="V437">
        <v>931</v>
      </c>
      <c r="W437">
        <v>10</v>
      </c>
      <c r="X437">
        <v>5</v>
      </c>
      <c r="Y437">
        <v>5</v>
      </c>
      <c r="Z437">
        <v>0</v>
      </c>
      <c r="AA437">
        <v>921</v>
      </c>
      <c r="AB437">
        <v>370</v>
      </c>
      <c r="AC437">
        <v>89</v>
      </c>
      <c r="AD437">
        <v>22</v>
      </c>
      <c r="AE437">
        <v>145</v>
      </c>
      <c r="AF437">
        <v>8</v>
      </c>
      <c r="AG437">
        <v>34</v>
      </c>
      <c r="AH437">
        <v>17</v>
      </c>
      <c r="AI437">
        <v>1</v>
      </c>
      <c r="AJ437">
        <v>32</v>
      </c>
      <c r="AK437">
        <v>6</v>
      </c>
      <c r="AL437">
        <v>1</v>
      </c>
      <c r="AM437">
        <v>1</v>
      </c>
      <c r="AN437">
        <v>2</v>
      </c>
      <c r="AO437">
        <v>1</v>
      </c>
      <c r="AP437">
        <v>0</v>
      </c>
      <c r="AQ437">
        <v>0</v>
      </c>
      <c r="AR437">
        <v>1</v>
      </c>
      <c r="AS437">
        <v>2</v>
      </c>
      <c r="AT437">
        <v>8</v>
      </c>
      <c r="AU437">
        <v>370</v>
      </c>
      <c r="AV437">
        <v>247</v>
      </c>
      <c r="AW437">
        <v>62</v>
      </c>
      <c r="AX437">
        <v>24</v>
      </c>
      <c r="AY437">
        <v>64</v>
      </c>
      <c r="AZ437">
        <v>0</v>
      </c>
      <c r="BA437">
        <v>4</v>
      </c>
      <c r="BB437">
        <v>2</v>
      </c>
      <c r="BC437">
        <v>2</v>
      </c>
      <c r="BD437">
        <v>2</v>
      </c>
      <c r="BE437">
        <v>8</v>
      </c>
      <c r="BF437">
        <v>26</v>
      </c>
      <c r="BG437">
        <v>3</v>
      </c>
      <c r="BH437">
        <v>0</v>
      </c>
      <c r="BI437">
        <v>1</v>
      </c>
      <c r="BJ437">
        <v>1</v>
      </c>
      <c r="BK437">
        <v>9</v>
      </c>
      <c r="BL437">
        <v>0</v>
      </c>
      <c r="BM437">
        <v>1</v>
      </c>
      <c r="BN437">
        <v>38</v>
      </c>
      <c r="BO437">
        <v>247</v>
      </c>
      <c r="BP437">
        <v>18</v>
      </c>
      <c r="BQ437">
        <v>6</v>
      </c>
      <c r="BR437">
        <v>1</v>
      </c>
      <c r="BS437">
        <v>3</v>
      </c>
      <c r="BT437">
        <v>1</v>
      </c>
      <c r="BU437">
        <v>0</v>
      </c>
      <c r="BV437">
        <v>0</v>
      </c>
      <c r="BW437">
        <v>0</v>
      </c>
      <c r="BX437">
        <v>1</v>
      </c>
      <c r="BY437">
        <v>1</v>
      </c>
      <c r="BZ437">
        <v>2</v>
      </c>
      <c r="CA437">
        <v>3</v>
      </c>
      <c r="CB437">
        <v>18</v>
      </c>
      <c r="CC437">
        <v>38</v>
      </c>
      <c r="CD437">
        <v>9</v>
      </c>
      <c r="CE437">
        <v>2</v>
      </c>
      <c r="CF437">
        <v>0</v>
      </c>
      <c r="CG437">
        <v>2</v>
      </c>
      <c r="CH437">
        <v>2</v>
      </c>
      <c r="CI437">
        <v>1</v>
      </c>
      <c r="CJ437">
        <v>1</v>
      </c>
      <c r="CK437">
        <v>0</v>
      </c>
      <c r="CL437">
        <v>1</v>
      </c>
      <c r="CM437">
        <v>2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1</v>
      </c>
      <c r="CT437">
        <v>16</v>
      </c>
      <c r="CU437">
        <v>1</v>
      </c>
      <c r="CV437">
        <v>38</v>
      </c>
      <c r="CW437">
        <v>30</v>
      </c>
      <c r="CX437">
        <v>10</v>
      </c>
      <c r="CY437">
        <v>4</v>
      </c>
      <c r="CZ437">
        <v>1</v>
      </c>
      <c r="DA437">
        <v>1</v>
      </c>
      <c r="DB437">
        <v>0</v>
      </c>
      <c r="DC437">
        <v>0</v>
      </c>
      <c r="DD437">
        <v>1</v>
      </c>
      <c r="DE437">
        <v>4</v>
      </c>
      <c r="DF437">
        <v>0</v>
      </c>
      <c r="DG437">
        <v>0</v>
      </c>
      <c r="DH437">
        <v>1</v>
      </c>
      <c r="DI437">
        <v>0</v>
      </c>
      <c r="DJ437">
        <v>4</v>
      </c>
      <c r="DK437">
        <v>0</v>
      </c>
      <c r="DL437">
        <v>1</v>
      </c>
      <c r="DM437">
        <v>0</v>
      </c>
      <c r="DN437">
        <v>0</v>
      </c>
      <c r="DO437">
        <v>3</v>
      </c>
      <c r="DP437">
        <v>30</v>
      </c>
      <c r="DQ437">
        <v>59</v>
      </c>
      <c r="DR437">
        <v>21</v>
      </c>
      <c r="DS437">
        <v>19</v>
      </c>
      <c r="DT437">
        <v>6</v>
      </c>
      <c r="DU437">
        <v>3</v>
      </c>
      <c r="DV437">
        <v>0</v>
      </c>
      <c r="DW437">
        <v>0</v>
      </c>
      <c r="DX437">
        <v>4</v>
      </c>
      <c r="DY437">
        <v>0</v>
      </c>
      <c r="DZ437">
        <v>0</v>
      </c>
      <c r="EA437">
        <v>0</v>
      </c>
      <c r="EB437">
        <v>1</v>
      </c>
      <c r="EC437">
        <v>2</v>
      </c>
      <c r="ED437">
        <v>1</v>
      </c>
      <c r="EE437">
        <v>0</v>
      </c>
      <c r="EF437">
        <v>0</v>
      </c>
      <c r="EG437">
        <v>0</v>
      </c>
      <c r="EH437">
        <v>1</v>
      </c>
      <c r="EI437">
        <v>1</v>
      </c>
      <c r="EJ437">
        <v>59</v>
      </c>
      <c r="EK437">
        <v>88</v>
      </c>
      <c r="EL437">
        <v>38</v>
      </c>
      <c r="EM437">
        <v>4</v>
      </c>
      <c r="EN437">
        <v>12</v>
      </c>
      <c r="EO437">
        <v>2</v>
      </c>
      <c r="EP437">
        <v>1</v>
      </c>
      <c r="EQ437">
        <v>15</v>
      </c>
      <c r="ER437">
        <v>2</v>
      </c>
      <c r="ES437">
        <v>0</v>
      </c>
      <c r="ET437">
        <v>1</v>
      </c>
      <c r="EU437">
        <v>3</v>
      </c>
      <c r="EV437">
        <v>0</v>
      </c>
      <c r="EW437">
        <v>3</v>
      </c>
      <c r="EX437">
        <v>2</v>
      </c>
      <c r="EY437">
        <v>2</v>
      </c>
      <c r="EZ437">
        <v>0</v>
      </c>
      <c r="FA437">
        <v>0</v>
      </c>
      <c r="FB437">
        <v>1</v>
      </c>
      <c r="FC437">
        <v>2</v>
      </c>
      <c r="FD437">
        <v>88</v>
      </c>
      <c r="FE437">
        <v>58</v>
      </c>
      <c r="FF437">
        <v>29</v>
      </c>
      <c r="FG437">
        <v>12</v>
      </c>
      <c r="FH437">
        <v>1</v>
      </c>
      <c r="FI437">
        <v>4</v>
      </c>
      <c r="FJ437">
        <v>0</v>
      </c>
      <c r="FK437">
        <v>1</v>
      </c>
      <c r="FL437">
        <v>1</v>
      </c>
      <c r="FM437">
        <v>0</v>
      </c>
      <c r="FN437">
        <v>0</v>
      </c>
      <c r="FO437">
        <v>1</v>
      </c>
      <c r="FP437">
        <v>1</v>
      </c>
      <c r="FQ437">
        <v>0</v>
      </c>
      <c r="FR437">
        <v>1</v>
      </c>
      <c r="FS437">
        <v>0</v>
      </c>
      <c r="FT437">
        <v>1</v>
      </c>
      <c r="FU437">
        <v>0</v>
      </c>
      <c r="FV437">
        <v>4</v>
      </c>
      <c r="FW437">
        <v>2</v>
      </c>
      <c r="FX437">
        <v>58</v>
      </c>
      <c r="FY437">
        <v>12</v>
      </c>
      <c r="FZ437">
        <v>5</v>
      </c>
      <c r="GA437">
        <v>0</v>
      </c>
      <c r="GB437">
        <v>0</v>
      </c>
      <c r="GC437">
        <v>1</v>
      </c>
      <c r="GD437">
        <v>3</v>
      </c>
      <c r="GE437">
        <v>0</v>
      </c>
      <c r="GF437">
        <v>0</v>
      </c>
      <c r="GG437">
        <v>0</v>
      </c>
      <c r="GH437">
        <v>0</v>
      </c>
      <c r="GI437">
        <v>1</v>
      </c>
      <c r="GJ437">
        <v>0</v>
      </c>
      <c r="GK437">
        <v>0</v>
      </c>
      <c r="GL437">
        <v>0</v>
      </c>
      <c r="GM437">
        <v>1</v>
      </c>
      <c r="GN437">
        <v>0</v>
      </c>
      <c r="GO437">
        <v>1</v>
      </c>
      <c r="GP437">
        <v>0</v>
      </c>
      <c r="GQ437">
        <v>0</v>
      </c>
      <c r="GR437">
        <v>12</v>
      </c>
      <c r="GS437">
        <v>1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0</v>
      </c>
      <c r="HF437">
        <v>0</v>
      </c>
      <c r="HG437">
        <v>0</v>
      </c>
      <c r="HH437">
        <v>1</v>
      </c>
      <c r="HI437">
        <v>0</v>
      </c>
      <c r="HJ437">
        <v>0</v>
      </c>
      <c r="HK437">
        <v>0</v>
      </c>
      <c r="HL437">
        <v>1</v>
      </c>
    </row>
    <row r="438" spans="1:220">
      <c r="A438" t="s">
        <v>227</v>
      </c>
      <c r="B438" t="s">
        <v>49</v>
      </c>
      <c r="C438" t="str">
        <f>"146301"</f>
        <v>146301</v>
      </c>
      <c r="D438" t="s">
        <v>226</v>
      </c>
      <c r="E438">
        <v>19</v>
      </c>
      <c r="F438">
        <v>1493</v>
      </c>
      <c r="G438">
        <v>1150</v>
      </c>
      <c r="H438">
        <v>380</v>
      </c>
      <c r="I438">
        <v>770</v>
      </c>
      <c r="J438">
        <v>0</v>
      </c>
      <c r="K438">
        <v>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770</v>
      </c>
      <c r="T438">
        <v>0</v>
      </c>
      <c r="U438">
        <v>0</v>
      </c>
      <c r="V438">
        <v>770</v>
      </c>
      <c r="W438">
        <v>24</v>
      </c>
      <c r="X438">
        <v>11</v>
      </c>
      <c r="Y438">
        <v>13</v>
      </c>
      <c r="Z438">
        <v>0</v>
      </c>
      <c r="AA438">
        <v>746</v>
      </c>
      <c r="AB438">
        <v>305</v>
      </c>
      <c r="AC438">
        <v>70</v>
      </c>
      <c r="AD438">
        <v>23</v>
      </c>
      <c r="AE438">
        <v>140</v>
      </c>
      <c r="AF438">
        <v>10</v>
      </c>
      <c r="AG438">
        <v>15</v>
      </c>
      <c r="AH438">
        <v>10</v>
      </c>
      <c r="AI438">
        <v>2</v>
      </c>
      <c r="AJ438">
        <v>13</v>
      </c>
      <c r="AK438">
        <v>2</v>
      </c>
      <c r="AL438">
        <v>1</v>
      </c>
      <c r="AM438">
        <v>1</v>
      </c>
      <c r="AN438">
        <v>0</v>
      </c>
      <c r="AO438">
        <v>3</v>
      </c>
      <c r="AP438">
        <v>0</v>
      </c>
      <c r="AQ438">
        <v>0</v>
      </c>
      <c r="AR438">
        <v>2</v>
      </c>
      <c r="AS438">
        <v>4</v>
      </c>
      <c r="AT438">
        <v>9</v>
      </c>
      <c r="AU438">
        <v>305</v>
      </c>
      <c r="AV438">
        <v>208</v>
      </c>
      <c r="AW438">
        <v>69</v>
      </c>
      <c r="AX438">
        <v>17</v>
      </c>
      <c r="AY438">
        <v>47</v>
      </c>
      <c r="AZ438">
        <v>4</v>
      </c>
      <c r="BA438">
        <v>3</v>
      </c>
      <c r="BB438">
        <v>2</v>
      </c>
      <c r="BC438">
        <v>3</v>
      </c>
      <c r="BD438">
        <v>1</v>
      </c>
      <c r="BE438">
        <v>1</v>
      </c>
      <c r="BF438">
        <v>23</v>
      </c>
      <c r="BG438">
        <v>5</v>
      </c>
      <c r="BH438">
        <v>0</v>
      </c>
      <c r="BI438">
        <v>0</v>
      </c>
      <c r="BJ438">
        <v>0</v>
      </c>
      <c r="BK438">
        <v>1</v>
      </c>
      <c r="BL438">
        <v>0</v>
      </c>
      <c r="BM438">
        <v>0</v>
      </c>
      <c r="BN438">
        <v>32</v>
      </c>
      <c r="BO438">
        <v>208</v>
      </c>
      <c r="BP438">
        <v>21</v>
      </c>
      <c r="BQ438">
        <v>7</v>
      </c>
      <c r="BR438">
        <v>2</v>
      </c>
      <c r="BS438">
        <v>1</v>
      </c>
      <c r="BT438">
        <v>0</v>
      </c>
      <c r="BU438">
        <v>0</v>
      </c>
      <c r="BV438">
        <v>0</v>
      </c>
      <c r="BW438">
        <v>1</v>
      </c>
      <c r="BX438">
        <v>3</v>
      </c>
      <c r="BY438">
        <v>0</v>
      </c>
      <c r="BZ438">
        <v>2</v>
      </c>
      <c r="CA438">
        <v>5</v>
      </c>
      <c r="CB438">
        <v>21</v>
      </c>
      <c r="CC438">
        <v>28</v>
      </c>
      <c r="CD438">
        <v>7</v>
      </c>
      <c r="CE438">
        <v>2</v>
      </c>
      <c r="CF438">
        <v>0</v>
      </c>
      <c r="CG438">
        <v>4</v>
      </c>
      <c r="CH438">
        <v>0</v>
      </c>
      <c r="CI438">
        <v>2</v>
      </c>
      <c r="CJ438">
        <v>0</v>
      </c>
      <c r="CK438">
        <v>0</v>
      </c>
      <c r="CL438">
        <v>3</v>
      </c>
      <c r="CM438">
        <v>0</v>
      </c>
      <c r="CN438">
        <v>1</v>
      </c>
      <c r="CO438">
        <v>0</v>
      </c>
      <c r="CP438">
        <v>0</v>
      </c>
      <c r="CQ438">
        <v>0</v>
      </c>
      <c r="CR438">
        <v>0</v>
      </c>
      <c r="CS438">
        <v>3</v>
      </c>
      <c r="CT438">
        <v>6</v>
      </c>
      <c r="CU438">
        <v>0</v>
      </c>
      <c r="CV438">
        <v>28</v>
      </c>
      <c r="CW438">
        <v>22</v>
      </c>
      <c r="CX438">
        <v>3</v>
      </c>
      <c r="CY438">
        <v>4</v>
      </c>
      <c r="CZ438">
        <v>4</v>
      </c>
      <c r="DA438">
        <v>2</v>
      </c>
      <c r="DB438">
        <v>0</v>
      </c>
      <c r="DC438">
        <v>2</v>
      </c>
      <c r="DD438">
        <v>1</v>
      </c>
      <c r="DE438">
        <v>1</v>
      </c>
      <c r="DF438">
        <v>0</v>
      </c>
      <c r="DG438">
        <v>0</v>
      </c>
      <c r="DH438">
        <v>0</v>
      </c>
      <c r="DI438">
        <v>0</v>
      </c>
      <c r="DJ438">
        <v>3</v>
      </c>
      <c r="DK438">
        <v>0</v>
      </c>
      <c r="DL438">
        <v>0</v>
      </c>
      <c r="DM438">
        <v>0</v>
      </c>
      <c r="DN438">
        <v>0</v>
      </c>
      <c r="DO438">
        <v>2</v>
      </c>
      <c r="DP438">
        <v>22</v>
      </c>
      <c r="DQ438">
        <v>40</v>
      </c>
      <c r="DR438">
        <v>7</v>
      </c>
      <c r="DS438">
        <v>17</v>
      </c>
      <c r="DT438">
        <v>5</v>
      </c>
      <c r="DU438">
        <v>2</v>
      </c>
      <c r="DV438">
        <v>2</v>
      </c>
      <c r="DW438">
        <v>0</v>
      </c>
      <c r="DX438">
        <v>4</v>
      </c>
      <c r="DY438">
        <v>0</v>
      </c>
      <c r="DZ438">
        <v>0</v>
      </c>
      <c r="EA438">
        <v>0</v>
      </c>
      <c r="EB438">
        <v>1</v>
      </c>
      <c r="EC438">
        <v>1</v>
      </c>
      <c r="ED438">
        <v>0</v>
      </c>
      <c r="EE438">
        <v>0</v>
      </c>
      <c r="EF438">
        <v>1</v>
      </c>
      <c r="EG438">
        <v>0</v>
      </c>
      <c r="EH438">
        <v>0</v>
      </c>
      <c r="EI438">
        <v>0</v>
      </c>
      <c r="EJ438">
        <v>40</v>
      </c>
      <c r="EK438">
        <v>75</v>
      </c>
      <c r="EL438">
        <v>30</v>
      </c>
      <c r="EM438">
        <v>4</v>
      </c>
      <c r="EN438">
        <v>7</v>
      </c>
      <c r="EO438">
        <v>2</v>
      </c>
      <c r="EP438">
        <v>0</v>
      </c>
      <c r="EQ438">
        <v>7</v>
      </c>
      <c r="ER438">
        <v>4</v>
      </c>
      <c r="ES438">
        <v>1</v>
      </c>
      <c r="ET438">
        <v>5</v>
      </c>
      <c r="EU438">
        <v>0</v>
      </c>
      <c r="EV438">
        <v>5</v>
      </c>
      <c r="EW438">
        <v>1</v>
      </c>
      <c r="EX438">
        <v>0</v>
      </c>
      <c r="EY438">
        <v>5</v>
      </c>
      <c r="EZ438">
        <v>0</v>
      </c>
      <c r="FA438">
        <v>0</v>
      </c>
      <c r="FB438">
        <v>3</v>
      </c>
      <c r="FC438">
        <v>1</v>
      </c>
      <c r="FD438">
        <v>75</v>
      </c>
      <c r="FE438">
        <v>41</v>
      </c>
      <c r="FF438">
        <v>16</v>
      </c>
      <c r="FG438">
        <v>11</v>
      </c>
      <c r="FH438">
        <v>2</v>
      </c>
      <c r="FI438">
        <v>3</v>
      </c>
      <c r="FJ438">
        <v>1</v>
      </c>
      <c r="FK438">
        <v>3</v>
      </c>
      <c r="FL438">
        <v>1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2</v>
      </c>
      <c r="FT438">
        <v>0</v>
      </c>
      <c r="FU438">
        <v>2</v>
      </c>
      <c r="FV438">
        <v>0</v>
      </c>
      <c r="FW438">
        <v>0</v>
      </c>
      <c r="FX438">
        <v>41</v>
      </c>
      <c r="FY438">
        <v>6</v>
      </c>
      <c r="FZ438">
        <v>4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1</v>
      </c>
      <c r="GH438">
        <v>0</v>
      </c>
      <c r="GI438">
        <v>0</v>
      </c>
      <c r="GJ438">
        <v>0</v>
      </c>
      <c r="GK438">
        <v>0</v>
      </c>
      <c r="GL438">
        <v>0</v>
      </c>
      <c r="GM438">
        <v>0</v>
      </c>
      <c r="GN438">
        <v>0</v>
      </c>
      <c r="GO438">
        <v>1</v>
      </c>
      <c r="GP438">
        <v>0</v>
      </c>
      <c r="GQ438">
        <v>0</v>
      </c>
      <c r="GR438">
        <v>6</v>
      </c>
      <c r="GS438">
        <v>0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0</v>
      </c>
      <c r="HE438">
        <v>0</v>
      </c>
      <c r="HF438">
        <v>0</v>
      </c>
      <c r="HG438">
        <v>0</v>
      </c>
      <c r="HH438">
        <v>0</v>
      </c>
      <c r="HI438">
        <v>0</v>
      </c>
      <c r="HJ438">
        <v>0</v>
      </c>
      <c r="HK438">
        <v>0</v>
      </c>
      <c r="HL438">
        <v>0</v>
      </c>
    </row>
    <row r="439" spans="1:220">
      <c r="A439" t="s">
        <v>225</v>
      </c>
      <c r="B439" t="s">
        <v>49</v>
      </c>
      <c r="C439" t="str">
        <f>"146301"</f>
        <v>146301</v>
      </c>
      <c r="D439" t="s">
        <v>224</v>
      </c>
      <c r="E439">
        <v>20</v>
      </c>
      <c r="F439">
        <v>999</v>
      </c>
      <c r="G439">
        <v>770</v>
      </c>
      <c r="H439">
        <v>387</v>
      </c>
      <c r="I439">
        <v>383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383</v>
      </c>
      <c r="T439">
        <v>0</v>
      </c>
      <c r="U439">
        <v>0</v>
      </c>
      <c r="V439">
        <v>383</v>
      </c>
      <c r="W439">
        <v>11</v>
      </c>
      <c r="X439">
        <v>7</v>
      </c>
      <c r="Y439">
        <v>4</v>
      </c>
      <c r="Z439">
        <v>0</v>
      </c>
      <c r="AA439">
        <v>372</v>
      </c>
      <c r="AB439">
        <v>128</v>
      </c>
      <c r="AC439">
        <v>35</v>
      </c>
      <c r="AD439">
        <v>12</v>
      </c>
      <c r="AE439">
        <v>44</v>
      </c>
      <c r="AF439">
        <v>2</v>
      </c>
      <c r="AG439">
        <v>3</v>
      </c>
      <c r="AH439">
        <v>13</v>
      </c>
      <c r="AI439">
        <v>2</v>
      </c>
      <c r="AJ439">
        <v>10</v>
      </c>
      <c r="AK439">
        <v>2</v>
      </c>
      <c r="AL439">
        <v>1</v>
      </c>
      <c r="AM439">
        <v>1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1</v>
      </c>
      <c r="AT439">
        <v>1</v>
      </c>
      <c r="AU439">
        <v>128</v>
      </c>
      <c r="AV439">
        <v>102</v>
      </c>
      <c r="AW439">
        <v>29</v>
      </c>
      <c r="AX439">
        <v>4</v>
      </c>
      <c r="AY439">
        <v>30</v>
      </c>
      <c r="AZ439">
        <v>1</v>
      </c>
      <c r="BA439">
        <v>2</v>
      </c>
      <c r="BB439">
        <v>0</v>
      </c>
      <c r="BC439">
        <v>0</v>
      </c>
      <c r="BD439">
        <v>2</v>
      </c>
      <c r="BE439">
        <v>0</v>
      </c>
      <c r="BF439">
        <v>7</v>
      </c>
      <c r="BG439">
        <v>0</v>
      </c>
      <c r="BH439">
        <v>0</v>
      </c>
      <c r="BI439">
        <v>3</v>
      </c>
      <c r="BJ439">
        <v>0</v>
      </c>
      <c r="BK439">
        <v>2</v>
      </c>
      <c r="BL439">
        <v>0</v>
      </c>
      <c r="BM439">
        <v>0</v>
      </c>
      <c r="BN439">
        <v>22</v>
      </c>
      <c r="BO439">
        <v>102</v>
      </c>
      <c r="BP439">
        <v>16</v>
      </c>
      <c r="BQ439">
        <v>5</v>
      </c>
      <c r="BR439">
        <v>5</v>
      </c>
      <c r="BS439">
        <v>0</v>
      </c>
      <c r="BT439">
        <v>0</v>
      </c>
      <c r="BU439">
        <v>0</v>
      </c>
      <c r="BV439">
        <v>2</v>
      </c>
      <c r="BW439">
        <v>3</v>
      </c>
      <c r="BX439">
        <v>1</v>
      </c>
      <c r="BY439">
        <v>0</v>
      </c>
      <c r="BZ439">
        <v>0</v>
      </c>
      <c r="CA439">
        <v>0</v>
      </c>
      <c r="CB439">
        <v>16</v>
      </c>
      <c r="CC439">
        <v>16</v>
      </c>
      <c r="CD439">
        <v>7</v>
      </c>
      <c r="CE439">
        <v>0</v>
      </c>
      <c r="CF439">
        <v>0</v>
      </c>
      <c r="CG439">
        <v>1</v>
      </c>
      <c r="CH439">
        <v>0</v>
      </c>
      <c r="CI439">
        <v>0</v>
      </c>
      <c r="CJ439">
        <v>1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7</v>
      </c>
      <c r="CU439">
        <v>0</v>
      </c>
      <c r="CV439">
        <v>16</v>
      </c>
      <c r="CW439">
        <v>9</v>
      </c>
      <c r="CX439">
        <v>1</v>
      </c>
      <c r="CY439">
        <v>3</v>
      </c>
      <c r="CZ439">
        <v>0</v>
      </c>
      <c r="DA439">
        <v>1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1</v>
      </c>
      <c r="DJ439">
        <v>2</v>
      </c>
      <c r="DK439">
        <v>0</v>
      </c>
      <c r="DL439">
        <v>0</v>
      </c>
      <c r="DM439">
        <v>0</v>
      </c>
      <c r="DN439">
        <v>1</v>
      </c>
      <c r="DO439">
        <v>0</v>
      </c>
      <c r="DP439">
        <v>9</v>
      </c>
      <c r="DQ439">
        <v>17</v>
      </c>
      <c r="DR439">
        <v>3</v>
      </c>
      <c r="DS439">
        <v>12</v>
      </c>
      <c r="DT439">
        <v>1</v>
      </c>
      <c r="DU439">
        <v>0</v>
      </c>
      <c r="DV439">
        <v>0</v>
      </c>
      <c r="DW439">
        <v>0</v>
      </c>
      <c r="DX439">
        <v>1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17</v>
      </c>
      <c r="EK439">
        <v>48</v>
      </c>
      <c r="EL439">
        <v>23</v>
      </c>
      <c r="EM439">
        <v>3</v>
      </c>
      <c r="EN439">
        <v>6</v>
      </c>
      <c r="EO439">
        <v>1</v>
      </c>
      <c r="EP439">
        <v>0</v>
      </c>
      <c r="EQ439">
        <v>2</v>
      </c>
      <c r="ER439">
        <v>2</v>
      </c>
      <c r="ES439">
        <v>1</v>
      </c>
      <c r="ET439">
        <v>1</v>
      </c>
      <c r="EU439">
        <v>1</v>
      </c>
      <c r="EV439">
        <v>1</v>
      </c>
      <c r="EW439">
        <v>3</v>
      </c>
      <c r="EX439">
        <v>0</v>
      </c>
      <c r="EY439">
        <v>0</v>
      </c>
      <c r="EZ439">
        <v>1</v>
      </c>
      <c r="FA439">
        <v>1</v>
      </c>
      <c r="FB439">
        <v>0</v>
      </c>
      <c r="FC439">
        <v>2</v>
      </c>
      <c r="FD439">
        <v>48</v>
      </c>
      <c r="FE439">
        <v>30</v>
      </c>
      <c r="FF439">
        <v>11</v>
      </c>
      <c r="FG439">
        <v>13</v>
      </c>
      <c r="FH439">
        <v>0</v>
      </c>
      <c r="FI439">
        <v>0</v>
      </c>
      <c r="FJ439">
        <v>1</v>
      </c>
      <c r="FK439">
        <v>1</v>
      </c>
      <c r="FL439">
        <v>0</v>
      </c>
      <c r="FM439">
        <v>0</v>
      </c>
      <c r="FN439">
        <v>0</v>
      </c>
      <c r="FO439">
        <v>1</v>
      </c>
      <c r="FP439">
        <v>0</v>
      </c>
      <c r="FQ439">
        <v>0</v>
      </c>
      <c r="FR439">
        <v>0</v>
      </c>
      <c r="FS439">
        <v>3</v>
      </c>
      <c r="FT439">
        <v>0</v>
      </c>
      <c r="FU439">
        <v>0</v>
      </c>
      <c r="FV439">
        <v>0</v>
      </c>
      <c r="FW439">
        <v>0</v>
      </c>
      <c r="FX439">
        <v>30</v>
      </c>
      <c r="FY439">
        <v>1</v>
      </c>
      <c r="FZ439">
        <v>0</v>
      </c>
      <c r="GA439">
        <v>0</v>
      </c>
      <c r="GB439">
        <v>0</v>
      </c>
      <c r="GC439">
        <v>0</v>
      </c>
      <c r="GD439">
        <v>1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0</v>
      </c>
      <c r="GK439">
        <v>0</v>
      </c>
      <c r="GL439">
        <v>0</v>
      </c>
      <c r="GM439">
        <v>0</v>
      </c>
      <c r="GN439">
        <v>0</v>
      </c>
      <c r="GO439">
        <v>0</v>
      </c>
      <c r="GP439">
        <v>0</v>
      </c>
      <c r="GQ439">
        <v>0</v>
      </c>
      <c r="GR439">
        <v>1</v>
      </c>
      <c r="GS439">
        <v>5</v>
      </c>
      <c r="GT439">
        <v>3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1</v>
      </c>
      <c r="HC439">
        <v>0</v>
      </c>
      <c r="HD439">
        <v>0</v>
      </c>
      <c r="HE439">
        <v>0</v>
      </c>
      <c r="HF439">
        <v>0</v>
      </c>
      <c r="HG439">
        <v>0</v>
      </c>
      <c r="HH439">
        <v>0</v>
      </c>
      <c r="HI439">
        <v>0</v>
      </c>
      <c r="HJ439">
        <v>0</v>
      </c>
      <c r="HK439">
        <v>1</v>
      </c>
      <c r="HL439">
        <v>5</v>
      </c>
    </row>
    <row r="440" spans="1:220">
      <c r="A440" t="s">
        <v>223</v>
      </c>
      <c r="B440" t="s">
        <v>49</v>
      </c>
      <c r="C440" t="str">
        <f>"146301"</f>
        <v>146301</v>
      </c>
      <c r="D440" t="s">
        <v>222</v>
      </c>
      <c r="E440">
        <v>21</v>
      </c>
      <c r="F440">
        <v>1074</v>
      </c>
      <c r="G440">
        <v>830</v>
      </c>
      <c r="H440">
        <v>296</v>
      </c>
      <c r="I440">
        <v>534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534</v>
      </c>
      <c r="T440">
        <v>0</v>
      </c>
      <c r="U440">
        <v>0</v>
      </c>
      <c r="V440">
        <v>534</v>
      </c>
      <c r="W440">
        <v>11</v>
      </c>
      <c r="X440">
        <v>11</v>
      </c>
      <c r="Y440">
        <v>0</v>
      </c>
      <c r="Z440">
        <v>0</v>
      </c>
      <c r="AA440">
        <v>523</v>
      </c>
      <c r="AB440">
        <v>187</v>
      </c>
      <c r="AC440">
        <v>45</v>
      </c>
      <c r="AD440">
        <v>13</v>
      </c>
      <c r="AE440">
        <v>62</v>
      </c>
      <c r="AF440">
        <v>7</v>
      </c>
      <c r="AG440">
        <v>11</v>
      </c>
      <c r="AH440">
        <v>19</v>
      </c>
      <c r="AI440">
        <v>0</v>
      </c>
      <c r="AJ440">
        <v>9</v>
      </c>
      <c r="AK440">
        <v>4</v>
      </c>
      <c r="AL440">
        <v>1</v>
      </c>
      <c r="AM440">
        <v>0</v>
      </c>
      <c r="AN440">
        <v>0</v>
      </c>
      <c r="AO440">
        <v>0</v>
      </c>
      <c r="AP440">
        <v>1</v>
      </c>
      <c r="AQ440">
        <v>1</v>
      </c>
      <c r="AR440">
        <v>2</v>
      </c>
      <c r="AS440">
        <v>0</v>
      </c>
      <c r="AT440">
        <v>12</v>
      </c>
      <c r="AU440">
        <v>187</v>
      </c>
      <c r="AV440">
        <v>151</v>
      </c>
      <c r="AW440">
        <v>61</v>
      </c>
      <c r="AX440">
        <v>10</v>
      </c>
      <c r="AY440">
        <v>35</v>
      </c>
      <c r="AZ440">
        <v>3</v>
      </c>
      <c r="BA440">
        <v>1</v>
      </c>
      <c r="BB440">
        <v>1</v>
      </c>
      <c r="BC440">
        <v>0</v>
      </c>
      <c r="BD440">
        <v>2</v>
      </c>
      <c r="BE440">
        <v>2</v>
      </c>
      <c r="BF440">
        <v>17</v>
      </c>
      <c r="BG440">
        <v>0</v>
      </c>
      <c r="BH440">
        <v>0</v>
      </c>
      <c r="BI440">
        <v>0</v>
      </c>
      <c r="BJ440">
        <v>0</v>
      </c>
      <c r="BK440">
        <v>5</v>
      </c>
      <c r="BL440">
        <v>1</v>
      </c>
      <c r="BM440">
        <v>1</v>
      </c>
      <c r="BN440">
        <v>12</v>
      </c>
      <c r="BO440">
        <v>151</v>
      </c>
      <c r="BP440">
        <v>17</v>
      </c>
      <c r="BQ440">
        <v>5</v>
      </c>
      <c r="BR440">
        <v>0</v>
      </c>
      <c r="BS440">
        <v>1</v>
      </c>
      <c r="BT440">
        <v>2</v>
      </c>
      <c r="BU440">
        <v>0</v>
      </c>
      <c r="BV440">
        <v>0</v>
      </c>
      <c r="BW440">
        <v>0</v>
      </c>
      <c r="BX440">
        <v>3</v>
      </c>
      <c r="BY440">
        <v>5</v>
      </c>
      <c r="BZ440">
        <v>0</v>
      </c>
      <c r="CA440">
        <v>1</v>
      </c>
      <c r="CB440">
        <v>17</v>
      </c>
      <c r="CC440">
        <v>12</v>
      </c>
      <c r="CD440">
        <v>9</v>
      </c>
      <c r="CE440">
        <v>0</v>
      </c>
      <c r="CF440">
        <v>0</v>
      </c>
      <c r="CG440">
        <v>0</v>
      </c>
      <c r="CH440">
        <v>0</v>
      </c>
      <c r="CI440">
        <v>1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2</v>
      </c>
      <c r="CU440">
        <v>0</v>
      </c>
      <c r="CV440">
        <v>12</v>
      </c>
      <c r="CW440">
        <v>14</v>
      </c>
      <c r="CX440">
        <v>2</v>
      </c>
      <c r="CY440">
        <v>6</v>
      </c>
      <c r="CZ440">
        <v>1</v>
      </c>
      <c r="DA440">
        <v>0</v>
      </c>
      <c r="DB440">
        <v>0</v>
      </c>
      <c r="DC440">
        <v>2</v>
      </c>
      <c r="DD440">
        <v>1</v>
      </c>
      <c r="DE440">
        <v>1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1</v>
      </c>
      <c r="DN440">
        <v>0</v>
      </c>
      <c r="DO440">
        <v>0</v>
      </c>
      <c r="DP440">
        <v>14</v>
      </c>
      <c r="DQ440">
        <v>34</v>
      </c>
      <c r="DR440">
        <v>10</v>
      </c>
      <c r="DS440">
        <v>11</v>
      </c>
      <c r="DT440">
        <v>3</v>
      </c>
      <c r="DU440">
        <v>4</v>
      </c>
      <c r="DV440">
        <v>3</v>
      </c>
      <c r="DW440">
        <v>0</v>
      </c>
      <c r="DX440">
        <v>1</v>
      </c>
      <c r="DY440">
        <v>0</v>
      </c>
      <c r="DZ440">
        <v>0</v>
      </c>
      <c r="EA440">
        <v>0</v>
      </c>
      <c r="EB440">
        <v>1</v>
      </c>
      <c r="EC440">
        <v>1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34</v>
      </c>
      <c r="EK440">
        <v>66</v>
      </c>
      <c r="EL440">
        <v>30</v>
      </c>
      <c r="EM440">
        <v>4</v>
      </c>
      <c r="EN440">
        <v>3</v>
      </c>
      <c r="EO440">
        <v>4</v>
      </c>
      <c r="EP440">
        <v>1</v>
      </c>
      <c r="EQ440">
        <v>2</v>
      </c>
      <c r="ER440">
        <v>4</v>
      </c>
      <c r="ES440">
        <v>1</v>
      </c>
      <c r="ET440">
        <v>0</v>
      </c>
      <c r="EU440">
        <v>0</v>
      </c>
      <c r="EV440">
        <v>0</v>
      </c>
      <c r="EW440">
        <v>4</v>
      </c>
      <c r="EX440">
        <v>1</v>
      </c>
      <c r="EY440">
        <v>6</v>
      </c>
      <c r="EZ440">
        <v>0</v>
      </c>
      <c r="FA440">
        <v>0</v>
      </c>
      <c r="FB440">
        <v>4</v>
      </c>
      <c r="FC440">
        <v>2</v>
      </c>
      <c r="FD440">
        <v>66</v>
      </c>
      <c r="FE440">
        <v>40</v>
      </c>
      <c r="FF440">
        <v>10</v>
      </c>
      <c r="FG440">
        <v>11</v>
      </c>
      <c r="FH440">
        <v>1</v>
      </c>
      <c r="FI440">
        <v>3</v>
      </c>
      <c r="FJ440">
        <v>0</v>
      </c>
      <c r="FK440">
        <v>1</v>
      </c>
      <c r="FL440">
        <v>0</v>
      </c>
      <c r="FM440">
        <v>0</v>
      </c>
      <c r="FN440">
        <v>1</v>
      </c>
      <c r="FO440">
        <v>1</v>
      </c>
      <c r="FP440">
        <v>0</v>
      </c>
      <c r="FQ440">
        <v>0</v>
      </c>
      <c r="FR440">
        <v>0</v>
      </c>
      <c r="FS440">
        <v>0</v>
      </c>
      <c r="FT440">
        <v>2</v>
      </c>
      <c r="FU440">
        <v>9</v>
      </c>
      <c r="FV440">
        <v>1</v>
      </c>
      <c r="FW440">
        <v>0</v>
      </c>
      <c r="FX440">
        <v>40</v>
      </c>
      <c r="FY440">
        <v>1</v>
      </c>
      <c r="FZ440">
        <v>1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0</v>
      </c>
      <c r="GO440">
        <v>0</v>
      </c>
      <c r="GP440">
        <v>0</v>
      </c>
      <c r="GQ440">
        <v>0</v>
      </c>
      <c r="GR440">
        <v>1</v>
      </c>
      <c r="GS440">
        <v>1</v>
      </c>
      <c r="GT440">
        <v>1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0</v>
      </c>
      <c r="HF440">
        <v>0</v>
      </c>
      <c r="HG440">
        <v>0</v>
      </c>
      <c r="HH440">
        <v>0</v>
      </c>
      <c r="HI440">
        <v>0</v>
      </c>
      <c r="HJ440">
        <v>0</v>
      </c>
      <c r="HK440">
        <v>0</v>
      </c>
      <c r="HL440">
        <v>1</v>
      </c>
    </row>
    <row r="441" spans="1:220">
      <c r="A441" t="s">
        <v>221</v>
      </c>
      <c r="B441" t="s">
        <v>49</v>
      </c>
      <c r="C441" t="str">
        <f>"146301"</f>
        <v>146301</v>
      </c>
      <c r="D441" t="s">
        <v>220</v>
      </c>
      <c r="E441">
        <v>22</v>
      </c>
      <c r="F441">
        <v>872</v>
      </c>
      <c r="G441">
        <v>670</v>
      </c>
      <c r="H441">
        <v>237</v>
      </c>
      <c r="I441">
        <v>433</v>
      </c>
      <c r="J441">
        <v>0</v>
      </c>
      <c r="K441">
        <v>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433</v>
      </c>
      <c r="T441">
        <v>0</v>
      </c>
      <c r="U441">
        <v>0</v>
      </c>
      <c r="V441">
        <v>433</v>
      </c>
      <c r="W441">
        <v>6</v>
      </c>
      <c r="X441">
        <v>4</v>
      </c>
      <c r="Y441">
        <v>2</v>
      </c>
      <c r="Z441">
        <v>0</v>
      </c>
      <c r="AA441">
        <v>427</v>
      </c>
      <c r="AB441">
        <v>162</v>
      </c>
      <c r="AC441">
        <v>36</v>
      </c>
      <c r="AD441">
        <v>11</v>
      </c>
      <c r="AE441">
        <v>62</v>
      </c>
      <c r="AF441">
        <v>6</v>
      </c>
      <c r="AG441">
        <v>13</v>
      </c>
      <c r="AH441">
        <v>9</v>
      </c>
      <c r="AI441">
        <v>0</v>
      </c>
      <c r="AJ441">
        <v>12</v>
      </c>
      <c r="AK441">
        <v>2</v>
      </c>
      <c r="AL441">
        <v>1</v>
      </c>
      <c r="AM441">
        <v>0</v>
      </c>
      <c r="AN441">
        <v>1</v>
      </c>
      <c r="AO441">
        <v>0</v>
      </c>
      <c r="AP441">
        <v>0</v>
      </c>
      <c r="AQ441">
        <v>1</v>
      </c>
      <c r="AR441">
        <v>1</v>
      </c>
      <c r="AS441">
        <v>2</v>
      </c>
      <c r="AT441">
        <v>5</v>
      </c>
      <c r="AU441">
        <v>162</v>
      </c>
      <c r="AV441">
        <v>117</v>
      </c>
      <c r="AW441">
        <v>62</v>
      </c>
      <c r="AX441">
        <v>9</v>
      </c>
      <c r="AY441">
        <v>14</v>
      </c>
      <c r="AZ441">
        <v>3</v>
      </c>
      <c r="BA441">
        <v>4</v>
      </c>
      <c r="BB441">
        <v>1</v>
      </c>
      <c r="BC441">
        <v>1</v>
      </c>
      <c r="BD441">
        <v>0</v>
      </c>
      <c r="BE441">
        <v>1</v>
      </c>
      <c r="BF441">
        <v>17</v>
      </c>
      <c r="BG441">
        <v>0</v>
      </c>
      <c r="BH441">
        <v>0</v>
      </c>
      <c r="BI441">
        <v>0</v>
      </c>
      <c r="BJ441">
        <v>0</v>
      </c>
      <c r="BK441">
        <v>3</v>
      </c>
      <c r="BL441">
        <v>0</v>
      </c>
      <c r="BM441">
        <v>0</v>
      </c>
      <c r="BN441">
        <v>2</v>
      </c>
      <c r="BO441">
        <v>117</v>
      </c>
      <c r="BP441">
        <v>10</v>
      </c>
      <c r="BQ441">
        <v>3</v>
      </c>
      <c r="BR441">
        <v>1</v>
      </c>
      <c r="BS441">
        <v>2</v>
      </c>
      <c r="BT441">
        <v>0</v>
      </c>
      <c r="BU441">
        <v>0</v>
      </c>
      <c r="BV441">
        <v>0</v>
      </c>
      <c r="BW441">
        <v>1</v>
      </c>
      <c r="BX441">
        <v>0</v>
      </c>
      <c r="BY441">
        <v>0</v>
      </c>
      <c r="BZ441">
        <v>1</v>
      </c>
      <c r="CA441">
        <v>2</v>
      </c>
      <c r="CB441">
        <v>10</v>
      </c>
      <c r="CC441">
        <v>19</v>
      </c>
      <c r="CD441">
        <v>5</v>
      </c>
      <c r="CE441">
        <v>3</v>
      </c>
      <c r="CF441">
        <v>2</v>
      </c>
      <c r="CG441">
        <v>1</v>
      </c>
      <c r="CH441">
        <v>0</v>
      </c>
      <c r="CI441">
        <v>1</v>
      </c>
      <c r="CJ441">
        <v>1</v>
      </c>
      <c r="CK441">
        <v>0</v>
      </c>
      <c r="CL441">
        <v>0</v>
      </c>
      <c r="CM441">
        <v>0</v>
      </c>
      <c r="CN441">
        <v>1</v>
      </c>
      <c r="CO441">
        <v>0</v>
      </c>
      <c r="CP441">
        <v>0</v>
      </c>
      <c r="CQ441">
        <v>0</v>
      </c>
      <c r="CR441">
        <v>0</v>
      </c>
      <c r="CS441">
        <v>1</v>
      </c>
      <c r="CT441">
        <v>4</v>
      </c>
      <c r="CU441">
        <v>0</v>
      </c>
      <c r="CV441">
        <v>19</v>
      </c>
      <c r="CW441">
        <v>6</v>
      </c>
      <c r="CX441">
        <v>1</v>
      </c>
      <c r="CY441">
        <v>2</v>
      </c>
      <c r="CZ441">
        <v>1</v>
      </c>
      <c r="DA441">
        <v>0</v>
      </c>
      <c r="DB441">
        <v>0</v>
      </c>
      <c r="DC441">
        <v>0</v>
      </c>
      <c r="DD441">
        <v>0</v>
      </c>
      <c r="DE441">
        <v>1</v>
      </c>
      <c r="DF441">
        <v>0</v>
      </c>
      <c r="DG441">
        <v>0</v>
      </c>
      <c r="DH441">
        <v>0</v>
      </c>
      <c r="DI441">
        <v>1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6</v>
      </c>
      <c r="DQ441">
        <v>37</v>
      </c>
      <c r="DR441">
        <v>8</v>
      </c>
      <c r="DS441">
        <v>13</v>
      </c>
      <c r="DT441">
        <v>2</v>
      </c>
      <c r="DU441">
        <v>6</v>
      </c>
      <c r="DV441">
        <v>1</v>
      </c>
      <c r="DW441">
        <v>0</v>
      </c>
      <c r="DX441">
        <v>1</v>
      </c>
      <c r="DY441">
        <v>0</v>
      </c>
      <c r="DZ441">
        <v>0</v>
      </c>
      <c r="EA441">
        <v>0</v>
      </c>
      <c r="EB441">
        <v>1</v>
      </c>
      <c r="EC441">
        <v>5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37</v>
      </c>
      <c r="EK441">
        <v>33</v>
      </c>
      <c r="EL441">
        <v>16</v>
      </c>
      <c r="EM441">
        <v>0</v>
      </c>
      <c r="EN441">
        <v>1</v>
      </c>
      <c r="EO441">
        <v>0</v>
      </c>
      <c r="EP441">
        <v>0</v>
      </c>
      <c r="EQ441">
        <v>4</v>
      </c>
      <c r="ER441">
        <v>0</v>
      </c>
      <c r="ES441">
        <v>0</v>
      </c>
      <c r="ET441">
        <v>2</v>
      </c>
      <c r="EU441">
        <v>2</v>
      </c>
      <c r="EV441">
        <v>0</v>
      </c>
      <c r="EW441">
        <v>1</v>
      </c>
      <c r="EX441">
        <v>0</v>
      </c>
      <c r="EY441">
        <v>3</v>
      </c>
      <c r="EZ441">
        <v>0</v>
      </c>
      <c r="FA441">
        <v>0</v>
      </c>
      <c r="FB441">
        <v>4</v>
      </c>
      <c r="FC441">
        <v>0</v>
      </c>
      <c r="FD441">
        <v>33</v>
      </c>
      <c r="FE441">
        <v>39</v>
      </c>
      <c r="FF441">
        <v>23</v>
      </c>
      <c r="FG441">
        <v>13</v>
      </c>
      <c r="FH441">
        <v>0</v>
      </c>
      <c r="FI441">
        <v>0</v>
      </c>
      <c r="FJ441">
        <v>1</v>
      </c>
      <c r="FK441">
        <v>0</v>
      </c>
      <c r="FL441">
        <v>0</v>
      </c>
      <c r="FM441">
        <v>0</v>
      </c>
      <c r="FN441">
        <v>0</v>
      </c>
      <c r="FO441">
        <v>1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1</v>
      </c>
      <c r="FX441">
        <v>39</v>
      </c>
      <c r="FY441">
        <v>3</v>
      </c>
      <c r="FZ441">
        <v>1</v>
      </c>
      <c r="GA441">
        <v>1</v>
      </c>
      <c r="GB441">
        <v>0</v>
      </c>
      <c r="GC441">
        <v>1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0</v>
      </c>
      <c r="GL441">
        <v>0</v>
      </c>
      <c r="GM441">
        <v>0</v>
      </c>
      <c r="GN441">
        <v>0</v>
      </c>
      <c r="GO441">
        <v>0</v>
      </c>
      <c r="GP441">
        <v>0</v>
      </c>
      <c r="GQ441">
        <v>0</v>
      </c>
      <c r="GR441">
        <v>3</v>
      </c>
      <c r="GS441">
        <v>1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1</v>
      </c>
      <c r="HD441">
        <v>0</v>
      </c>
      <c r="HE441">
        <v>0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0</v>
      </c>
      <c r="HL441">
        <v>1</v>
      </c>
    </row>
    <row r="442" spans="1:220">
      <c r="A442" t="s">
        <v>219</v>
      </c>
      <c r="B442" t="s">
        <v>49</v>
      </c>
      <c r="C442" t="str">
        <f>"146301"</f>
        <v>146301</v>
      </c>
      <c r="D442" t="s">
        <v>218</v>
      </c>
      <c r="E442">
        <v>23</v>
      </c>
      <c r="F442">
        <v>1722</v>
      </c>
      <c r="G442">
        <v>1330</v>
      </c>
      <c r="H442">
        <v>345</v>
      </c>
      <c r="I442">
        <v>985</v>
      </c>
      <c r="J442">
        <v>0</v>
      </c>
      <c r="K442">
        <v>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985</v>
      </c>
      <c r="T442">
        <v>0</v>
      </c>
      <c r="U442">
        <v>0</v>
      </c>
      <c r="V442">
        <v>985</v>
      </c>
      <c r="W442">
        <v>12</v>
      </c>
      <c r="X442">
        <v>6</v>
      </c>
      <c r="Y442">
        <v>1</v>
      </c>
      <c r="Z442">
        <v>0</v>
      </c>
      <c r="AA442">
        <v>973</v>
      </c>
      <c r="AB442">
        <v>413</v>
      </c>
      <c r="AC442">
        <v>72</v>
      </c>
      <c r="AD442">
        <v>30</v>
      </c>
      <c r="AE442">
        <v>184</v>
      </c>
      <c r="AF442">
        <v>27</v>
      </c>
      <c r="AG442">
        <v>28</v>
      </c>
      <c r="AH442">
        <v>35</v>
      </c>
      <c r="AI442">
        <v>1</v>
      </c>
      <c r="AJ442">
        <v>18</v>
      </c>
      <c r="AK442">
        <v>0</v>
      </c>
      <c r="AL442">
        <v>4</v>
      </c>
      <c r="AM442">
        <v>0</v>
      </c>
      <c r="AN442">
        <v>0</v>
      </c>
      <c r="AO442">
        <v>1</v>
      </c>
      <c r="AP442">
        <v>0</v>
      </c>
      <c r="AQ442">
        <v>0</v>
      </c>
      <c r="AR442">
        <v>0</v>
      </c>
      <c r="AS442">
        <v>1</v>
      </c>
      <c r="AT442">
        <v>12</v>
      </c>
      <c r="AU442">
        <v>413</v>
      </c>
      <c r="AV442">
        <v>267</v>
      </c>
      <c r="AW442">
        <v>110</v>
      </c>
      <c r="AX442">
        <v>19</v>
      </c>
      <c r="AY442">
        <v>48</v>
      </c>
      <c r="AZ442">
        <v>1</v>
      </c>
      <c r="BA442">
        <v>8</v>
      </c>
      <c r="BB442">
        <v>0</v>
      </c>
      <c r="BC442">
        <v>2</v>
      </c>
      <c r="BD442">
        <v>1</v>
      </c>
      <c r="BE442">
        <v>1</v>
      </c>
      <c r="BF442">
        <v>25</v>
      </c>
      <c r="BG442">
        <v>3</v>
      </c>
      <c r="BH442">
        <v>2</v>
      </c>
      <c r="BI442">
        <v>0</v>
      </c>
      <c r="BJ442">
        <v>0</v>
      </c>
      <c r="BK442">
        <v>3</v>
      </c>
      <c r="BL442">
        <v>1</v>
      </c>
      <c r="BM442">
        <v>0</v>
      </c>
      <c r="BN442">
        <v>43</v>
      </c>
      <c r="BO442">
        <v>267</v>
      </c>
      <c r="BP442">
        <v>21</v>
      </c>
      <c r="BQ442">
        <v>9</v>
      </c>
      <c r="BR442">
        <v>3</v>
      </c>
      <c r="BS442">
        <v>4</v>
      </c>
      <c r="BT442">
        <v>0</v>
      </c>
      <c r="BU442">
        <v>0</v>
      </c>
      <c r="BV442">
        <v>1</v>
      </c>
      <c r="BW442">
        <v>2</v>
      </c>
      <c r="BX442">
        <v>0</v>
      </c>
      <c r="BY442">
        <v>1</v>
      </c>
      <c r="BZ442">
        <v>0</v>
      </c>
      <c r="CA442">
        <v>1</v>
      </c>
      <c r="CB442">
        <v>21</v>
      </c>
      <c r="CC442">
        <v>27</v>
      </c>
      <c r="CD442">
        <v>12</v>
      </c>
      <c r="CE442">
        <v>4</v>
      </c>
      <c r="CF442">
        <v>0</v>
      </c>
      <c r="CG442">
        <v>1</v>
      </c>
      <c r="CH442">
        <v>0</v>
      </c>
      <c r="CI442">
        <v>0</v>
      </c>
      <c r="CJ442">
        <v>1</v>
      </c>
      <c r="CK442">
        <v>0</v>
      </c>
      <c r="CL442">
        <v>0</v>
      </c>
      <c r="CM442">
        <v>0</v>
      </c>
      <c r="CN442">
        <v>2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7</v>
      </c>
      <c r="CU442">
        <v>0</v>
      </c>
      <c r="CV442">
        <v>27</v>
      </c>
      <c r="CW442">
        <v>34</v>
      </c>
      <c r="CX442">
        <v>7</v>
      </c>
      <c r="CY442">
        <v>13</v>
      </c>
      <c r="CZ442">
        <v>1</v>
      </c>
      <c r="DA442">
        <v>0</v>
      </c>
      <c r="DB442">
        <v>1</v>
      </c>
      <c r="DC442">
        <v>2</v>
      </c>
      <c r="DD442">
        <v>0</v>
      </c>
      <c r="DE442">
        <v>3</v>
      </c>
      <c r="DF442">
        <v>0</v>
      </c>
      <c r="DG442">
        <v>0</v>
      </c>
      <c r="DH442">
        <v>0</v>
      </c>
      <c r="DI442">
        <v>0</v>
      </c>
      <c r="DJ442">
        <v>5</v>
      </c>
      <c r="DK442">
        <v>0</v>
      </c>
      <c r="DL442">
        <v>0</v>
      </c>
      <c r="DM442">
        <v>0</v>
      </c>
      <c r="DN442">
        <v>0</v>
      </c>
      <c r="DO442">
        <v>2</v>
      </c>
      <c r="DP442">
        <v>34</v>
      </c>
      <c r="DQ442">
        <v>63</v>
      </c>
      <c r="DR442">
        <v>16</v>
      </c>
      <c r="DS442">
        <v>27</v>
      </c>
      <c r="DT442">
        <v>8</v>
      </c>
      <c r="DU442">
        <v>3</v>
      </c>
      <c r="DV442">
        <v>0</v>
      </c>
      <c r="DW442">
        <v>0</v>
      </c>
      <c r="DX442">
        <v>4</v>
      </c>
      <c r="DY442">
        <v>2</v>
      </c>
      <c r="DZ442">
        <v>0</v>
      </c>
      <c r="EA442">
        <v>0</v>
      </c>
      <c r="EB442">
        <v>0</v>
      </c>
      <c r="EC442">
        <v>0</v>
      </c>
      <c r="ED442">
        <v>2</v>
      </c>
      <c r="EE442">
        <v>0</v>
      </c>
      <c r="EF442">
        <v>1</v>
      </c>
      <c r="EG442">
        <v>0</v>
      </c>
      <c r="EH442">
        <v>0</v>
      </c>
      <c r="EI442">
        <v>0</v>
      </c>
      <c r="EJ442">
        <v>63</v>
      </c>
      <c r="EK442">
        <v>78</v>
      </c>
      <c r="EL442">
        <v>29</v>
      </c>
      <c r="EM442">
        <v>3</v>
      </c>
      <c r="EN442">
        <v>4</v>
      </c>
      <c r="EO442">
        <v>3</v>
      </c>
      <c r="EP442">
        <v>4</v>
      </c>
      <c r="EQ442">
        <v>3</v>
      </c>
      <c r="ER442">
        <v>2</v>
      </c>
      <c r="ES442">
        <v>0</v>
      </c>
      <c r="ET442">
        <v>2</v>
      </c>
      <c r="EU442">
        <v>4</v>
      </c>
      <c r="EV442">
        <v>5</v>
      </c>
      <c r="EW442">
        <v>7</v>
      </c>
      <c r="EX442">
        <v>0</v>
      </c>
      <c r="EY442">
        <v>2</v>
      </c>
      <c r="EZ442">
        <v>1</v>
      </c>
      <c r="FA442">
        <v>0</v>
      </c>
      <c r="FB442">
        <v>7</v>
      </c>
      <c r="FC442">
        <v>2</v>
      </c>
      <c r="FD442">
        <v>78</v>
      </c>
      <c r="FE442">
        <v>65</v>
      </c>
      <c r="FF442">
        <v>28</v>
      </c>
      <c r="FG442">
        <v>20</v>
      </c>
      <c r="FH442">
        <v>0</v>
      </c>
      <c r="FI442">
        <v>1</v>
      </c>
      <c r="FJ442">
        <v>0</v>
      </c>
      <c r="FK442">
        <v>4</v>
      </c>
      <c r="FL442">
        <v>1</v>
      </c>
      <c r="FM442">
        <v>2</v>
      </c>
      <c r="FN442">
        <v>0</v>
      </c>
      <c r="FO442">
        <v>1</v>
      </c>
      <c r="FP442">
        <v>1</v>
      </c>
      <c r="FQ442">
        <v>0</v>
      </c>
      <c r="FR442">
        <v>1</v>
      </c>
      <c r="FS442">
        <v>1</v>
      </c>
      <c r="FT442">
        <v>0</v>
      </c>
      <c r="FU442">
        <v>2</v>
      </c>
      <c r="FV442">
        <v>0</v>
      </c>
      <c r="FW442">
        <v>3</v>
      </c>
      <c r="FX442">
        <v>65</v>
      </c>
      <c r="FY442">
        <v>5</v>
      </c>
      <c r="FZ442">
        <v>1</v>
      </c>
      <c r="GA442">
        <v>1</v>
      </c>
      <c r="GB442">
        <v>0</v>
      </c>
      <c r="GC442">
        <v>0</v>
      </c>
      <c r="GD442">
        <v>1</v>
      </c>
      <c r="GE442">
        <v>0</v>
      </c>
      <c r="GF442">
        <v>0</v>
      </c>
      <c r="GG442">
        <v>0</v>
      </c>
      <c r="GH442">
        <v>1</v>
      </c>
      <c r="GI442">
        <v>0</v>
      </c>
      <c r="GJ442">
        <v>1</v>
      </c>
      <c r="GK442">
        <v>0</v>
      </c>
      <c r="GL442">
        <v>0</v>
      </c>
      <c r="GM442">
        <v>0</v>
      </c>
      <c r="GN442">
        <v>0</v>
      </c>
      <c r="GO442">
        <v>0</v>
      </c>
      <c r="GP442">
        <v>0</v>
      </c>
      <c r="GQ442">
        <v>0</v>
      </c>
      <c r="GR442">
        <v>5</v>
      </c>
      <c r="GS442">
        <v>0</v>
      </c>
      <c r="GT442">
        <v>0</v>
      </c>
      <c r="GU442">
        <v>0</v>
      </c>
      <c r="GV442">
        <v>0</v>
      </c>
      <c r="GW442">
        <v>0</v>
      </c>
      <c r="GX442">
        <v>0</v>
      </c>
      <c r="GY442">
        <v>0</v>
      </c>
      <c r="GZ442">
        <v>0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0</v>
      </c>
      <c r="HG442">
        <v>0</v>
      </c>
      <c r="HH442">
        <v>0</v>
      </c>
      <c r="HI442">
        <v>0</v>
      </c>
      <c r="HJ442">
        <v>0</v>
      </c>
      <c r="HK442">
        <v>0</v>
      </c>
      <c r="HL442">
        <v>0</v>
      </c>
    </row>
    <row r="443" spans="1:220">
      <c r="A443" t="s">
        <v>217</v>
      </c>
      <c r="B443" t="s">
        <v>49</v>
      </c>
      <c r="C443" t="str">
        <f>"146301"</f>
        <v>146301</v>
      </c>
      <c r="D443" t="s">
        <v>216</v>
      </c>
      <c r="E443">
        <v>24</v>
      </c>
      <c r="F443">
        <v>1657</v>
      </c>
      <c r="G443">
        <v>1270</v>
      </c>
      <c r="H443">
        <v>252</v>
      </c>
      <c r="I443">
        <v>1018</v>
      </c>
      <c r="J443">
        <v>0</v>
      </c>
      <c r="K443">
        <v>12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1018</v>
      </c>
      <c r="T443">
        <v>0</v>
      </c>
      <c r="U443">
        <v>0</v>
      </c>
      <c r="V443">
        <v>1018</v>
      </c>
      <c r="W443">
        <v>5</v>
      </c>
      <c r="X443">
        <v>5</v>
      </c>
      <c r="Y443">
        <v>0</v>
      </c>
      <c r="Z443">
        <v>0</v>
      </c>
      <c r="AA443">
        <v>1013</v>
      </c>
      <c r="AB443">
        <v>370</v>
      </c>
      <c r="AC443">
        <v>87</v>
      </c>
      <c r="AD443">
        <v>22</v>
      </c>
      <c r="AE443">
        <v>114</v>
      </c>
      <c r="AF443">
        <v>26</v>
      </c>
      <c r="AG443">
        <v>31</v>
      </c>
      <c r="AH443">
        <v>17</v>
      </c>
      <c r="AI443">
        <v>3</v>
      </c>
      <c r="AJ443">
        <v>27</v>
      </c>
      <c r="AK443">
        <v>1</v>
      </c>
      <c r="AL443">
        <v>15</v>
      </c>
      <c r="AM443">
        <v>1</v>
      </c>
      <c r="AN443">
        <v>4</v>
      </c>
      <c r="AO443">
        <v>0</v>
      </c>
      <c r="AP443">
        <v>1</v>
      </c>
      <c r="AQ443">
        <v>1</v>
      </c>
      <c r="AR443">
        <v>0</v>
      </c>
      <c r="AS443">
        <v>3</v>
      </c>
      <c r="AT443">
        <v>17</v>
      </c>
      <c r="AU443">
        <v>370</v>
      </c>
      <c r="AV443">
        <v>294</v>
      </c>
      <c r="AW443">
        <v>115</v>
      </c>
      <c r="AX443">
        <v>28</v>
      </c>
      <c r="AY443">
        <v>51</v>
      </c>
      <c r="AZ443">
        <v>6</v>
      </c>
      <c r="BA443">
        <v>6</v>
      </c>
      <c r="BB443">
        <v>1</v>
      </c>
      <c r="BC443">
        <v>1</v>
      </c>
      <c r="BD443">
        <v>0</v>
      </c>
      <c r="BE443">
        <v>3</v>
      </c>
      <c r="BF443">
        <v>29</v>
      </c>
      <c r="BG443">
        <v>9</v>
      </c>
      <c r="BH443">
        <v>1</v>
      </c>
      <c r="BI443">
        <v>1</v>
      </c>
      <c r="BJ443">
        <v>0</v>
      </c>
      <c r="BK443">
        <v>8</v>
      </c>
      <c r="BL443">
        <v>0</v>
      </c>
      <c r="BM443">
        <v>0</v>
      </c>
      <c r="BN443">
        <v>35</v>
      </c>
      <c r="BO443">
        <v>294</v>
      </c>
      <c r="BP443">
        <v>27</v>
      </c>
      <c r="BQ443">
        <v>12</v>
      </c>
      <c r="BR443">
        <v>2</v>
      </c>
      <c r="BS443">
        <v>4</v>
      </c>
      <c r="BT443">
        <v>1</v>
      </c>
      <c r="BU443">
        <v>0</v>
      </c>
      <c r="BV443">
        <v>3</v>
      </c>
      <c r="BW443">
        <v>0</v>
      </c>
      <c r="BX443">
        <v>0</v>
      </c>
      <c r="BY443">
        <v>2</v>
      </c>
      <c r="BZ443">
        <v>1</v>
      </c>
      <c r="CA443">
        <v>2</v>
      </c>
      <c r="CB443">
        <v>27</v>
      </c>
      <c r="CC443">
        <v>36</v>
      </c>
      <c r="CD443">
        <v>16</v>
      </c>
      <c r="CE443">
        <v>1</v>
      </c>
      <c r="CF443">
        <v>1</v>
      </c>
      <c r="CG443">
        <v>1</v>
      </c>
      <c r="CH443">
        <v>1</v>
      </c>
      <c r="CI443">
        <v>0</v>
      </c>
      <c r="CJ443">
        <v>2</v>
      </c>
      <c r="CK443">
        <v>1</v>
      </c>
      <c r="CL443">
        <v>1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12</v>
      </c>
      <c r="CU443">
        <v>0</v>
      </c>
      <c r="CV443">
        <v>36</v>
      </c>
      <c r="CW443">
        <v>17</v>
      </c>
      <c r="CX443">
        <v>0</v>
      </c>
      <c r="CY443">
        <v>4</v>
      </c>
      <c r="CZ443">
        <v>1</v>
      </c>
      <c r="DA443">
        <v>0</v>
      </c>
      <c r="DB443">
        <v>1</v>
      </c>
      <c r="DC443">
        <v>2</v>
      </c>
      <c r="DD443">
        <v>2</v>
      </c>
      <c r="DE443">
        <v>1</v>
      </c>
      <c r="DF443">
        <v>0</v>
      </c>
      <c r="DG443">
        <v>0</v>
      </c>
      <c r="DH443">
        <v>1</v>
      </c>
      <c r="DI443">
        <v>0</v>
      </c>
      <c r="DJ443">
        <v>4</v>
      </c>
      <c r="DK443">
        <v>0</v>
      </c>
      <c r="DL443">
        <v>0</v>
      </c>
      <c r="DM443">
        <v>0</v>
      </c>
      <c r="DN443">
        <v>0</v>
      </c>
      <c r="DO443">
        <v>1</v>
      </c>
      <c r="DP443">
        <v>17</v>
      </c>
      <c r="DQ443">
        <v>93</v>
      </c>
      <c r="DR443">
        <v>19</v>
      </c>
      <c r="DS443">
        <v>38</v>
      </c>
      <c r="DT443">
        <v>4</v>
      </c>
      <c r="DU443">
        <v>8</v>
      </c>
      <c r="DV443">
        <v>0</v>
      </c>
      <c r="DW443">
        <v>1</v>
      </c>
      <c r="DX443">
        <v>12</v>
      </c>
      <c r="DY443">
        <v>0</v>
      </c>
      <c r="DZ443">
        <v>0</v>
      </c>
      <c r="EA443">
        <v>0</v>
      </c>
      <c r="EB443">
        <v>2</v>
      </c>
      <c r="EC443">
        <v>2</v>
      </c>
      <c r="ED443">
        <v>1</v>
      </c>
      <c r="EE443">
        <v>1</v>
      </c>
      <c r="EF443">
        <v>1</v>
      </c>
      <c r="EG443">
        <v>0</v>
      </c>
      <c r="EH443">
        <v>3</v>
      </c>
      <c r="EI443">
        <v>1</v>
      </c>
      <c r="EJ443">
        <v>93</v>
      </c>
      <c r="EK443">
        <v>83</v>
      </c>
      <c r="EL443">
        <v>37</v>
      </c>
      <c r="EM443">
        <v>3</v>
      </c>
      <c r="EN443">
        <v>9</v>
      </c>
      <c r="EO443">
        <v>0</v>
      </c>
      <c r="EP443">
        <v>1</v>
      </c>
      <c r="EQ443">
        <v>2</v>
      </c>
      <c r="ER443">
        <v>2</v>
      </c>
      <c r="ES443">
        <v>2</v>
      </c>
      <c r="ET443">
        <v>1</v>
      </c>
      <c r="EU443">
        <v>0</v>
      </c>
      <c r="EV443">
        <v>9</v>
      </c>
      <c r="EW443">
        <v>8</v>
      </c>
      <c r="EX443">
        <v>0</v>
      </c>
      <c r="EY443">
        <v>3</v>
      </c>
      <c r="EZ443">
        <v>2</v>
      </c>
      <c r="FA443">
        <v>0</v>
      </c>
      <c r="FB443">
        <v>4</v>
      </c>
      <c r="FC443">
        <v>0</v>
      </c>
      <c r="FD443">
        <v>83</v>
      </c>
      <c r="FE443">
        <v>89</v>
      </c>
      <c r="FF443">
        <v>57</v>
      </c>
      <c r="FG443">
        <v>16</v>
      </c>
      <c r="FH443">
        <v>1</v>
      </c>
      <c r="FI443">
        <v>4</v>
      </c>
      <c r="FJ443">
        <v>0</v>
      </c>
      <c r="FK443">
        <v>3</v>
      </c>
      <c r="FL443">
        <v>2</v>
      </c>
      <c r="FM443">
        <v>0</v>
      </c>
      <c r="FN443">
        <v>1</v>
      </c>
      <c r="FO443">
        <v>0</v>
      </c>
      <c r="FP443">
        <v>1</v>
      </c>
      <c r="FQ443">
        <v>0</v>
      </c>
      <c r="FR443">
        <v>0</v>
      </c>
      <c r="FS443">
        <v>1</v>
      </c>
      <c r="FT443">
        <v>0</v>
      </c>
      <c r="FU443">
        <v>1</v>
      </c>
      <c r="FV443">
        <v>0</v>
      </c>
      <c r="FW443">
        <v>2</v>
      </c>
      <c r="FX443">
        <v>89</v>
      </c>
      <c r="FY443">
        <v>4</v>
      </c>
      <c r="FZ443">
        <v>1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2</v>
      </c>
      <c r="GG443">
        <v>0</v>
      </c>
      <c r="GH443">
        <v>1</v>
      </c>
      <c r="GI443">
        <v>0</v>
      </c>
      <c r="GJ443">
        <v>0</v>
      </c>
      <c r="GK443">
        <v>0</v>
      </c>
      <c r="GL443">
        <v>0</v>
      </c>
      <c r="GM443">
        <v>0</v>
      </c>
      <c r="GN443">
        <v>0</v>
      </c>
      <c r="GO443">
        <v>0</v>
      </c>
      <c r="GP443">
        <v>0</v>
      </c>
      <c r="GQ443">
        <v>0</v>
      </c>
      <c r="GR443">
        <v>4</v>
      </c>
      <c r="GS443">
        <v>0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0</v>
      </c>
      <c r="HL443">
        <v>0</v>
      </c>
    </row>
    <row r="444" spans="1:220">
      <c r="A444" t="s">
        <v>215</v>
      </c>
      <c r="B444" t="s">
        <v>49</v>
      </c>
      <c r="C444" t="str">
        <f>"146301"</f>
        <v>146301</v>
      </c>
      <c r="D444" t="s">
        <v>214</v>
      </c>
      <c r="E444">
        <v>25</v>
      </c>
      <c r="F444">
        <v>1773</v>
      </c>
      <c r="G444">
        <v>1350</v>
      </c>
      <c r="H444">
        <v>358</v>
      </c>
      <c r="I444">
        <v>992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992</v>
      </c>
      <c r="T444">
        <v>0</v>
      </c>
      <c r="U444">
        <v>0</v>
      </c>
      <c r="V444">
        <v>992</v>
      </c>
      <c r="W444">
        <v>19</v>
      </c>
      <c r="X444">
        <v>14</v>
      </c>
      <c r="Y444">
        <v>5</v>
      </c>
      <c r="Z444">
        <v>0</v>
      </c>
      <c r="AA444">
        <v>973</v>
      </c>
      <c r="AB444">
        <v>376</v>
      </c>
      <c r="AC444">
        <v>75</v>
      </c>
      <c r="AD444">
        <v>19</v>
      </c>
      <c r="AE444">
        <v>166</v>
      </c>
      <c r="AF444">
        <v>13</v>
      </c>
      <c r="AG444">
        <v>32</v>
      </c>
      <c r="AH444">
        <v>26</v>
      </c>
      <c r="AI444">
        <v>2</v>
      </c>
      <c r="AJ444">
        <v>20</v>
      </c>
      <c r="AK444">
        <v>2</v>
      </c>
      <c r="AL444">
        <v>6</v>
      </c>
      <c r="AM444">
        <v>0</v>
      </c>
      <c r="AN444">
        <v>2</v>
      </c>
      <c r="AO444">
        <v>1</v>
      </c>
      <c r="AP444">
        <v>2</v>
      </c>
      <c r="AQ444">
        <v>2</v>
      </c>
      <c r="AR444">
        <v>0</v>
      </c>
      <c r="AS444">
        <v>1</v>
      </c>
      <c r="AT444">
        <v>7</v>
      </c>
      <c r="AU444">
        <v>376</v>
      </c>
      <c r="AV444">
        <v>328</v>
      </c>
      <c r="AW444">
        <v>107</v>
      </c>
      <c r="AX444">
        <v>34</v>
      </c>
      <c r="AY444">
        <v>64</v>
      </c>
      <c r="AZ444">
        <v>7</v>
      </c>
      <c r="BA444">
        <v>6</v>
      </c>
      <c r="BB444">
        <v>7</v>
      </c>
      <c r="BC444">
        <v>0</v>
      </c>
      <c r="BD444">
        <v>5</v>
      </c>
      <c r="BE444">
        <v>0</v>
      </c>
      <c r="BF444">
        <v>40</v>
      </c>
      <c r="BG444">
        <v>6</v>
      </c>
      <c r="BH444">
        <v>3</v>
      </c>
      <c r="BI444">
        <v>0</v>
      </c>
      <c r="BJ444">
        <v>2</v>
      </c>
      <c r="BK444">
        <v>11</v>
      </c>
      <c r="BL444">
        <v>0</v>
      </c>
      <c r="BM444">
        <v>0</v>
      </c>
      <c r="BN444">
        <v>36</v>
      </c>
      <c r="BO444">
        <v>328</v>
      </c>
      <c r="BP444">
        <v>28</v>
      </c>
      <c r="BQ444">
        <v>8</v>
      </c>
      <c r="BR444">
        <v>4</v>
      </c>
      <c r="BS444">
        <v>7</v>
      </c>
      <c r="BT444">
        <v>0</v>
      </c>
      <c r="BU444">
        <v>2</v>
      </c>
      <c r="BV444">
        <v>2</v>
      </c>
      <c r="BW444">
        <v>0</v>
      </c>
      <c r="BX444">
        <v>2</v>
      </c>
      <c r="BY444">
        <v>2</v>
      </c>
      <c r="BZ444">
        <v>1</v>
      </c>
      <c r="CA444">
        <v>0</v>
      </c>
      <c r="CB444">
        <v>28</v>
      </c>
      <c r="CC444">
        <v>26</v>
      </c>
      <c r="CD444">
        <v>5</v>
      </c>
      <c r="CE444">
        <v>4</v>
      </c>
      <c r="CF444">
        <v>1</v>
      </c>
      <c r="CG444">
        <v>1</v>
      </c>
      <c r="CH444">
        <v>0</v>
      </c>
      <c r="CI444">
        <v>0</v>
      </c>
      <c r="CJ444">
        <v>5</v>
      </c>
      <c r="CK444">
        <v>0</v>
      </c>
      <c r="CL444">
        <v>1</v>
      </c>
      <c r="CM444">
        <v>1</v>
      </c>
      <c r="CN444">
        <v>0</v>
      </c>
      <c r="CO444">
        <v>0</v>
      </c>
      <c r="CP444">
        <v>0</v>
      </c>
      <c r="CQ444">
        <v>0</v>
      </c>
      <c r="CR444">
        <v>1</v>
      </c>
      <c r="CS444">
        <v>0</v>
      </c>
      <c r="CT444">
        <v>7</v>
      </c>
      <c r="CU444">
        <v>0</v>
      </c>
      <c r="CV444">
        <v>26</v>
      </c>
      <c r="CW444">
        <v>19</v>
      </c>
      <c r="CX444">
        <v>4</v>
      </c>
      <c r="CY444">
        <v>4</v>
      </c>
      <c r="CZ444">
        <v>0</v>
      </c>
      <c r="DA444">
        <v>0</v>
      </c>
      <c r="DB444">
        <v>1</v>
      </c>
      <c r="DC444">
        <v>2</v>
      </c>
      <c r="DD444">
        <v>0</v>
      </c>
      <c r="DE444">
        <v>1</v>
      </c>
      <c r="DF444">
        <v>0</v>
      </c>
      <c r="DG444">
        <v>0</v>
      </c>
      <c r="DH444">
        <v>0</v>
      </c>
      <c r="DI444">
        <v>1</v>
      </c>
      <c r="DJ444">
        <v>3</v>
      </c>
      <c r="DK444">
        <v>0</v>
      </c>
      <c r="DL444">
        <v>0</v>
      </c>
      <c r="DM444">
        <v>0</v>
      </c>
      <c r="DN444">
        <v>0</v>
      </c>
      <c r="DO444">
        <v>3</v>
      </c>
      <c r="DP444">
        <v>19</v>
      </c>
      <c r="DQ444">
        <v>47</v>
      </c>
      <c r="DR444">
        <v>8</v>
      </c>
      <c r="DS444">
        <v>19</v>
      </c>
      <c r="DT444">
        <v>4</v>
      </c>
      <c r="DU444">
        <v>2</v>
      </c>
      <c r="DV444">
        <v>0</v>
      </c>
      <c r="DW444">
        <v>0</v>
      </c>
      <c r="DX444">
        <v>7</v>
      </c>
      <c r="DY444">
        <v>1</v>
      </c>
      <c r="DZ444">
        <v>0</v>
      </c>
      <c r="EA444">
        <v>1</v>
      </c>
      <c r="EB444">
        <v>1</v>
      </c>
      <c r="EC444">
        <v>1</v>
      </c>
      <c r="ED444">
        <v>0</v>
      </c>
      <c r="EE444">
        <v>1</v>
      </c>
      <c r="EF444">
        <v>1</v>
      </c>
      <c r="EG444">
        <v>1</v>
      </c>
      <c r="EH444">
        <v>0</v>
      </c>
      <c r="EI444">
        <v>0</v>
      </c>
      <c r="EJ444">
        <v>47</v>
      </c>
      <c r="EK444">
        <v>69</v>
      </c>
      <c r="EL444">
        <v>37</v>
      </c>
      <c r="EM444">
        <v>2</v>
      </c>
      <c r="EN444">
        <v>4</v>
      </c>
      <c r="EO444">
        <v>0</v>
      </c>
      <c r="EP444">
        <v>1</v>
      </c>
      <c r="EQ444">
        <v>6</v>
      </c>
      <c r="ER444">
        <v>3</v>
      </c>
      <c r="ES444">
        <v>0</v>
      </c>
      <c r="ET444">
        <v>0</v>
      </c>
      <c r="EU444">
        <v>1</v>
      </c>
      <c r="EV444">
        <v>0</v>
      </c>
      <c r="EW444">
        <v>3</v>
      </c>
      <c r="EX444">
        <v>3</v>
      </c>
      <c r="EY444">
        <v>3</v>
      </c>
      <c r="EZ444">
        <v>1</v>
      </c>
      <c r="FA444">
        <v>1</v>
      </c>
      <c r="FB444">
        <v>3</v>
      </c>
      <c r="FC444">
        <v>1</v>
      </c>
      <c r="FD444">
        <v>69</v>
      </c>
      <c r="FE444">
        <v>72</v>
      </c>
      <c r="FF444">
        <v>23</v>
      </c>
      <c r="FG444">
        <v>23</v>
      </c>
      <c r="FH444">
        <v>1</v>
      </c>
      <c r="FI444">
        <v>18</v>
      </c>
      <c r="FJ444">
        <v>0</v>
      </c>
      <c r="FK444">
        <v>3</v>
      </c>
      <c r="FL444">
        <v>0</v>
      </c>
      <c r="FM444">
        <v>0</v>
      </c>
      <c r="FN444">
        <v>0</v>
      </c>
      <c r="FO444">
        <v>1</v>
      </c>
      <c r="FP444">
        <v>0</v>
      </c>
      <c r="FQ444">
        <v>1</v>
      </c>
      <c r="FR444">
        <v>0</v>
      </c>
      <c r="FS444">
        <v>0</v>
      </c>
      <c r="FT444">
        <v>0</v>
      </c>
      <c r="FU444">
        <v>1</v>
      </c>
      <c r="FV444">
        <v>1</v>
      </c>
      <c r="FW444">
        <v>0</v>
      </c>
      <c r="FX444">
        <v>72</v>
      </c>
      <c r="FY444">
        <v>3</v>
      </c>
      <c r="FZ444">
        <v>2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1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3</v>
      </c>
      <c r="GS444">
        <v>5</v>
      </c>
      <c r="GT444">
        <v>4</v>
      </c>
      <c r="GU444">
        <v>0</v>
      </c>
      <c r="GV444">
        <v>1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5</v>
      </c>
    </row>
    <row r="445" spans="1:220">
      <c r="A445" t="s">
        <v>213</v>
      </c>
      <c r="B445" t="s">
        <v>49</v>
      </c>
      <c r="C445" t="str">
        <f>"146301"</f>
        <v>146301</v>
      </c>
      <c r="D445" t="s">
        <v>212</v>
      </c>
      <c r="E445">
        <v>26</v>
      </c>
      <c r="F445">
        <v>1809</v>
      </c>
      <c r="G445">
        <v>1370</v>
      </c>
      <c r="H445">
        <v>409</v>
      </c>
      <c r="I445">
        <v>961</v>
      </c>
      <c r="J445">
        <v>0</v>
      </c>
      <c r="K445">
        <v>3</v>
      </c>
      <c r="L445">
        <v>5</v>
      </c>
      <c r="M445">
        <v>5</v>
      </c>
      <c r="N445">
        <v>1</v>
      </c>
      <c r="O445">
        <v>0</v>
      </c>
      <c r="P445">
        <v>0</v>
      </c>
      <c r="Q445">
        <v>0</v>
      </c>
      <c r="R445">
        <v>4</v>
      </c>
      <c r="S445">
        <v>965</v>
      </c>
      <c r="T445">
        <v>4</v>
      </c>
      <c r="U445">
        <v>0</v>
      </c>
      <c r="V445">
        <v>965</v>
      </c>
      <c r="W445">
        <v>21</v>
      </c>
      <c r="X445">
        <v>14</v>
      </c>
      <c r="Y445">
        <v>7</v>
      </c>
      <c r="Z445">
        <v>0</v>
      </c>
      <c r="AA445">
        <v>944</v>
      </c>
      <c r="AB445">
        <v>384</v>
      </c>
      <c r="AC445">
        <v>78</v>
      </c>
      <c r="AD445">
        <v>16</v>
      </c>
      <c r="AE445">
        <v>147</v>
      </c>
      <c r="AF445">
        <v>19</v>
      </c>
      <c r="AG445">
        <v>33</v>
      </c>
      <c r="AH445">
        <v>39</v>
      </c>
      <c r="AI445">
        <v>3</v>
      </c>
      <c r="AJ445">
        <v>23</v>
      </c>
      <c r="AK445">
        <v>2</v>
      </c>
      <c r="AL445">
        <v>4</v>
      </c>
      <c r="AM445">
        <v>0</v>
      </c>
      <c r="AN445">
        <v>5</v>
      </c>
      <c r="AO445">
        <v>0</v>
      </c>
      <c r="AP445">
        <v>1</v>
      </c>
      <c r="AQ445">
        <v>0</v>
      </c>
      <c r="AR445">
        <v>1</v>
      </c>
      <c r="AS445">
        <v>2</v>
      </c>
      <c r="AT445">
        <v>11</v>
      </c>
      <c r="AU445">
        <v>384</v>
      </c>
      <c r="AV445">
        <v>294</v>
      </c>
      <c r="AW445">
        <v>104</v>
      </c>
      <c r="AX445">
        <v>37</v>
      </c>
      <c r="AY445">
        <v>56</v>
      </c>
      <c r="AZ445">
        <v>3</v>
      </c>
      <c r="BA445">
        <v>4</v>
      </c>
      <c r="BB445">
        <v>2</v>
      </c>
      <c r="BC445">
        <v>1</v>
      </c>
      <c r="BD445">
        <v>1</v>
      </c>
      <c r="BE445">
        <v>2</v>
      </c>
      <c r="BF445">
        <v>19</v>
      </c>
      <c r="BG445">
        <v>5</v>
      </c>
      <c r="BH445">
        <v>1</v>
      </c>
      <c r="BI445">
        <v>0</v>
      </c>
      <c r="BJ445">
        <v>1</v>
      </c>
      <c r="BK445">
        <v>13</v>
      </c>
      <c r="BL445">
        <v>2</v>
      </c>
      <c r="BM445">
        <v>0</v>
      </c>
      <c r="BN445">
        <v>43</v>
      </c>
      <c r="BO445">
        <v>294</v>
      </c>
      <c r="BP445">
        <v>33</v>
      </c>
      <c r="BQ445">
        <v>13</v>
      </c>
      <c r="BR445">
        <v>0</v>
      </c>
      <c r="BS445">
        <v>6</v>
      </c>
      <c r="BT445">
        <v>0</v>
      </c>
      <c r="BU445">
        <v>0</v>
      </c>
      <c r="BV445">
        <v>0</v>
      </c>
      <c r="BW445">
        <v>3</v>
      </c>
      <c r="BX445">
        <v>3</v>
      </c>
      <c r="BY445">
        <v>2</v>
      </c>
      <c r="BZ445">
        <v>2</v>
      </c>
      <c r="CA445">
        <v>4</v>
      </c>
      <c r="CB445">
        <v>33</v>
      </c>
      <c r="CC445">
        <v>34</v>
      </c>
      <c r="CD445">
        <v>12</v>
      </c>
      <c r="CE445">
        <v>6</v>
      </c>
      <c r="CF445">
        <v>0</v>
      </c>
      <c r="CG445">
        <v>0</v>
      </c>
      <c r="CH445">
        <v>0</v>
      </c>
      <c r="CI445">
        <v>1</v>
      </c>
      <c r="CJ445">
        <v>2</v>
      </c>
      <c r="CK445">
        <v>1</v>
      </c>
      <c r="CL445">
        <v>0</v>
      </c>
      <c r="CM445">
        <v>0</v>
      </c>
      <c r="CN445">
        <v>0</v>
      </c>
      <c r="CO445">
        <v>0</v>
      </c>
      <c r="CP445">
        <v>1</v>
      </c>
      <c r="CQ445">
        <v>0</v>
      </c>
      <c r="CR445">
        <v>0</v>
      </c>
      <c r="CS445">
        <v>0</v>
      </c>
      <c r="CT445">
        <v>11</v>
      </c>
      <c r="CU445">
        <v>0</v>
      </c>
      <c r="CV445">
        <v>34</v>
      </c>
      <c r="CW445">
        <v>29</v>
      </c>
      <c r="CX445">
        <v>4</v>
      </c>
      <c r="CY445">
        <v>10</v>
      </c>
      <c r="CZ445">
        <v>1</v>
      </c>
      <c r="DA445">
        <v>0</v>
      </c>
      <c r="DB445">
        <v>0</v>
      </c>
      <c r="DC445">
        <v>2</v>
      </c>
      <c r="DD445">
        <v>0</v>
      </c>
      <c r="DE445">
        <v>2</v>
      </c>
      <c r="DF445">
        <v>0</v>
      </c>
      <c r="DG445">
        <v>0</v>
      </c>
      <c r="DH445">
        <v>0</v>
      </c>
      <c r="DI445">
        <v>0</v>
      </c>
      <c r="DJ445">
        <v>1</v>
      </c>
      <c r="DK445">
        <v>0</v>
      </c>
      <c r="DL445">
        <v>0</v>
      </c>
      <c r="DM445">
        <v>0</v>
      </c>
      <c r="DN445">
        <v>3</v>
      </c>
      <c r="DO445">
        <v>6</v>
      </c>
      <c r="DP445">
        <v>29</v>
      </c>
      <c r="DQ445">
        <v>50</v>
      </c>
      <c r="DR445">
        <v>12</v>
      </c>
      <c r="DS445">
        <v>19</v>
      </c>
      <c r="DT445">
        <v>6</v>
      </c>
      <c r="DU445">
        <v>1</v>
      </c>
      <c r="DV445">
        <v>1</v>
      </c>
      <c r="DW445">
        <v>1</v>
      </c>
      <c r="DX445">
        <v>3</v>
      </c>
      <c r="DY445">
        <v>1</v>
      </c>
      <c r="DZ445">
        <v>1</v>
      </c>
      <c r="EA445">
        <v>0</v>
      </c>
      <c r="EB445">
        <v>1</v>
      </c>
      <c r="EC445">
        <v>0</v>
      </c>
      <c r="ED445">
        <v>1</v>
      </c>
      <c r="EE445">
        <v>0</v>
      </c>
      <c r="EF445">
        <v>0</v>
      </c>
      <c r="EG445">
        <v>0</v>
      </c>
      <c r="EH445">
        <v>2</v>
      </c>
      <c r="EI445">
        <v>1</v>
      </c>
      <c r="EJ445">
        <v>50</v>
      </c>
      <c r="EK445">
        <v>78</v>
      </c>
      <c r="EL445">
        <v>29</v>
      </c>
      <c r="EM445">
        <v>6</v>
      </c>
      <c r="EN445">
        <v>6</v>
      </c>
      <c r="EO445">
        <v>3</v>
      </c>
      <c r="EP445">
        <v>4</v>
      </c>
      <c r="EQ445">
        <v>4</v>
      </c>
      <c r="ER445">
        <v>5</v>
      </c>
      <c r="ES445">
        <v>1</v>
      </c>
      <c r="ET445">
        <v>2</v>
      </c>
      <c r="EU445">
        <v>1</v>
      </c>
      <c r="EV445">
        <v>1</v>
      </c>
      <c r="EW445">
        <v>7</v>
      </c>
      <c r="EX445">
        <v>1</v>
      </c>
      <c r="EY445">
        <v>0</v>
      </c>
      <c r="EZ445">
        <v>3</v>
      </c>
      <c r="FA445">
        <v>1</v>
      </c>
      <c r="FB445">
        <v>4</v>
      </c>
      <c r="FC445">
        <v>0</v>
      </c>
      <c r="FD445">
        <v>78</v>
      </c>
      <c r="FE445">
        <v>36</v>
      </c>
      <c r="FF445">
        <v>19</v>
      </c>
      <c r="FG445">
        <v>6</v>
      </c>
      <c r="FH445">
        <v>2</v>
      </c>
      <c r="FI445">
        <v>0</v>
      </c>
      <c r="FJ445">
        <v>1</v>
      </c>
      <c r="FK445">
        <v>2</v>
      </c>
      <c r="FL445">
        <v>0</v>
      </c>
      <c r="FM445">
        <v>1</v>
      </c>
      <c r="FN445">
        <v>1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0</v>
      </c>
      <c r="FU445">
        <v>1</v>
      </c>
      <c r="FV445">
        <v>1</v>
      </c>
      <c r="FW445">
        <v>2</v>
      </c>
      <c r="FX445">
        <v>36</v>
      </c>
      <c r="FY445">
        <v>5</v>
      </c>
      <c r="FZ445">
        <v>0</v>
      </c>
      <c r="GA445">
        <v>0</v>
      </c>
      <c r="GB445">
        <v>2</v>
      </c>
      <c r="GC445">
        <v>0</v>
      </c>
      <c r="GD445">
        <v>0</v>
      </c>
      <c r="GE445">
        <v>0</v>
      </c>
      <c r="GF445">
        <v>0</v>
      </c>
      <c r="GG445">
        <v>0</v>
      </c>
      <c r="GH445">
        <v>2</v>
      </c>
      <c r="GI445">
        <v>0</v>
      </c>
      <c r="GJ445">
        <v>0</v>
      </c>
      <c r="GK445">
        <v>0</v>
      </c>
      <c r="GL445">
        <v>0</v>
      </c>
      <c r="GM445">
        <v>0</v>
      </c>
      <c r="GN445">
        <v>1</v>
      </c>
      <c r="GO445">
        <v>0</v>
      </c>
      <c r="GP445">
        <v>0</v>
      </c>
      <c r="GQ445">
        <v>0</v>
      </c>
      <c r="GR445">
        <v>5</v>
      </c>
      <c r="GS445">
        <v>1</v>
      </c>
      <c r="GT445">
        <v>0</v>
      </c>
      <c r="GU445">
        <v>0</v>
      </c>
      <c r="GV445">
        <v>0</v>
      </c>
      <c r="GW445">
        <v>0</v>
      </c>
      <c r="GX445">
        <v>1</v>
      </c>
      <c r="GY445">
        <v>0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0</v>
      </c>
      <c r="HF445">
        <v>0</v>
      </c>
      <c r="HG445">
        <v>0</v>
      </c>
      <c r="HH445">
        <v>0</v>
      </c>
      <c r="HI445">
        <v>0</v>
      </c>
      <c r="HJ445">
        <v>0</v>
      </c>
      <c r="HK445">
        <v>0</v>
      </c>
      <c r="HL445">
        <v>1</v>
      </c>
    </row>
    <row r="446" spans="1:220">
      <c r="A446" t="s">
        <v>211</v>
      </c>
      <c r="B446" t="s">
        <v>49</v>
      </c>
      <c r="C446" t="str">
        <f>"146301"</f>
        <v>146301</v>
      </c>
      <c r="D446" t="s">
        <v>210</v>
      </c>
      <c r="E446">
        <v>27</v>
      </c>
      <c r="F446">
        <v>1506</v>
      </c>
      <c r="G446">
        <v>1160</v>
      </c>
      <c r="H446">
        <v>450</v>
      </c>
      <c r="I446">
        <v>710</v>
      </c>
      <c r="J446">
        <v>1</v>
      </c>
      <c r="K446">
        <v>10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710</v>
      </c>
      <c r="T446">
        <v>0</v>
      </c>
      <c r="U446">
        <v>0</v>
      </c>
      <c r="V446">
        <v>710</v>
      </c>
      <c r="W446">
        <v>10</v>
      </c>
      <c r="X446">
        <v>8</v>
      </c>
      <c r="Y446">
        <v>2</v>
      </c>
      <c r="Z446">
        <v>0</v>
      </c>
      <c r="AA446">
        <v>700</v>
      </c>
      <c r="AB446">
        <v>221</v>
      </c>
      <c r="AC446">
        <v>54</v>
      </c>
      <c r="AD446">
        <v>9</v>
      </c>
      <c r="AE446">
        <v>70</v>
      </c>
      <c r="AF446">
        <v>10</v>
      </c>
      <c r="AG446">
        <v>20</v>
      </c>
      <c r="AH446">
        <v>16</v>
      </c>
      <c r="AI446">
        <v>3</v>
      </c>
      <c r="AJ446">
        <v>17</v>
      </c>
      <c r="AK446">
        <v>3</v>
      </c>
      <c r="AL446">
        <v>3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1</v>
      </c>
      <c r="AS446">
        <v>0</v>
      </c>
      <c r="AT446">
        <v>12</v>
      </c>
      <c r="AU446">
        <v>221</v>
      </c>
      <c r="AV446">
        <v>206</v>
      </c>
      <c r="AW446">
        <v>65</v>
      </c>
      <c r="AX446">
        <v>20</v>
      </c>
      <c r="AY446">
        <v>51</v>
      </c>
      <c r="AZ446">
        <v>5</v>
      </c>
      <c r="BA446">
        <v>1</v>
      </c>
      <c r="BB446">
        <v>1</v>
      </c>
      <c r="BC446">
        <v>1</v>
      </c>
      <c r="BD446">
        <v>4</v>
      </c>
      <c r="BE446">
        <v>2</v>
      </c>
      <c r="BF446">
        <v>21</v>
      </c>
      <c r="BG446">
        <v>1</v>
      </c>
      <c r="BH446">
        <v>0</v>
      </c>
      <c r="BI446">
        <v>2</v>
      </c>
      <c r="BJ446">
        <v>0</v>
      </c>
      <c r="BK446">
        <v>13</v>
      </c>
      <c r="BL446">
        <v>0</v>
      </c>
      <c r="BM446">
        <v>0</v>
      </c>
      <c r="BN446">
        <v>19</v>
      </c>
      <c r="BO446">
        <v>206</v>
      </c>
      <c r="BP446">
        <v>18</v>
      </c>
      <c r="BQ446">
        <v>6</v>
      </c>
      <c r="BR446">
        <v>1</v>
      </c>
      <c r="BS446">
        <v>6</v>
      </c>
      <c r="BT446">
        <v>2</v>
      </c>
      <c r="BU446">
        <v>0</v>
      </c>
      <c r="BV446">
        <v>0</v>
      </c>
      <c r="BW446">
        <v>0</v>
      </c>
      <c r="BX446">
        <v>1</v>
      </c>
      <c r="BY446">
        <v>1</v>
      </c>
      <c r="BZ446">
        <v>0</v>
      </c>
      <c r="CA446">
        <v>1</v>
      </c>
      <c r="CB446">
        <v>18</v>
      </c>
      <c r="CC446">
        <v>46</v>
      </c>
      <c r="CD446">
        <v>12</v>
      </c>
      <c r="CE446">
        <v>12</v>
      </c>
      <c r="CF446">
        <v>0</v>
      </c>
      <c r="CG446">
        <v>1</v>
      </c>
      <c r="CH446">
        <v>0</v>
      </c>
      <c r="CI446">
        <v>1</v>
      </c>
      <c r="CJ446">
        <v>1</v>
      </c>
      <c r="CK446">
        <v>0</v>
      </c>
      <c r="CL446">
        <v>4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15</v>
      </c>
      <c r="CU446">
        <v>0</v>
      </c>
      <c r="CV446">
        <v>46</v>
      </c>
      <c r="CW446">
        <v>16</v>
      </c>
      <c r="CX446">
        <v>4</v>
      </c>
      <c r="CY446">
        <v>8</v>
      </c>
      <c r="CZ446">
        <v>0</v>
      </c>
      <c r="DA446">
        <v>0</v>
      </c>
      <c r="DB446">
        <v>1</v>
      </c>
      <c r="DC446">
        <v>0</v>
      </c>
      <c r="DD446">
        <v>0</v>
      </c>
      <c r="DE446">
        <v>2</v>
      </c>
      <c r="DF446">
        <v>0</v>
      </c>
      <c r="DG446">
        <v>0</v>
      </c>
      <c r="DH446">
        <v>0</v>
      </c>
      <c r="DI446">
        <v>0</v>
      </c>
      <c r="DJ446">
        <v>1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16</v>
      </c>
      <c r="DQ446">
        <v>57</v>
      </c>
      <c r="DR446">
        <v>16</v>
      </c>
      <c r="DS446">
        <v>28</v>
      </c>
      <c r="DT446">
        <v>2</v>
      </c>
      <c r="DU446">
        <v>1</v>
      </c>
      <c r="DV446">
        <v>1</v>
      </c>
      <c r="DW446">
        <v>0</v>
      </c>
      <c r="DX446">
        <v>5</v>
      </c>
      <c r="DY446">
        <v>1</v>
      </c>
      <c r="DZ446">
        <v>0</v>
      </c>
      <c r="EA446">
        <v>1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2</v>
      </c>
      <c r="EJ446">
        <v>57</v>
      </c>
      <c r="EK446">
        <v>71</v>
      </c>
      <c r="EL446">
        <v>30</v>
      </c>
      <c r="EM446">
        <v>4</v>
      </c>
      <c r="EN446">
        <v>12</v>
      </c>
      <c r="EO446">
        <v>1</v>
      </c>
      <c r="EP446">
        <v>3</v>
      </c>
      <c r="EQ446">
        <v>2</v>
      </c>
      <c r="ER446">
        <v>3</v>
      </c>
      <c r="ES446">
        <v>1</v>
      </c>
      <c r="ET446">
        <v>1</v>
      </c>
      <c r="EU446">
        <v>2</v>
      </c>
      <c r="EV446">
        <v>0</v>
      </c>
      <c r="EW446">
        <v>3</v>
      </c>
      <c r="EX446">
        <v>1</v>
      </c>
      <c r="EY446">
        <v>3</v>
      </c>
      <c r="EZ446">
        <v>0</v>
      </c>
      <c r="FA446">
        <v>0</v>
      </c>
      <c r="FB446">
        <v>3</v>
      </c>
      <c r="FC446">
        <v>2</v>
      </c>
      <c r="FD446">
        <v>71</v>
      </c>
      <c r="FE446">
        <v>59</v>
      </c>
      <c r="FF446">
        <v>25</v>
      </c>
      <c r="FG446">
        <v>21</v>
      </c>
      <c r="FH446">
        <v>1</v>
      </c>
      <c r="FI446">
        <v>3</v>
      </c>
      <c r="FJ446">
        <v>0</v>
      </c>
      <c r="FK446">
        <v>2</v>
      </c>
      <c r="FL446">
        <v>0</v>
      </c>
      <c r="FM446">
        <v>0</v>
      </c>
      <c r="FN446">
        <v>0</v>
      </c>
      <c r="FO446">
        <v>0</v>
      </c>
      <c r="FP446">
        <v>1</v>
      </c>
      <c r="FQ446">
        <v>1</v>
      </c>
      <c r="FR446">
        <v>0</v>
      </c>
      <c r="FS446">
        <v>1</v>
      </c>
      <c r="FT446">
        <v>0</v>
      </c>
      <c r="FU446">
        <v>3</v>
      </c>
      <c r="FV446">
        <v>0</v>
      </c>
      <c r="FW446">
        <v>1</v>
      </c>
      <c r="FX446">
        <v>59</v>
      </c>
      <c r="FY446">
        <v>5</v>
      </c>
      <c r="FZ446">
        <v>1</v>
      </c>
      <c r="GA446">
        <v>0</v>
      </c>
      <c r="GB446">
        <v>0</v>
      </c>
      <c r="GC446">
        <v>0</v>
      </c>
      <c r="GD446">
        <v>0</v>
      </c>
      <c r="GE446">
        <v>1</v>
      </c>
      <c r="GF446">
        <v>0</v>
      </c>
      <c r="GG446">
        <v>0</v>
      </c>
      <c r="GH446">
        <v>0</v>
      </c>
      <c r="GI446">
        <v>0</v>
      </c>
      <c r="GJ446">
        <v>0</v>
      </c>
      <c r="GK446">
        <v>0</v>
      </c>
      <c r="GL446">
        <v>0</v>
      </c>
      <c r="GM446">
        <v>1</v>
      </c>
      <c r="GN446">
        <v>1</v>
      </c>
      <c r="GO446">
        <v>0</v>
      </c>
      <c r="GP446">
        <v>1</v>
      </c>
      <c r="GQ446">
        <v>0</v>
      </c>
      <c r="GR446">
        <v>5</v>
      </c>
      <c r="GS446">
        <v>1</v>
      </c>
      <c r="GT446">
        <v>1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0</v>
      </c>
      <c r="HG446">
        <v>0</v>
      </c>
      <c r="HH446">
        <v>0</v>
      </c>
      <c r="HI446">
        <v>0</v>
      </c>
      <c r="HJ446">
        <v>0</v>
      </c>
      <c r="HK446">
        <v>0</v>
      </c>
      <c r="HL446">
        <v>1</v>
      </c>
    </row>
    <row r="447" spans="1:220">
      <c r="A447" t="s">
        <v>209</v>
      </c>
      <c r="B447" t="s">
        <v>49</v>
      </c>
      <c r="C447" t="str">
        <f>"146301"</f>
        <v>146301</v>
      </c>
      <c r="D447" t="s">
        <v>208</v>
      </c>
      <c r="E447">
        <v>28</v>
      </c>
      <c r="F447">
        <v>2064</v>
      </c>
      <c r="G447">
        <v>1590</v>
      </c>
      <c r="H447">
        <v>373</v>
      </c>
      <c r="I447">
        <v>1217</v>
      </c>
      <c r="J447">
        <v>0</v>
      </c>
      <c r="K447">
        <v>5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1209</v>
      </c>
      <c r="T447">
        <v>0</v>
      </c>
      <c r="U447">
        <v>0</v>
      </c>
      <c r="V447">
        <v>1209</v>
      </c>
      <c r="W447">
        <v>20</v>
      </c>
      <c r="X447">
        <v>10</v>
      </c>
      <c r="Y447">
        <v>10</v>
      </c>
      <c r="Z447">
        <v>0</v>
      </c>
      <c r="AA447">
        <v>1189</v>
      </c>
      <c r="AB447">
        <v>427</v>
      </c>
      <c r="AC447">
        <v>94</v>
      </c>
      <c r="AD447">
        <v>24</v>
      </c>
      <c r="AE447">
        <v>124</v>
      </c>
      <c r="AF447">
        <v>22</v>
      </c>
      <c r="AG447">
        <v>38</v>
      </c>
      <c r="AH447">
        <v>32</v>
      </c>
      <c r="AI447">
        <v>6</v>
      </c>
      <c r="AJ447">
        <v>33</v>
      </c>
      <c r="AK447">
        <v>7</v>
      </c>
      <c r="AL447">
        <v>10</v>
      </c>
      <c r="AM447">
        <v>2</v>
      </c>
      <c r="AN447">
        <v>1</v>
      </c>
      <c r="AO447">
        <v>2</v>
      </c>
      <c r="AP447">
        <v>0</v>
      </c>
      <c r="AQ447">
        <v>2</v>
      </c>
      <c r="AR447">
        <v>2</v>
      </c>
      <c r="AS447">
        <v>3</v>
      </c>
      <c r="AT447">
        <v>25</v>
      </c>
      <c r="AU447">
        <v>427</v>
      </c>
      <c r="AV447">
        <v>316</v>
      </c>
      <c r="AW447">
        <v>112</v>
      </c>
      <c r="AX447">
        <v>23</v>
      </c>
      <c r="AY447">
        <v>61</v>
      </c>
      <c r="AZ447">
        <v>6</v>
      </c>
      <c r="BA447">
        <v>2</v>
      </c>
      <c r="BB447">
        <v>0</v>
      </c>
      <c r="BC447">
        <v>5</v>
      </c>
      <c r="BD447">
        <v>2</v>
      </c>
      <c r="BE447">
        <v>1</v>
      </c>
      <c r="BF447">
        <v>29</v>
      </c>
      <c r="BG447">
        <v>4</v>
      </c>
      <c r="BH447">
        <v>1</v>
      </c>
      <c r="BI447">
        <v>0</v>
      </c>
      <c r="BJ447">
        <v>0</v>
      </c>
      <c r="BK447">
        <v>7</v>
      </c>
      <c r="BL447">
        <v>8</v>
      </c>
      <c r="BM447">
        <v>1</v>
      </c>
      <c r="BN447">
        <v>54</v>
      </c>
      <c r="BO447">
        <v>316</v>
      </c>
      <c r="BP447">
        <v>54</v>
      </c>
      <c r="BQ447">
        <v>20</v>
      </c>
      <c r="BR447">
        <v>7</v>
      </c>
      <c r="BS447">
        <v>11</v>
      </c>
      <c r="BT447">
        <v>1</v>
      </c>
      <c r="BU447">
        <v>0</v>
      </c>
      <c r="BV447">
        <v>1</v>
      </c>
      <c r="BW447">
        <v>5</v>
      </c>
      <c r="BX447">
        <v>3</v>
      </c>
      <c r="BY447">
        <v>1</v>
      </c>
      <c r="BZ447">
        <v>1</v>
      </c>
      <c r="CA447">
        <v>4</v>
      </c>
      <c r="CB447">
        <v>54</v>
      </c>
      <c r="CC447">
        <v>50</v>
      </c>
      <c r="CD447">
        <v>17</v>
      </c>
      <c r="CE447">
        <v>4</v>
      </c>
      <c r="CF447">
        <v>2</v>
      </c>
      <c r="CG447">
        <v>2</v>
      </c>
      <c r="CH447">
        <v>0</v>
      </c>
      <c r="CI447">
        <v>0</v>
      </c>
      <c r="CJ447">
        <v>4</v>
      </c>
      <c r="CK447">
        <v>0</v>
      </c>
      <c r="CL447">
        <v>3</v>
      </c>
      <c r="CM447">
        <v>0</v>
      </c>
      <c r="CN447">
        <v>0</v>
      </c>
      <c r="CO447">
        <v>0</v>
      </c>
      <c r="CP447">
        <v>1</v>
      </c>
      <c r="CQ447">
        <v>0</v>
      </c>
      <c r="CR447">
        <v>0</v>
      </c>
      <c r="CS447">
        <v>1</v>
      </c>
      <c r="CT447">
        <v>14</v>
      </c>
      <c r="CU447">
        <v>2</v>
      </c>
      <c r="CV447">
        <v>50</v>
      </c>
      <c r="CW447">
        <v>17</v>
      </c>
      <c r="CX447">
        <v>1</v>
      </c>
      <c r="CY447">
        <v>5</v>
      </c>
      <c r="CZ447">
        <v>1</v>
      </c>
      <c r="DA447">
        <v>2</v>
      </c>
      <c r="DB447">
        <v>2</v>
      </c>
      <c r="DC447">
        <v>1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2</v>
      </c>
      <c r="DK447">
        <v>0</v>
      </c>
      <c r="DL447">
        <v>0</v>
      </c>
      <c r="DM447">
        <v>0</v>
      </c>
      <c r="DN447">
        <v>0</v>
      </c>
      <c r="DO447">
        <v>3</v>
      </c>
      <c r="DP447">
        <v>17</v>
      </c>
      <c r="DQ447">
        <v>57</v>
      </c>
      <c r="DR447">
        <v>20</v>
      </c>
      <c r="DS447">
        <v>18</v>
      </c>
      <c r="DT447">
        <v>5</v>
      </c>
      <c r="DU447">
        <v>4</v>
      </c>
      <c r="DV447">
        <v>0</v>
      </c>
      <c r="DW447">
        <v>1</v>
      </c>
      <c r="DX447">
        <v>4</v>
      </c>
      <c r="DY447">
        <v>0</v>
      </c>
      <c r="DZ447">
        <v>0</v>
      </c>
      <c r="EA447">
        <v>0</v>
      </c>
      <c r="EB447">
        <v>0</v>
      </c>
      <c r="EC447">
        <v>1</v>
      </c>
      <c r="ED447">
        <v>1</v>
      </c>
      <c r="EE447">
        <v>0</v>
      </c>
      <c r="EF447">
        <v>0</v>
      </c>
      <c r="EG447">
        <v>0</v>
      </c>
      <c r="EH447">
        <v>3</v>
      </c>
      <c r="EI447">
        <v>0</v>
      </c>
      <c r="EJ447">
        <v>57</v>
      </c>
      <c r="EK447">
        <v>149</v>
      </c>
      <c r="EL447">
        <v>47</v>
      </c>
      <c r="EM447">
        <v>2</v>
      </c>
      <c r="EN447">
        <v>9</v>
      </c>
      <c r="EO447">
        <v>1</v>
      </c>
      <c r="EP447">
        <v>5</v>
      </c>
      <c r="EQ447">
        <v>13</v>
      </c>
      <c r="ER447">
        <v>1</v>
      </c>
      <c r="ES447">
        <v>0</v>
      </c>
      <c r="ET447">
        <v>9</v>
      </c>
      <c r="EU447">
        <v>2</v>
      </c>
      <c r="EV447">
        <v>1</v>
      </c>
      <c r="EW447">
        <v>4</v>
      </c>
      <c r="EX447">
        <v>1</v>
      </c>
      <c r="EY447">
        <v>5</v>
      </c>
      <c r="EZ447">
        <v>1</v>
      </c>
      <c r="FA447">
        <v>0</v>
      </c>
      <c r="FB447">
        <v>46</v>
      </c>
      <c r="FC447">
        <v>2</v>
      </c>
      <c r="FD447">
        <v>149</v>
      </c>
      <c r="FE447">
        <v>103</v>
      </c>
      <c r="FF447">
        <v>43</v>
      </c>
      <c r="FG447">
        <v>44</v>
      </c>
      <c r="FH447">
        <v>2</v>
      </c>
      <c r="FI447">
        <v>6</v>
      </c>
      <c r="FJ447">
        <v>0</v>
      </c>
      <c r="FK447">
        <v>1</v>
      </c>
      <c r="FL447">
        <v>2</v>
      </c>
      <c r="FM447">
        <v>0</v>
      </c>
      <c r="FN447">
        <v>0</v>
      </c>
      <c r="FO447">
        <v>1</v>
      </c>
      <c r="FP447">
        <v>0</v>
      </c>
      <c r="FQ447">
        <v>0</v>
      </c>
      <c r="FR447">
        <v>2</v>
      </c>
      <c r="FS447">
        <v>0</v>
      </c>
      <c r="FT447">
        <v>1</v>
      </c>
      <c r="FU447">
        <v>0</v>
      </c>
      <c r="FV447">
        <v>0</v>
      </c>
      <c r="FW447">
        <v>1</v>
      </c>
      <c r="FX447">
        <v>103</v>
      </c>
      <c r="FY447">
        <v>11</v>
      </c>
      <c r="FZ447">
        <v>1</v>
      </c>
      <c r="GA447">
        <v>6</v>
      </c>
      <c r="GB447">
        <v>0</v>
      </c>
      <c r="GC447">
        <v>0</v>
      </c>
      <c r="GD447">
        <v>1</v>
      </c>
      <c r="GE447">
        <v>1</v>
      </c>
      <c r="GF447">
        <v>0</v>
      </c>
      <c r="GG447">
        <v>0</v>
      </c>
      <c r="GH447">
        <v>0</v>
      </c>
      <c r="GI447">
        <v>0</v>
      </c>
      <c r="GJ447">
        <v>0</v>
      </c>
      <c r="GK447">
        <v>0</v>
      </c>
      <c r="GL447">
        <v>0</v>
      </c>
      <c r="GM447">
        <v>0</v>
      </c>
      <c r="GN447">
        <v>0</v>
      </c>
      <c r="GO447">
        <v>0</v>
      </c>
      <c r="GP447">
        <v>1</v>
      </c>
      <c r="GQ447">
        <v>1</v>
      </c>
      <c r="GR447">
        <v>11</v>
      </c>
      <c r="GS447">
        <v>5</v>
      </c>
      <c r="GT447">
        <v>1</v>
      </c>
      <c r="GU447">
        <v>0</v>
      </c>
      <c r="GV447">
        <v>0</v>
      </c>
      <c r="GW447">
        <v>0</v>
      </c>
      <c r="GX447">
        <v>1</v>
      </c>
      <c r="GY447">
        <v>0</v>
      </c>
      <c r="GZ447">
        <v>1</v>
      </c>
      <c r="HA447">
        <v>0</v>
      </c>
      <c r="HB447">
        <v>0</v>
      </c>
      <c r="HC447">
        <v>0</v>
      </c>
      <c r="HD447">
        <v>0</v>
      </c>
      <c r="HE447">
        <v>0</v>
      </c>
      <c r="HF447">
        <v>0</v>
      </c>
      <c r="HG447">
        <v>1</v>
      </c>
      <c r="HH447">
        <v>0</v>
      </c>
      <c r="HI447">
        <v>0</v>
      </c>
      <c r="HJ447">
        <v>0</v>
      </c>
      <c r="HK447">
        <v>1</v>
      </c>
      <c r="HL447">
        <v>5</v>
      </c>
    </row>
    <row r="448" spans="1:220">
      <c r="A448" t="s">
        <v>207</v>
      </c>
      <c r="B448" t="s">
        <v>49</v>
      </c>
      <c r="C448" t="str">
        <f>"146301"</f>
        <v>146301</v>
      </c>
      <c r="D448" t="s">
        <v>206</v>
      </c>
      <c r="E448">
        <v>29</v>
      </c>
      <c r="F448">
        <v>1705</v>
      </c>
      <c r="G448">
        <v>1309</v>
      </c>
      <c r="H448">
        <v>245</v>
      </c>
      <c r="I448">
        <v>1064</v>
      </c>
      <c r="J448">
        <v>0</v>
      </c>
      <c r="K448">
        <v>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1064</v>
      </c>
      <c r="T448">
        <v>0</v>
      </c>
      <c r="U448">
        <v>0</v>
      </c>
      <c r="V448">
        <v>1064</v>
      </c>
      <c r="W448">
        <v>8</v>
      </c>
      <c r="X448">
        <v>8</v>
      </c>
      <c r="Y448">
        <v>0</v>
      </c>
      <c r="Z448">
        <v>0</v>
      </c>
      <c r="AA448">
        <v>1056</v>
      </c>
      <c r="AB448">
        <v>507</v>
      </c>
      <c r="AC448">
        <v>132</v>
      </c>
      <c r="AD448">
        <v>36</v>
      </c>
      <c r="AE448">
        <v>134</v>
      </c>
      <c r="AF448">
        <v>10</v>
      </c>
      <c r="AG448">
        <v>27</v>
      </c>
      <c r="AH448">
        <v>47</v>
      </c>
      <c r="AI448">
        <v>8</v>
      </c>
      <c r="AJ448">
        <v>27</v>
      </c>
      <c r="AK448">
        <v>4</v>
      </c>
      <c r="AL448">
        <v>47</v>
      </c>
      <c r="AM448">
        <v>0</v>
      </c>
      <c r="AN448">
        <v>3</v>
      </c>
      <c r="AO448">
        <v>3</v>
      </c>
      <c r="AP448">
        <v>1</v>
      </c>
      <c r="AQ448">
        <v>0</v>
      </c>
      <c r="AR448">
        <v>2</v>
      </c>
      <c r="AS448">
        <v>2</v>
      </c>
      <c r="AT448">
        <v>24</v>
      </c>
      <c r="AU448">
        <v>507</v>
      </c>
      <c r="AV448">
        <v>273</v>
      </c>
      <c r="AW448">
        <v>111</v>
      </c>
      <c r="AX448">
        <v>11</v>
      </c>
      <c r="AY448">
        <v>56</v>
      </c>
      <c r="AZ448">
        <v>3</v>
      </c>
      <c r="BA448">
        <v>6</v>
      </c>
      <c r="BB448">
        <v>1</v>
      </c>
      <c r="BC448">
        <v>2</v>
      </c>
      <c r="BD448">
        <v>1</v>
      </c>
      <c r="BE448">
        <v>0</v>
      </c>
      <c r="BF448">
        <v>30</v>
      </c>
      <c r="BG448">
        <v>0</v>
      </c>
      <c r="BH448">
        <v>1</v>
      </c>
      <c r="BI448">
        <v>1</v>
      </c>
      <c r="BJ448">
        <v>2</v>
      </c>
      <c r="BK448">
        <v>10</v>
      </c>
      <c r="BL448">
        <v>0</v>
      </c>
      <c r="BM448">
        <v>2</v>
      </c>
      <c r="BN448">
        <v>36</v>
      </c>
      <c r="BO448">
        <v>273</v>
      </c>
      <c r="BP448">
        <v>20</v>
      </c>
      <c r="BQ448">
        <v>8</v>
      </c>
      <c r="BR448">
        <v>3</v>
      </c>
      <c r="BS448">
        <v>5</v>
      </c>
      <c r="BT448">
        <v>1</v>
      </c>
      <c r="BU448">
        <v>1</v>
      </c>
      <c r="BV448">
        <v>0</v>
      </c>
      <c r="BW448">
        <v>0</v>
      </c>
      <c r="BX448">
        <v>1</v>
      </c>
      <c r="BY448">
        <v>0</v>
      </c>
      <c r="BZ448">
        <v>0</v>
      </c>
      <c r="CA448">
        <v>1</v>
      </c>
      <c r="CB448">
        <v>20</v>
      </c>
      <c r="CC448">
        <v>41</v>
      </c>
      <c r="CD448">
        <v>9</v>
      </c>
      <c r="CE448">
        <v>7</v>
      </c>
      <c r="CF448">
        <v>1</v>
      </c>
      <c r="CG448">
        <v>5</v>
      </c>
      <c r="CH448">
        <v>0</v>
      </c>
      <c r="CI448">
        <v>3</v>
      </c>
      <c r="CJ448">
        <v>3</v>
      </c>
      <c r="CK448">
        <v>0</v>
      </c>
      <c r="CL448">
        <v>1</v>
      </c>
      <c r="CM448">
        <v>1</v>
      </c>
      <c r="CN448">
        <v>0</v>
      </c>
      <c r="CO448">
        <v>0</v>
      </c>
      <c r="CP448">
        <v>1</v>
      </c>
      <c r="CQ448">
        <v>0</v>
      </c>
      <c r="CR448">
        <v>0</v>
      </c>
      <c r="CS448">
        <v>2</v>
      </c>
      <c r="CT448">
        <v>7</v>
      </c>
      <c r="CU448">
        <v>1</v>
      </c>
      <c r="CV448">
        <v>41</v>
      </c>
      <c r="CW448">
        <v>19</v>
      </c>
      <c r="CX448">
        <v>2</v>
      </c>
      <c r="CY448">
        <v>1</v>
      </c>
      <c r="CZ448">
        <v>3</v>
      </c>
      <c r="DA448">
        <v>1</v>
      </c>
      <c r="DB448">
        <v>0</v>
      </c>
      <c r="DC448">
        <v>5</v>
      </c>
      <c r="DD448">
        <v>1</v>
      </c>
      <c r="DE448">
        <v>3</v>
      </c>
      <c r="DF448">
        <v>0</v>
      </c>
      <c r="DG448">
        <v>0</v>
      </c>
      <c r="DH448">
        <v>0</v>
      </c>
      <c r="DI448">
        <v>1</v>
      </c>
      <c r="DJ448">
        <v>0</v>
      </c>
      <c r="DK448">
        <v>0</v>
      </c>
      <c r="DL448">
        <v>0</v>
      </c>
      <c r="DM448">
        <v>0</v>
      </c>
      <c r="DN448">
        <v>1</v>
      </c>
      <c r="DO448">
        <v>1</v>
      </c>
      <c r="DP448">
        <v>19</v>
      </c>
      <c r="DQ448">
        <v>63</v>
      </c>
      <c r="DR448">
        <v>12</v>
      </c>
      <c r="DS448">
        <v>30</v>
      </c>
      <c r="DT448">
        <v>6</v>
      </c>
      <c r="DU448">
        <v>2</v>
      </c>
      <c r="DV448">
        <v>2</v>
      </c>
      <c r="DW448">
        <v>0</v>
      </c>
      <c r="DX448">
        <v>2</v>
      </c>
      <c r="DY448">
        <v>2</v>
      </c>
      <c r="DZ448">
        <v>0</v>
      </c>
      <c r="EA448">
        <v>0</v>
      </c>
      <c r="EB448">
        <v>2</v>
      </c>
      <c r="EC448">
        <v>1</v>
      </c>
      <c r="ED448">
        <v>0</v>
      </c>
      <c r="EE448">
        <v>0</v>
      </c>
      <c r="EF448">
        <v>1</v>
      </c>
      <c r="EG448">
        <v>0</v>
      </c>
      <c r="EH448">
        <v>3</v>
      </c>
      <c r="EI448">
        <v>0</v>
      </c>
      <c r="EJ448">
        <v>63</v>
      </c>
      <c r="EK448">
        <v>70</v>
      </c>
      <c r="EL448">
        <v>22</v>
      </c>
      <c r="EM448">
        <v>9</v>
      </c>
      <c r="EN448">
        <v>3</v>
      </c>
      <c r="EO448">
        <v>3</v>
      </c>
      <c r="EP448">
        <v>4</v>
      </c>
      <c r="EQ448">
        <v>4</v>
      </c>
      <c r="ER448">
        <v>3</v>
      </c>
      <c r="ES448">
        <v>1</v>
      </c>
      <c r="ET448">
        <v>3</v>
      </c>
      <c r="EU448">
        <v>1</v>
      </c>
      <c r="EV448">
        <v>2</v>
      </c>
      <c r="EW448">
        <v>3</v>
      </c>
      <c r="EX448">
        <v>1</v>
      </c>
      <c r="EY448">
        <v>3</v>
      </c>
      <c r="EZ448">
        <v>0</v>
      </c>
      <c r="FA448">
        <v>0</v>
      </c>
      <c r="FB448">
        <v>8</v>
      </c>
      <c r="FC448">
        <v>0</v>
      </c>
      <c r="FD448">
        <v>70</v>
      </c>
      <c r="FE448">
        <v>57</v>
      </c>
      <c r="FF448">
        <v>20</v>
      </c>
      <c r="FG448">
        <v>26</v>
      </c>
      <c r="FH448">
        <v>0</v>
      </c>
      <c r="FI448">
        <v>2</v>
      </c>
      <c r="FJ448">
        <v>0</v>
      </c>
      <c r="FK448">
        <v>2</v>
      </c>
      <c r="FL448">
        <v>4</v>
      </c>
      <c r="FM448">
        <v>0</v>
      </c>
      <c r="FN448">
        <v>1</v>
      </c>
      <c r="FO448">
        <v>0</v>
      </c>
      <c r="FP448">
        <v>0</v>
      </c>
      <c r="FQ448">
        <v>0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2</v>
      </c>
      <c r="FX448">
        <v>57</v>
      </c>
      <c r="FY448">
        <v>4</v>
      </c>
      <c r="FZ448">
        <v>2</v>
      </c>
      <c r="GA448">
        <v>1</v>
      </c>
      <c r="GB448">
        <v>0</v>
      </c>
      <c r="GC448">
        <v>0</v>
      </c>
      <c r="GD448">
        <v>1</v>
      </c>
      <c r="GE448">
        <v>0</v>
      </c>
      <c r="GF448">
        <v>0</v>
      </c>
      <c r="GG448">
        <v>0</v>
      </c>
      <c r="GH448">
        <v>0</v>
      </c>
      <c r="GI448">
        <v>0</v>
      </c>
      <c r="GJ448">
        <v>0</v>
      </c>
      <c r="GK448">
        <v>0</v>
      </c>
      <c r="GL448">
        <v>0</v>
      </c>
      <c r="GM448">
        <v>0</v>
      </c>
      <c r="GN448">
        <v>0</v>
      </c>
      <c r="GO448">
        <v>0</v>
      </c>
      <c r="GP448">
        <v>0</v>
      </c>
      <c r="GQ448">
        <v>0</v>
      </c>
      <c r="GR448">
        <v>4</v>
      </c>
      <c r="GS448">
        <v>2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0</v>
      </c>
      <c r="GZ448">
        <v>0</v>
      </c>
      <c r="HA448">
        <v>0</v>
      </c>
      <c r="HB448">
        <v>0</v>
      </c>
      <c r="HC448">
        <v>0</v>
      </c>
      <c r="HD448">
        <v>0</v>
      </c>
      <c r="HE448">
        <v>0</v>
      </c>
      <c r="HF448">
        <v>0</v>
      </c>
      <c r="HG448">
        <v>0</v>
      </c>
      <c r="HH448">
        <v>2</v>
      </c>
      <c r="HI448">
        <v>0</v>
      </c>
      <c r="HJ448">
        <v>0</v>
      </c>
      <c r="HK448">
        <v>0</v>
      </c>
      <c r="HL448">
        <v>2</v>
      </c>
    </row>
    <row r="449" spans="1:220">
      <c r="A449" t="s">
        <v>205</v>
      </c>
      <c r="B449" t="s">
        <v>49</v>
      </c>
      <c r="C449" t="str">
        <f>"146301"</f>
        <v>146301</v>
      </c>
      <c r="D449" t="s">
        <v>204</v>
      </c>
      <c r="E449">
        <v>30</v>
      </c>
      <c r="F449">
        <v>1858</v>
      </c>
      <c r="G449">
        <v>1420</v>
      </c>
      <c r="H449">
        <v>288</v>
      </c>
      <c r="I449">
        <v>1132</v>
      </c>
      <c r="J449">
        <v>0</v>
      </c>
      <c r="K449">
        <v>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1132</v>
      </c>
      <c r="T449">
        <v>0</v>
      </c>
      <c r="U449">
        <v>0</v>
      </c>
      <c r="V449">
        <v>1132</v>
      </c>
      <c r="W449">
        <v>20</v>
      </c>
      <c r="X449">
        <v>18</v>
      </c>
      <c r="Y449">
        <v>2</v>
      </c>
      <c r="Z449">
        <v>0</v>
      </c>
      <c r="AA449">
        <v>1112</v>
      </c>
      <c r="AB449">
        <v>417</v>
      </c>
      <c r="AC449">
        <v>77</v>
      </c>
      <c r="AD449">
        <v>19</v>
      </c>
      <c r="AE449">
        <v>149</v>
      </c>
      <c r="AF449">
        <v>12</v>
      </c>
      <c r="AG449">
        <v>32</v>
      </c>
      <c r="AH449">
        <v>41</v>
      </c>
      <c r="AI449">
        <v>6</v>
      </c>
      <c r="AJ449">
        <v>22</v>
      </c>
      <c r="AK449">
        <v>5</v>
      </c>
      <c r="AL449">
        <v>28</v>
      </c>
      <c r="AM449">
        <v>0</v>
      </c>
      <c r="AN449">
        <v>1</v>
      </c>
      <c r="AO449">
        <v>2</v>
      </c>
      <c r="AP449">
        <v>0</v>
      </c>
      <c r="AQ449">
        <v>1</v>
      </c>
      <c r="AR449">
        <v>1</v>
      </c>
      <c r="AS449">
        <v>2</v>
      </c>
      <c r="AT449">
        <v>19</v>
      </c>
      <c r="AU449">
        <v>417</v>
      </c>
      <c r="AV449">
        <v>288</v>
      </c>
      <c r="AW449">
        <v>116</v>
      </c>
      <c r="AX449">
        <v>17</v>
      </c>
      <c r="AY449">
        <v>52</v>
      </c>
      <c r="AZ449">
        <v>2</v>
      </c>
      <c r="BA449">
        <v>6</v>
      </c>
      <c r="BB449">
        <v>2</v>
      </c>
      <c r="BC449">
        <v>2</v>
      </c>
      <c r="BD449">
        <v>0</v>
      </c>
      <c r="BE449">
        <v>0</v>
      </c>
      <c r="BF449">
        <v>25</v>
      </c>
      <c r="BG449">
        <v>4</v>
      </c>
      <c r="BH449">
        <v>0</v>
      </c>
      <c r="BI449">
        <v>3</v>
      </c>
      <c r="BJ449">
        <v>2</v>
      </c>
      <c r="BK449">
        <v>7</v>
      </c>
      <c r="BL449">
        <v>1</v>
      </c>
      <c r="BM449">
        <v>0</v>
      </c>
      <c r="BN449">
        <v>49</v>
      </c>
      <c r="BO449">
        <v>288</v>
      </c>
      <c r="BP449">
        <v>42</v>
      </c>
      <c r="BQ449">
        <v>16</v>
      </c>
      <c r="BR449">
        <v>5</v>
      </c>
      <c r="BS449">
        <v>6</v>
      </c>
      <c r="BT449">
        <v>1</v>
      </c>
      <c r="BU449">
        <v>2</v>
      </c>
      <c r="BV449">
        <v>2</v>
      </c>
      <c r="BW449">
        <v>1</v>
      </c>
      <c r="BX449">
        <v>2</v>
      </c>
      <c r="BY449">
        <v>3</v>
      </c>
      <c r="BZ449">
        <v>0</v>
      </c>
      <c r="CA449">
        <v>4</v>
      </c>
      <c r="CB449">
        <v>42</v>
      </c>
      <c r="CC449">
        <v>54</v>
      </c>
      <c r="CD449">
        <v>16</v>
      </c>
      <c r="CE449">
        <v>4</v>
      </c>
      <c r="CF449">
        <v>0</v>
      </c>
      <c r="CG449">
        <v>1</v>
      </c>
      <c r="CH449">
        <v>0</v>
      </c>
      <c r="CI449">
        <v>0</v>
      </c>
      <c r="CJ449">
        <v>3</v>
      </c>
      <c r="CK449">
        <v>1</v>
      </c>
      <c r="CL449">
        <v>6</v>
      </c>
      <c r="CM449">
        <v>2</v>
      </c>
      <c r="CN449">
        <v>1</v>
      </c>
      <c r="CO449">
        <v>0</v>
      </c>
      <c r="CP449">
        <v>0</v>
      </c>
      <c r="CQ449">
        <v>1</v>
      </c>
      <c r="CR449">
        <v>0</v>
      </c>
      <c r="CS449">
        <v>1</v>
      </c>
      <c r="CT449">
        <v>18</v>
      </c>
      <c r="CU449">
        <v>0</v>
      </c>
      <c r="CV449">
        <v>54</v>
      </c>
      <c r="CW449">
        <v>36</v>
      </c>
      <c r="CX449">
        <v>5</v>
      </c>
      <c r="CY449">
        <v>1</v>
      </c>
      <c r="CZ449">
        <v>7</v>
      </c>
      <c r="DA449">
        <v>0</v>
      </c>
      <c r="DB449">
        <v>1</v>
      </c>
      <c r="DC449">
        <v>4</v>
      </c>
      <c r="DD449">
        <v>3</v>
      </c>
      <c r="DE449">
        <v>6</v>
      </c>
      <c r="DF449">
        <v>0</v>
      </c>
      <c r="DG449">
        <v>0</v>
      </c>
      <c r="DH449">
        <v>0</v>
      </c>
      <c r="DI449">
        <v>0</v>
      </c>
      <c r="DJ449">
        <v>1</v>
      </c>
      <c r="DK449">
        <v>0</v>
      </c>
      <c r="DL449">
        <v>0</v>
      </c>
      <c r="DM449">
        <v>0</v>
      </c>
      <c r="DN449">
        <v>3</v>
      </c>
      <c r="DO449">
        <v>5</v>
      </c>
      <c r="DP449">
        <v>36</v>
      </c>
      <c r="DQ449">
        <v>78</v>
      </c>
      <c r="DR449">
        <v>20</v>
      </c>
      <c r="DS449">
        <v>30</v>
      </c>
      <c r="DT449">
        <v>2</v>
      </c>
      <c r="DU449">
        <v>5</v>
      </c>
      <c r="DV449">
        <v>1</v>
      </c>
      <c r="DW449">
        <v>2</v>
      </c>
      <c r="DX449">
        <v>10</v>
      </c>
      <c r="DY449">
        <v>1</v>
      </c>
      <c r="DZ449">
        <v>0</v>
      </c>
      <c r="EA449">
        <v>0</v>
      </c>
      <c r="EB449">
        <v>2</v>
      </c>
      <c r="EC449">
        <v>2</v>
      </c>
      <c r="ED449">
        <v>0</v>
      </c>
      <c r="EE449">
        <v>3</v>
      </c>
      <c r="EF449">
        <v>0</v>
      </c>
      <c r="EG449">
        <v>0</v>
      </c>
      <c r="EH449">
        <v>0</v>
      </c>
      <c r="EI449">
        <v>0</v>
      </c>
      <c r="EJ449">
        <v>78</v>
      </c>
      <c r="EK449">
        <v>98</v>
      </c>
      <c r="EL449">
        <v>36</v>
      </c>
      <c r="EM449">
        <v>4</v>
      </c>
      <c r="EN449">
        <v>9</v>
      </c>
      <c r="EO449">
        <v>0</v>
      </c>
      <c r="EP449">
        <v>3</v>
      </c>
      <c r="EQ449">
        <v>10</v>
      </c>
      <c r="ER449">
        <v>4</v>
      </c>
      <c r="ES449">
        <v>1</v>
      </c>
      <c r="ET449">
        <v>6</v>
      </c>
      <c r="EU449">
        <v>1</v>
      </c>
      <c r="EV449">
        <v>3</v>
      </c>
      <c r="EW449">
        <v>3</v>
      </c>
      <c r="EX449">
        <v>2</v>
      </c>
      <c r="EY449">
        <v>1</v>
      </c>
      <c r="EZ449">
        <v>5</v>
      </c>
      <c r="FA449">
        <v>0</v>
      </c>
      <c r="FB449">
        <v>6</v>
      </c>
      <c r="FC449">
        <v>4</v>
      </c>
      <c r="FD449">
        <v>98</v>
      </c>
      <c r="FE449">
        <v>87</v>
      </c>
      <c r="FF449">
        <v>44</v>
      </c>
      <c r="FG449">
        <v>28</v>
      </c>
      <c r="FH449">
        <v>2</v>
      </c>
      <c r="FI449">
        <v>3</v>
      </c>
      <c r="FJ449">
        <v>0</v>
      </c>
      <c r="FK449">
        <v>0</v>
      </c>
      <c r="FL449">
        <v>1</v>
      </c>
      <c r="FM449">
        <v>1</v>
      </c>
      <c r="FN449">
        <v>2</v>
      </c>
      <c r="FO449">
        <v>0</v>
      </c>
      <c r="FP449">
        <v>1</v>
      </c>
      <c r="FQ449">
        <v>0</v>
      </c>
      <c r="FR449">
        <v>1</v>
      </c>
      <c r="FS449">
        <v>1</v>
      </c>
      <c r="FT449">
        <v>0</v>
      </c>
      <c r="FU449">
        <v>2</v>
      </c>
      <c r="FV449">
        <v>0</v>
      </c>
      <c r="FW449">
        <v>1</v>
      </c>
      <c r="FX449">
        <v>87</v>
      </c>
      <c r="FY449">
        <v>10</v>
      </c>
      <c r="FZ449">
        <v>5</v>
      </c>
      <c r="GA449">
        <v>2</v>
      </c>
      <c r="GB449">
        <v>0</v>
      </c>
      <c r="GC449">
        <v>0</v>
      </c>
      <c r="GD449">
        <v>1</v>
      </c>
      <c r="GE449">
        <v>0</v>
      </c>
      <c r="GF449">
        <v>0</v>
      </c>
      <c r="GG449">
        <v>0</v>
      </c>
      <c r="GH449">
        <v>1</v>
      </c>
      <c r="GI449">
        <v>0</v>
      </c>
      <c r="GJ449">
        <v>0</v>
      </c>
      <c r="GK449">
        <v>0</v>
      </c>
      <c r="GL449">
        <v>0</v>
      </c>
      <c r="GM449">
        <v>0</v>
      </c>
      <c r="GN449">
        <v>0</v>
      </c>
      <c r="GO449">
        <v>0</v>
      </c>
      <c r="GP449">
        <v>1</v>
      </c>
      <c r="GQ449">
        <v>0</v>
      </c>
      <c r="GR449">
        <v>10</v>
      </c>
      <c r="GS449">
        <v>2</v>
      </c>
      <c r="GT449">
        <v>1</v>
      </c>
      <c r="GU449">
        <v>0</v>
      </c>
      <c r="GV449">
        <v>0</v>
      </c>
      <c r="GW449">
        <v>0</v>
      </c>
      <c r="GX449">
        <v>0</v>
      </c>
      <c r="GY449">
        <v>0</v>
      </c>
      <c r="GZ449">
        <v>0</v>
      </c>
      <c r="HA449">
        <v>0</v>
      </c>
      <c r="HB449">
        <v>0</v>
      </c>
      <c r="HC449">
        <v>0</v>
      </c>
      <c r="HD449">
        <v>0</v>
      </c>
      <c r="HE449">
        <v>0</v>
      </c>
      <c r="HF449">
        <v>0</v>
      </c>
      <c r="HG449">
        <v>0</v>
      </c>
      <c r="HH449">
        <v>0</v>
      </c>
      <c r="HI449">
        <v>0</v>
      </c>
      <c r="HJ449">
        <v>0</v>
      </c>
      <c r="HK449">
        <v>1</v>
      </c>
      <c r="HL449">
        <v>2</v>
      </c>
    </row>
    <row r="450" spans="1:220">
      <c r="A450" t="s">
        <v>203</v>
      </c>
      <c r="B450" t="s">
        <v>49</v>
      </c>
      <c r="C450" t="str">
        <f>"146301"</f>
        <v>146301</v>
      </c>
      <c r="D450" t="s">
        <v>202</v>
      </c>
      <c r="E450">
        <v>31</v>
      </c>
      <c r="F450">
        <v>1862</v>
      </c>
      <c r="G450">
        <v>1429</v>
      </c>
      <c r="H450">
        <v>348</v>
      </c>
      <c r="I450">
        <v>1081</v>
      </c>
      <c r="J450">
        <v>0</v>
      </c>
      <c r="K450">
        <v>4</v>
      </c>
      <c r="L450">
        <v>1</v>
      </c>
      <c r="M450">
        <v>1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1082</v>
      </c>
      <c r="T450">
        <v>1</v>
      </c>
      <c r="U450">
        <v>0</v>
      </c>
      <c r="V450">
        <v>1082</v>
      </c>
      <c r="W450">
        <v>17</v>
      </c>
      <c r="X450">
        <v>6</v>
      </c>
      <c r="Y450">
        <v>11</v>
      </c>
      <c r="Z450">
        <v>0</v>
      </c>
      <c r="AA450">
        <v>1065</v>
      </c>
      <c r="AB450">
        <v>425</v>
      </c>
      <c r="AC450">
        <v>83</v>
      </c>
      <c r="AD450">
        <v>29</v>
      </c>
      <c r="AE450">
        <v>149</v>
      </c>
      <c r="AF450">
        <v>14</v>
      </c>
      <c r="AG450">
        <v>26</v>
      </c>
      <c r="AH450">
        <v>34</v>
      </c>
      <c r="AI450">
        <v>1</v>
      </c>
      <c r="AJ450">
        <v>28</v>
      </c>
      <c r="AK450">
        <v>3</v>
      </c>
      <c r="AL450">
        <v>29</v>
      </c>
      <c r="AM450">
        <v>3</v>
      </c>
      <c r="AN450">
        <v>1</v>
      </c>
      <c r="AO450">
        <v>1</v>
      </c>
      <c r="AP450">
        <v>1</v>
      </c>
      <c r="AQ450">
        <v>0</v>
      </c>
      <c r="AR450">
        <v>0</v>
      </c>
      <c r="AS450">
        <v>1</v>
      </c>
      <c r="AT450">
        <v>22</v>
      </c>
      <c r="AU450">
        <v>425</v>
      </c>
      <c r="AV450">
        <v>282</v>
      </c>
      <c r="AW450">
        <v>96</v>
      </c>
      <c r="AX450">
        <v>18</v>
      </c>
      <c r="AY450">
        <v>49</v>
      </c>
      <c r="AZ450">
        <v>7</v>
      </c>
      <c r="BA450">
        <v>0</v>
      </c>
      <c r="BB450">
        <v>0</v>
      </c>
      <c r="BC450">
        <v>0</v>
      </c>
      <c r="BD450">
        <v>1</v>
      </c>
      <c r="BE450">
        <v>1</v>
      </c>
      <c r="BF450">
        <v>32</v>
      </c>
      <c r="BG450">
        <v>3</v>
      </c>
      <c r="BH450">
        <v>2</v>
      </c>
      <c r="BI450">
        <v>2</v>
      </c>
      <c r="BJ450">
        <v>2</v>
      </c>
      <c r="BK450">
        <v>14</v>
      </c>
      <c r="BL450">
        <v>1</v>
      </c>
      <c r="BM450">
        <v>2</v>
      </c>
      <c r="BN450">
        <v>52</v>
      </c>
      <c r="BO450">
        <v>282</v>
      </c>
      <c r="BP450">
        <v>41</v>
      </c>
      <c r="BQ450">
        <v>14</v>
      </c>
      <c r="BR450">
        <v>4</v>
      </c>
      <c r="BS450">
        <v>9</v>
      </c>
      <c r="BT450">
        <v>1</v>
      </c>
      <c r="BU450">
        <v>1</v>
      </c>
      <c r="BV450">
        <v>0</v>
      </c>
      <c r="BW450">
        <v>3</v>
      </c>
      <c r="BX450">
        <v>0</v>
      </c>
      <c r="BY450">
        <v>1</v>
      </c>
      <c r="BZ450">
        <v>2</v>
      </c>
      <c r="CA450">
        <v>6</v>
      </c>
      <c r="CB450">
        <v>41</v>
      </c>
      <c r="CC450">
        <v>34</v>
      </c>
      <c r="CD450">
        <v>11</v>
      </c>
      <c r="CE450">
        <v>7</v>
      </c>
      <c r="CF450">
        <v>0</v>
      </c>
      <c r="CG450">
        <v>1</v>
      </c>
      <c r="CH450">
        <v>1</v>
      </c>
      <c r="CI450">
        <v>0</v>
      </c>
      <c r="CJ450">
        <v>4</v>
      </c>
      <c r="CK450">
        <v>1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1</v>
      </c>
      <c r="CR450">
        <v>0</v>
      </c>
      <c r="CS450">
        <v>1</v>
      </c>
      <c r="CT450">
        <v>6</v>
      </c>
      <c r="CU450">
        <v>1</v>
      </c>
      <c r="CV450">
        <v>34</v>
      </c>
      <c r="CW450">
        <v>28</v>
      </c>
      <c r="CX450">
        <v>1</v>
      </c>
      <c r="CY450">
        <v>8</v>
      </c>
      <c r="CZ450">
        <v>4</v>
      </c>
      <c r="DA450">
        <v>1</v>
      </c>
      <c r="DB450">
        <v>0</v>
      </c>
      <c r="DC450">
        <v>3</v>
      </c>
      <c r="DD450">
        <v>1</v>
      </c>
      <c r="DE450">
        <v>3</v>
      </c>
      <c r="DF450">
        <v>0</v>
      </c>
      <c r="DG450">
        <v>0</v>
      </c>
      <c r="DH450">
        <v>0</v>
      </c>
      <c r="DI450">
        <v>2</v>
      </c>
      <c r="DJ450">
        <v>3</v>
      </c>
      <c r="DK450">
        <v>0</v>
      </c>
      <c r="DL450">
        <v>0</v>
      </c>
      <c r="DM450">
        <v>0</v>
      </c>
      <c r="DN450">
        <v>0</v>
      </c>
      <c r="DO450">
        <v>2</v>
      </c>
      <c r="DP450">
        <v>28</v>
      </c>
      <c r="DQ450">
        <v>82</v>
      </c>
      <c r="DR450">
        <v>14</v>
      </c>
      <c r="DS450">
        <v>44</v>
      </c>
      <c r="DT450">
        <v>3</v>
      </c>
      <c r="DU450">
        <v>5</v>
      </c>
      <c r="DV450">
        <v>1</v>
      </c>
      <c r="DW450">
        <v>1</v>
      </c>
      <c r="DX450">
        <v>7</v>
      </c>
      <c r="DY450">
        <v>1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1</v>
      </c>
      <c r="EF450">
        <v>2</v>
      </c>
      <c r="EG450">
        <v>2</v>
      </c>
      <c r="EH450">
        <v>0</v>
      </c>
      <c r="EI450">
        <v>1</v>
      </c>
      <c r="EJ450">
        <v>82</v>
      </c>
      <c r="EK450">
        <v>99</v>
      </c>
      <c r="EL450">
        <v>37</v>
      </c>
      <c r="EM450">
        <v>5</v>
      </c>
      <c r="EN450">
        <v>11</v>
      </c>
      <c r="EO450">
        <v>2</v>
      </c>
      <c r="EP450">
        <v>0</v>
      </c>
      <c r="EQ450">
        <v>17</v>
      </c>
      <c r="ER450">
        <v>2</v>
      </c>
      <c r="ES450">
        <v>1</v>
      </c>
      <c r="ET450">
        <v>2</v>
      </c>
      <c r="EU450">
        <v>1</v>
      </c>
      <c r="EV450">
        <v>3</v>
      </c>
      <c r="EW450">
        <v>9</v>
      </c>
      <c r="EX450">
        <v>1</v>
      </c>
      <c r="EY450">
        <v>3</v>
      </c>
      <c r="EZ450">
        <v>3</v>
      </c>
      <c r="FA450">
        <v>0</v>
      </c>
      <c r="FB450">
        <v>1</v>
      </c>
      <c r="FC450">
        <v>1</v>
      </c>
      <c r="FD450">
        <v>99</v>
      </c>
      <c r="FE450">
        <v>62</v>
      </c>
      <c r="FF450">
        <v>30</v>
      </c>
      <c r="FG450">
        <v>22</v>
      </c>
      <c r="FH450">
        <v>2</v>
      </c>
      <c r="FI450">
        <v>3</v>
      </c>
      <c r="FJ450">
        <v>0</v>
      </c>
      <c r="FK450">
        <v>2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1</v>
      </c>
      <c r="FS450">
        <v>0</v>
      </c>
      <c r="FT450">
        <v>0</v>
      </c>
      <c r="FU450">
        <v>1</v>
      </c>
      <c r="FV450">
        <v>1</v>
      </c>
      <c r="FW450">
        <v>0</v>
      </c>
      <c r="FX450">
        <v>62</v>
      </c>
      <c r="FY450">
        <v>10</v>
      </c>
      <c r="FZ450">
        <v>7</v>
      </c>
      <c r="GA450">
        <v>1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1</v>
      </c>
      <c r="GK450">
        <v>0</v>
      </c>
      <c r="GL450">
        <v>0</v>
      </c>
      <c r="GM450">
        <v>1</v>
      </c>
      <c r="GN450">
        <v>0</v>
      </c>
      <c r="GO450">
        <v>0</v>
      </c>
      <c r="GP450">
        <v>0</v>
      </c>
      <c r="GQ450">
        <v>0</v>
      </c>
      <c r="GR450">
        <v>10</v>
      </c>
      <c r="GS450">
        <v>2</v>
      </c>
      <c r="GT450">
        <v>0</v>
      </c>
      <c r="GU450">
        <v>0</v>
      </c>
      <c r="GV450">
        <v>1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1</v>
      </c>
      <c r="HC450">
        <v>0</v>
      </c>
      <c r="HD450">
        <v>0</v>
      </c>
      <c r="HE450">
        <v>0</v>
      </c>
      <c r="HF450">
        <v>0</v>
      </c>
      <c r="HG450">
        <v>0</v>
      </c>
      <c r="HH450">
        <v>0</v>
      </c>
      <c r="HI450">
        <v>0</v>
      </c>
      <c r="HJ450">
        <v>0</v>
      </c>
      <c r="HK450">
        <v>0</v>
      </c>
      <c r="HL450">
        <v>2</v>
      </c>
    </row>
    <row r="451" spans="1:220">
      <c r="A451" t="s">
        <v>201</v>
      </c>
      <c r="B451" t="s">
        <v>49</v>
      </c>
      <c r="C451" t="str">
        <f>"146301"</f>
        <v>146301</v>
      </c>
      <c r="D451" t="s">
        <v>200</v>
      </c>
      <c r="E451">
        <v>32</v>
      </c>
      <c r="F451">
        <v>1395</v>
      </c>
      <c r="G451">
        <v>1080</v>
      </c>
      <c r="H451">
        <v>225</v>
      </c>
      <c r="I451">
        <v>855</v>
      </c>
      <c r="J451">
        <v>1</v>
      </c>
      <c r="K451">
        <v>5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855</v>
      </c>
      <c r="T451">
        <v>0</v>
      </c>
      <c r="U451">
        <v>0</v>
      </c>
      <c r="V451">
        <v>855</v>
      </c>
      <c r="W451">
        <v>8</v>
      </c>
      <c r="X451">
        <v>5</v>
      </c>
      <c r="Y451">
        <v>3</v>
      </c>
      <c r="Z451">
        <v>0</v>
      </c>
      <c r="AA451">
        <v>847</v>
      </c>
      <c r="AB451">
        <v>377</v>
      </c>
      <c r="AC451">
        <v>99</v>
      </c>
      <c r="AD451">
        <v>12</v>
      </c>
      <c r="AE451">
        <v>128</v>
      </c>
      <c r="AF451">
        <v>12</v>
      </c>
      <c r="AG451">
        <v>28</v>
      </c>
      <c r="AH451">
        <v>36</v>
      </c>
      <c r="AI451">
        <v>2</v>
      </c>
      <c r="AJ451">
        <v>21</v>
      </c>
      <c r="AK451">
        <v>4</v>
      </c>
      <c r="AL451">
        <v>13</v>
      </c>
      <c r="AM451">
        <v>0</v>
      </c>
      <c r="AN451">
        <v>4</v>
      </c>
      <c r="AO451">
        <v>4</v>
      </c>
      <c r="AP451">
        <v>0</v>
      </c>
      <c r="AQ451">
        <v>0</v>
      </c>
      <c r="AR451">
        <v>1</v>
      </c>
      <c r="AS451">
        <v>1</v>
      </c>
      <c r="AT451">
        <v>12</v>
      </c>
      <c r="AU451">
        <v>377</v>
      </c>
      <c r="AV451">
        <v>229</v>
      </c>
      <c r="AW451">
        <v>97</v>
      </c>
      <c r="AX451">
        <v>24</v>
      </c>
      <c r="AY451">
        <v>42</v>
      </c>
      <c r="AZ451">
        <v>4</v>
      </c>
      <c r="BA451">
        <v>2</v>
      </c>
      <c r="BB451">
        <v>0</v>
      </c>
      <c r="BC451">
        <v>1</v>
      </c>
      <c r="BD451">
        <v>0</v>
      </c>
      <c r="BE451">
        <v>0</v>
      </c>
      <c r="BF451">
        <v>20</v>
      </c>
      <c r="BG451">
        <v>2</v>
      </c>
      <c r="BH451">
        <v>0</v>
      </c>
      <c r="BI451">
        <v>0</v>
      </c>
      <c r="BJ451">
        <v>1</v>
      </c>
      <c r="BK451">
        <v>5</v>
      </c>
      <c r="BL451">
        <v>0</v>
      </c>
      <c r="BM451">
        <v>2</v>
      </c>
      <c r="BN451">
        <v>29</v>
      </c>
      <c r="BO451">
        <v>229</v>
      </c>
      <c r="BP451">
        <v>18</v>
      </c>
      <c r="BQ451">
        <v>5</v>
      </c>
      <c r="BR451">
        <v>4</v>
      </c>
      <c r="BS451">
        <v>1</v>
      </c>
      <c r="BT451">
        <v>0</v>
      </c>
      <c r="BU451">
        <v>1</v>
      </c>
      <c r="BV451">
        <v>0</v>
      </c>
      <c r="BW451">
        <v>0</v>
      </c>
      <c r="BX451">
        <v>2</v>
      </c>
      <c r="BY451">
        <v>1</v>
      </c>
      <c r="BZ451">
        <v>1</v>
      </c>
      <c r="CA451">
        <v>3</v>
      </c>
      <c r="CB451">
        <v>18</v>
      </c>
      <c r="CC451">
        <v>29</v>
      </c>
      <c r="CD451">
        <v>12</v>
      </c>
      <c r="CE451">
        <v>5</v>
      </c>
      <c r="CF451">
        <v>0</v>
      </c>
      <c r="CG451">
        <v>1</v>
      </c>
      <c r="CH451">
        <v>0</v>
      </c>
      <c r="CI451">
        <v>1</v>
      </c>
      <c r="CJ451">
        <v>0</v>
      </c>
      <c r="CK451">
        <v>0</v>
      </c>
      <c r="CL451">
        <v>1</v>
      </c>
      <c r="CM451">
        <v>0</v>
      </c>
      <c r="CN451">
        <v>0</v>
      </c>
      <c r="CO451">
        <v>0</v>
      </c>
      <c r="CP451">
        <v>0</v>
      </c>
      <c r="CQ451">
        <v>1</v>
      </c>
      <c r="CR451">
        <v>0</v>
      </c>
      <c r="CS451">
        <v>1</v>
      </c>
      <c r="CT451">
        <v>7</v>
      </c>
      <c r="CU451">
        <v>0</v>
      </c>
      <c r="CV451">
        <v>29</v>
      </c>
      <c r="CW451">
        <v>22</v>
      </c>
      <c r="CX451">
        <v>1</v>
      </c>
      <c r="CY451">
        <v>8</v>
      </c>
      <c r="CZ451">
        <v>1</v>
      </c>
      <c r="DA451">
        <v>0</v>
      </c>
      <c r="DB451">
        <v>1</v>
      </c>
      <c r="DC451">
        <v>1</v>
      </c>
      <c r="DD451">
        <v>1</v>
      </c>
      <c r="DE451">
        <v>4</v>
      </c>
      <c r="DF451">
        <v>0</v>
      </c>
      <c r="DG451">
        <v>1</v>
      </c>
      <c r="DH451">
        <v>0</v>
      </c>
      <c r="DI451">
        <v>1</v>
      </c>
      <c r="DJ451">
        <v>0</v>
      </c>
      <c r="DK451">
        <v>0</v>
      </c>
      <c r="DL451">
        <v>1</v>
      </c>
      <c r="DM451">
        <v>1</v>
      </c>
      <c r="DN451">
        <v>0</v>
      </c>
      <c r="DO451">
        <v>1</v>
      </c>
      <c r="DP451">
        <v>22</v>
      </c>
      <c r="DQ451">
        <v>38</v>
      </c>
      <c r="DR451">
        <v>5</v>
      </c>
      <c r="DS451">
        <v>18</v>
      </c>
      <c r="DT451">
        <v>2</v>
      </c>
      <c r="DU451">
        <v>2</v>
      </c>
      <c r="DV451">
        <v>0</v>
      </c>
      <c r="DW451">
        <v>0</v>
      </c>
      <c r="DX451">
        <v>9</v>
      </c>
      <c r="DY451">
        <v>0</v>
      </c>
      <c r="DZ451">
        <v>0</v>
      </c>
      <c r="EA451">
        <v>0</v>
      </c>
      <c r="EB451">
        <v>1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1</v>
      </c>
      <c r="EI451">
        <v>0</v>
      </c>
      <c r="EJ451">
        <v>38</v>
      </c>
      <c r="EK451">
        <v>74</v>
      </c>
      <c r="EL451">
        <v>29</v>
      </c>
      <c r="EM451">
        <v>5</v>
      </c>
      <c r="EN451">
        <v>3</v>
      </c>
      <c r="EO451">
        <v>0</v>
      </c>
      <c r="EP451">
        <v>2</v>
      </c>
      <c r="EQ451">
        <v>5</v>
      </c>
      <c r="ER451">
        <v>3</v>
      </c>
      <c r="ES451">
        <v>3</v>
      </c>
      <c r="ET451">
        <v>3</v>
      </c>
      <c r="EU451">
        <v>2</v>
      </c>
      <c r="EV451">
        <v>3</v>
      </c>
      <c r="EW451">
        <v>8</v>
      </c>
      <c r="EX451">
        <v>1</v>
      </c>
      <c r="EY451">
        <v>1</v>
      </c>
      <c r="EZ451">
        <v>2</v>
      </c>
      <c r="FA451">
        <v>0</v>
      </c>
      <c r="FB451">
        <v>1</v>
      </c>
      <c r="FC451">
        <v>3</v>
      </c>
      <c r="FD451">
        <v>74</v>
      </c>
      <c r="FE451">
        <v>58</v>
      </c>
      <c r="FF451">
        <v>12</v>
      </c>
      <c r="FG451">
        <v>26</v>
      </c>
      <c r="FH451">
        <v>1</v>
      </c>
      <c r="FI451">
        <v>9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2</v>
      </c>
      <c r="FQ451">
        <v>0</v>
      </c>
      <c r="FR451">
        <v>0</v>
      </c>
      <c r="FS451">
        <v>2</v>
      </c>
      <c r="FT451">
        <v>0</v>
      </c>
      <c r="FU451">
        <v>2</v>
      </c>
      <c r="FV451">
        <v>1</v>
      </c>
      <c r="FW451">
        <v>3</v>
      </c>
      <c r="FX451">
        <v>58</v>
      </c>
      <c r="FY451">
        <v>1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0</v>
      </c>
      <c r="GI451">
        <v>0</v>
      </c>
      <c r="GJ451">
        <v>0</v>
      </c>
      <c r="GK451">
        <v>1</v>
      </c>
      <c r="GL451">
        <v>0</v>
      </c>
      <c r="GM451">
        <v>0</v>
      </c>
      <c r="GN451">
        <v>0</v>
      </c>
      <c r="GO451">
        <v>0</v>
      </c>
      <c r="GP451">
        <v>0</v>
      </c>
      <c r="GQ451">
        <v>0</v>
      </c>
      <c r="GR451">
        <v>1</v>
      </c>
      <c r="GS451">
        <v>1</v>
      </c>
      <c r="GT451">
        <v>0</v>
      </c>
      <c r="GU451">
        <v>0</v>
      </c>
      <c r="GV451">
        <v>0</v>
      </c>
      <c r="GW451">
        <v>0</v>
      </c>
      <c r="GX451">
        <v>0</v>
      </c>
      <c r="GY451">
        <v>0</v>
      </c>
      <c r="GZ451">
        <v>1</v>
      </c>
      <c r="HA451">
        <v>0</v>
      </c>
      <c r="HB451">
        <v>0</v>
      </c>
      <c r="HC451">
        <v>0</v>
      </c>
      <c r="HD451">
        <v>0</v>
      </c>
      <c r="HE451">
        <v>0</v>
      </c>
      <c r="HF451">
        <v>0</v>
      </c>
      <c r="HG451">
        <v>0</v>
      </c>
      <c r="HH451">
        <v>0</v>
      </c>
      <c r="HI451">
        <v>0</v>
      </c>
      <c r="HJ451">
        <v>0</v>
      </c>
      <c r="HK451">
        <v>0</v>
      </c>
      <c r="HL451">
        <v>1</v>
      </c>
    </row>
    <row r="452" spans="1:220">
      <c r="A452" t="s">
        <v>199</v>
      </c>
      <c r="B452" t="s">
        <v>49</v>
      </c>
      <c r="C452" t="str">
        <f>"146301"</f>
        <v>146301</v>
      </c>
      <c r="D452" t="s">
        <v>198</v>
      </c>
      <c r="E452">
        <v>33</v>
      </c>
      <c r="F452">
        <v>2107</v>
      </c>
      <c r="G452">
        <v>1610</v>
      </c>
      <c r="H452">
        <v>357</v>
      </c>
      <c r="I452">
        <v>1253</v>
      </c>
      <c r="J452">
        <v>1</v>
      </c>
      <c r="K452">
        <v>17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1251</v>
      </c>
      <c r="T452">
        <v>0</v>
      </c>
      <c r="U452">
        <v>0</v>
      </c>
      <c r="V452">
        <v>1251</v>
      </c>
      <c r="W452">
        <v>13</v>
      </c>
      <c r="X452">
        <v>9</v>
      </c>
      <c r="Y452">
        <v>4</v>
      </c>
      <c r="Z452">
        <v>0</v>
      </c>
      <c r="AA452">
        <v>1238</v>
      </c>
      <c r="AB452">
        <v>487</v>
      </c>
      <c r="AC452">
        <v>121</v>
      </c>
      <c r="AD452">
        <v>34</v>
      </c>
      <c r="AE452">
        <v>148</v>
      </c>
      <c r="AF452">
        <v>27</v>
      </c>
      <c r="AG452">
        <v>48</v>
      </c>
      <c r="AH452">
        <v>34</v>
      </c>
      <c r="AI452">
        <v>4</v>
      </c>
      <c r="AJ452">
        <v>28</v>
      </c>
      <c r="AK452">
        <v>1</v>
      </c>
      <c r="AL452">
        <v>14</v>
      </c>
      <c r="AM452">
        <v>2</v>
      </c>
      <c r="AN452">
        <v>3</v>
      </c>
      <c r="AO452">
        <v>1</v>
      </c>
      <c r="AP452">
        <v>2</v>
      </c>
      <c r="AQ452">
        <v>1</v>
      </c>
      <c r="AR452">
        <v>2</v>
      </c>
      <c r="AS452">
        <v>0</v>
      </c>
      <c r="AT452">
        <v>17</v>
      </c>
      <c r="AU452">
        <v>487</v>
      </c>
      <c r="AV452">
        <v>348</v>
      </c>
      <c r="AW452">
        <v>140</v>
      </c>
      <c r="AX452">
        <v>31</v>
      </c>
      <c r="AY452">
        <v>67</v>
      </c>
      <c r="AZ452">
        <v>2</v>
      </c>
      <c r="BA452">
        <v>2</v>
      </c>
      <c r="BB452">
        <v>2</v>
      </c>
      <c r="BC452">
        <v>1</v>
      </c>
      <c r="BD452">
        <v>2</v>
      </c>
      <c r="BE452">
        <v>3</v>
      </c>
      <c r="BF452">
        <v>49</v>
      </c>
      <c r="BG452">
        <v>2</v>
      </c>
      <c r="BH452">
        <v>2</v>
      </c>
      <c r="BI452">
        <v>1</v>
      </c>
      <c r="BJ452">
        <v>1</v>
      </c>
      <c r="BK452">
        <v>9</v>
      </c>
      <c r="BL452">
        <v>0</v>
      </c>
      <c r="BM452">
        <v>2</v>
      </c>
      <c r="BN452">
        <v>32</v>
      </c>
      <c r="BO452">
        <v>348</v>
      </c>
      <c r="BP452">
        <v>44</v>
      </c>
      <c r="BQ452">
        <v>18</v>
      </c>
      <c r="BR452">
        <v>1</v>
      </c>
      <c r="BS452">
        <v>7</v>
      </c>
      <c r="BT452">
        <v>0</v>
      </c>
      <c r="BU452">
        <v>1</v>
      </c>
      <c r="BV452">
        <v>2</v>
      </c>
      <c r="BW452">
        <v>5</v>
      </c>
      <c r="BX452">
        <v>2</v>
      </c>
      <c r="BY452">
        <v>1</v>
      </c>
      <c r="BZ452">
        <v>2</v>
      </c>
      <c r="CA452">
        <v>5</v>
      </c>
      <c r="CB452">
        <v>44</v>
      </c>
      <c r="CC452">
        <v>40</v>
      </c>
      <c r="CD452">
        <v>10</v>
      </c>
      <c r="CE452">
        <v>3</v>
      </c>
      <c r="CF452">
        <v>1</v>
      </c>
      <c r="CG452">
        <v>2</v>
      </c>
      <c r="CH452">
        <v>0</v>
      </c>
      <c r="CI452">
        <v>1</v>
      </c>
      <c r="CJ452">
        <v>1</v>
      </c>
      <c r="CK452">
        <v>0</v>
      </c>
      <c r="CL452">
        <v>2</v>
      </c>
      <c r="CM452">
        <v>3</v>
      </c>
      <c r="CN452">
        <v>0</v>
      </c>
      <c r="CO452">
        <v>0</v>
      </c>
      <c r="CP452">
        <v>1</v>
      </c>
      <c r="CQ452">
        <v>0</v>
      </c>
      <c r="CR452">
        <v>0</v>
      </c>
      <c r="CS452">
        <v>3</v>
      </c>
      <c r="CT452">
        <v>12</v>
      </c>
      <c r="CU452">
        <v>1</v>
      </c>
      <c r="CV452">
        <v>40</v>
      </c>
      <c r="CW452">
        <v>36</v>
      </c>
      <c r="CX452">
        <v>5</v>
      </c>
      <c r="CY452">
        <v>7</v>
      </c>
      <c r="CZ452">
        <v>3</v>
      </c>
      <c r="DA452">
        <v>1</v>
      </c>
      <c r="DB452">
        <v>0</v>
      </c>
      <c r="DC452">
        <v>1</v>
      </c>
      <c r="DD452">
        <v>1</v>
      </c>
      <c r="DE452">
        <v>13</v>
      </c>
      <c r="DF452">
        <v>0</v>
      </c>
      <c r="DG452">
        <v>0</v>
      </c>
      <c r="DH452">
        <v>0</v>
      </c>
      <c r="DI452">
        <v>0</v>
      </c>
      <c r="DJ452">
        <v>2</v>
      </c>
      <c r="DK452">
        <v>0</v>
      </c>
      <c r="DL452">
        <v>0</v>
      </c>
      <c r="DM452">
        <v>1</v>
      </c>
      <c r="DN452">
        <v>0</v>
      </c>
      <c r="DO452">
        <v>2</v>
      </c>
      <c r="DP452">
        <v>36</v>
      </c>
      <c r="DQ452">
        <v>76</v>
      </c>
      <c r="DR452">
        <v>17</v>
      </c>
      <c r="DS452">
        <v>20</v>
      </c>
      <c r="DT452">
        <v>7</v>
      </c>
      <c r="DU452">
        <v>10</v>
      </c>
      <c r="DV452">
        <v>1</v>
      </c>
      <c r="DW452">
        <v>0</v>
      </c>
      <c r="DX452">
        <v>14</v>
      </c>
      <c r="DY452">
        <v>1</v>
      </c>
      <c r="DZ452">
        <v>1</v>
      </c>
      <c r="EA452">
        <v>0</v>
      </c>
      <c r="EB452">
        <v>1</v>
      </c>
      <c r="EC452">
        <v>0</v>
      </c>
      <c r="ED452">
        <v>0</v>
      </c>
      <c r="EE452">
        <v>0</v>
      </c>
      <c r="EF452">
        <v>1</v>
      </c>
      <c r="EG452">
        <v>1</v>
      </c>
      <c r="EH452">
        <v>2</v>
      </c>
      <c r="EI452">
        <v>0</v>
      </c>
      <c r="EJ452">
        <v>76</v>
      </c>
      <c r="EK452">
        <v>106</v>
      </c>
      <c r="EL452">
        <v>41</v>
      </c>
      <c r="EM452">
        <v>3</v>
      </c>
      <c r="EN452">
        <v>18</v>
      </c>
      <c r="EO452">
        <v>2</v>
      </c>
      <c r="EP452">
        <v>0</v>
      </c>
      <c r="EQ452">
        <v>9</v>
      </c>
      <c r="ER452">
        <v>1</v>
      </c>
      <c r="ES452">
        <v>1</v>
      </c>
      <c r="ET452">
        <v>1</v>
      </c>
      <c r="EU452">
        <v>0</v>
      </c>
      <c r="EV452">
        <v>2</v>
      </c>
      <c r="EW452">
        <v>7</v>
      </c>
      <c r="EX452">
        <v>0</v>
      </c>
      <c r="EY452">
        <v>4</v>
      </c>
      <c r="EZ452">
        <v>1</v>
      </c>
      <c r="FA452">
        <v>0</v>
      </c>
      <c r="FB452">
        <v>11</v>
      </c>
      <c r="FC452">
        <v>5</v>
      </c>
      <c r="FD452">
        <v>106</v>
      </c>
      <c r="FE452">
        <v>86</v>
      </c>
      <c r="FF452">
        <v>33</v>
      </c>
      <c r="FG452">
        <v>37</v>
      </c>
      <c r="FH452">
        <v>2</v>
      </c>
      <c r="FI452">
        <v>5</v>
      </c>
      <c r="FJ452">
        <v>1</v>
      </c>
      <c r="FK452">
        <v>2</v>
      </c>
      <c r="FL452">
        <v>0</v>
      </c>
      <c r="FM452">
        <v>0</v>
      </c>
      <c r="FN452">
        <v>0</v>
      </c>
      <c r="FO452">
        <v>0</v>
      </c>
      <c r="FP452">
        <v>1</v>
      </c>
      <c r="FQ452">
        <v>1</v>
      </c>
      <c r="FR452">
        <v>1</v>
      </c>
      <c r="FS452">
        <v>1</v>
      </c>
      <c r="FT452">
        <v>1</v>
      </c>
      <c r="FU452">
        <v>0</v>
      </c>
      <c r="FV452">
        <v>0</v>
      </c>
      <c r="FW452">
        <v>1</v>
      </c>
      <c r="FX452">
        <v>86</v>
      </c>
      <c r="FY452">
        <v>14</v>
      </c>
      <c r="FZ452">
        <v>7</v>
      </c>
      <c r="GA452">
        <v>0</v>
      </c>
      <c r="GB452">
        <v>1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3</v>
      </c>
      <c r="GI452">
        <v>0</v>
      </c>
      <c r="GJ452">
        <v>0</v>
      </c>
      <c r="GK452">
        <v>2</v>
      </c>
      <c r="GL452">
        <v>0</v>
      </c>
      <c r="GM452">
        <v>0</v>
      </c>
      <c r="GN452">
        <v>0</v>
      </c>
      <c r="GO452">
        <v>0</v>
      </c>
      <c r="GP452">
        <v>0</v>
      </c>
      <c r="GQ452">
        <v>1</v>
      </c>
      <c r="GR452">
        <v>14</v>
      </c>
      <c r="GS452">
        <v>1</v>
      </c>
      <c r="GT452">
        <v>0</v>
      </c>
      <c r="GU452">
        <v>1</v>
      </c>
      <c r="GV452">
        <v>0</v>
      </c>
      <c r="GW452">
        <v>0</v>
      </c>
      <c r="GX452">
        <v>0</v>
      </c>
      <c r="GY452">
        <v>0</v>
      </c>
      <c r="GZ452">
        <v>0</v>
      </c>
      <c r="HA452">
        <v>0</v>
      </c>
      <c r="HB452">
        <v>0</v>
      </c>
      <c r="HC452">
        <v>0</v>
      </c>
      <c r="HD452">
        <v>0</v>
      </c>
      <c r="HE452">
        <v>0</v>
      </c>
      <c r="HF452">
        <v>0</v>
      </c>
      <c r="HG452">
        <v>0</v>
      </c>
      <c r="HH452">
        <v>0</v>
      </c>
      <c r="HI452">
        <v>0</v>
      </c>
      <c r="HJ452">
        <v>0</v>
      </c>
      <c r="HK452">
        <v>0</v>
      </c>
      <c r="HL452">
        <v>1</v>
      </c>
    </row>
    <row r="453" spans="1:220">
      <c r="A453" t="s">
        <v>197</v>
      </c>
      <c r="B453" t="s">
        <v>49</v>
      </c>
      <c r="C453" t="str">
        <f>"146301"</f>
        <v>146301</v>
      </c>
      <c r="D453" t="s">
        <v>196</v>
      </c>
      <c r="E453">
        <v>34</v>
      </c>
      <c r="F453">
        <v>1458</v>
      </c>
      <c r="G453">
        <v>1110</v>
      </c>
      <c r="H453">
        <v>308</v>
      </c>
      <c r="I453">
        <v>802</v>
      </c>
      <c r="J453">
        <v>0</v>
      </c>
      <c r="K453">
        <v>7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802</v>
      </c>
      <c r="T453">
        <v>0</v>
      </c>
      <c r="U453">
        <v>0</v>
      </c>
      <c r="V453">
        <v>802</v>
      </c>
      <c r="W453">
        <v>12</v>
      </c>
      <c r="X453">
        <v>10</v>
      </c>
      <c r="Y453">
        <v>2</v>
      </c>
      <c r="Z453">
        <v>0</v>
      </c>
      <c r="AA453">
        <v>790</v>
      </c>
      <c r="AB453">
        <v>339</v>
      </c>
      <c r="AC453">
        <v>75</v>
      </c>
      <c r="AD453">
        <v>24</v>
      </c>
      <c r="AE453">
        <v>121</v>
      </c>
      <c r="AF453">
        <v>7</v>
      </c>
      <c r="AG453">
        <v>40</v>
      </c>
      <c r="AH453">
        <v>26</v>
      </c>
      <c r="AI453">
        <v>3</v>
      </c>
      <c r="AJ453">
        <v>22</v>
      </c>
      <c r="AK453">
        <v>1</v>
      </c>
      <c r="AL453">
        <v>2</v>
      </c>
      <c r="AM453">
        <v>1</v>
      </c>
      <c r="AN453">
        <v>4</v>
      </c>
      <c r="AO453">
        <v>3</v>
      </c>
      <c r="AP453">
        <v>0</v>
      </c>
      <c r="AQ453">
        <v>1</v>
      </c>
      <c r="AR453">
        <v>0</v>
      </c>
      <c r="AS453">
        <v>1</v>
      </c>
      <c r="AT453">
        <v>8</v>
      </c>
      <c r="AU453">
        <v>339</v>
      </c>
      <c r="AV453">
        <v>211</v>
      </c>
      <c r="AW453">
        <v>65</v>
      </c>
      <c r="AX453">
        <v>18</v>
      </c>
      <c r="AY453">
        <v>41</v>
      </c>
      <c r="AZ453">
        <v>5</v>
      </c>
      <c r="BA453">
        <v>5</v>
      </c>
      <c r="BB453">
        <v>0</v>
      </c>
      <c r="BC453">
        <v>0</v>
      </c>
      <c r="BD453">
        <v>1</v>
      </c>
      <c r="BE453">
        <v>2</v>
      </c>
      <c r="BF453">
        <v>31</v>
      </c>
      <c r="BG453">
        <v>7</v>
      </c>
      <c r="BH453">
        <v>0</v>
      </c>
      <c r="BI453">
        <v>0</v>
      </c>
      <c r="BJ453">
        <v>0</v>
      </c>
      <c r="BK453">
        <v>4</v>
      </c>
      <c r="BL453">
        <v>1</v>
      </c>
      <c r="BM453">
        <v>0</v>
      </c>
      <c r="BN453">
        <v>31</v>
      </c>
      <c r="BO453">
        <v>211</v>
      </c>
      <c r="BP453">
        <v>20</v>
      </c>
      <c r="BQ453">
        <v>9</v>
      </c>
      <c r="BR453">
        <v>2</v>
      </c>
      <c r="BS453">
        <v>1</v>
      </c>
      <c r="BT453">
        <v>2</v>
      </c>
      <c r="BU453">
        <v>0</v>
      </c>
      <c r="BV453">
        <v>1</v>
      </c>
      <c r="BW453">
        <v>0</v>
      </c>
      <c r="BX453">
        <v>1</v>
      </c>
      <c r="BY453">
        <v>1</v>
      </c>
      <c r="BZ453">
        <v>1</v>
      </c>
      <c r="CA453">
        <v>2</v>
      </c>
      <c r="CB453">
        <v>20</v>
      </c>
      <c r="CC453">
        <v>26</v>
      </c>
      <c r="CD453">
        <v>4</v>
      </c>
      <c r="CE453">
        <v>1</v>
      </c>
      <c r="CF453">
        <v>4</v>
      </c>
      <c r="CG453">
        <v>1</v>
      </c>
      <c r="CH453">
        <v>0</v>
      </c>
      <c r="CI453">
        <v>0</v>
      </c>
      <c r="CJ453">
        <v>0</v>
      </c>
      <c r="CK453">
        <v>0</v>
      </c>
      <c r="CL453">
        <v>4</v>
      </c>
      <c r="CM453">
        <v>0</v>
      </c>
      <c r="CN453">
        <v>0</v>
      </c>
      <c r="CO453">
        <v>0</v>
      </c>
      <c r="CP453">
        <v>1</v>
      </c>
      <c r="CQ453">
        <v>0</v>
      </c>
      <c r="CR453">
        <v>1</v>
      </c>
      <c r="CS453">
        <v>1</v>
      </c>
      <c r="CT453">
        <v>9</v>
      </c>
      <c r="CU453">
        <v>0</v>
      </c>
      <c r="CV453">
        <v>26</v>
      </c>
      <c r="CW453">
        <v>9</v>
      </c>
      <c r="CX453">
        <v>0</v>
      </c>
      <c r="CY453">
        <v>3</v>
      </c>
      <c r="CZ453">
        <v>2</v>
      </c>
      <c r="DA453">
        <v>1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3</v>
      </c>
      <c r="DO453">
        <v>0</v>
      </c>
      <c r="DP453">
        <v>9</v>
      </c>
      <c r="DQ453">
        <v>69</v>
      </c>
      <c r="DR453">
        <v>16</v>
      </c>
      <c r="DS453">
        <v>25</v>
      </c>
      <c r="DT453">
        <v>5</v>
      </c>
      <c r="DU453">
        <v>9</v>
      </c>
      <c r="DV453">
        <v>0</v>
      </c>
      <c r="DW453">
        <v>1</v>
      </c>
      <c r="DX453">
        <v>5</v>
      </c>
      <c r="DY453">
        <v>0</v>
      </c>
      <c r="DZ453">
        <v>0</v>
      </c>
      <c r="EA453">
        <v>1</v>
      </c>
      <c r="EB453">
        <v>1</v>
      </c>
      <c r="EC453">
        <v>0</v>
      </c>
      <c r="ED453">
        <v>0</v>
      </c>
      <c r="EE453">
        <v>1</v>
      </c>
      <c r="EF453">
        <v>0</v>
      </c>
      <c r="EG453">
        <v>4</v>
      </c>
      <c r="EH453">
        <v>1</v>
      </c>
      <c r="EI453">
        <v>0</v>
      </c>
      <c r="EJ453">
        <v>69</v>
      </c>
      <c r="EK453">
        <v>69</v>
      </c>
      <c r="EL453">
        <v>21</v>
      </c>
      <c r="EM453">
        <v>3</v>
      </c>
      <c r="EN453">
        <v>11</v>
      </c>
      <c r="EO453">
        <v>0</v>
      </c>
      <c r="EP453">
        <v>0</v>
      </c>
      <c r="EQ453">
        <v>10</v>
      </c>
      <c r="ER453">
        <v>3</v>
      </c>
      <c r="ES453">
        <v>3</v>
      </c>
      <c r="ET453">
        <v>1</v>
      </c>
      <c r="EU453">
        <v>2</v>
      </c>
      <c r="EV453">
        <v>1</v>
      </c>
      <c r="EW453">
        <v>2</v>
      </c>
      <c r="EX453">
        <v>1</v>
      </c>
      <c r="EY453">
        <v>3</v>
      </c>
      <c r="EZ453">
        <v>0</v>
      </c>
      <c r="FA453">
        <v>0</v>
      </c>
      <c r="FB453">
        <v>6</v>
      </c>
      <c r="FC453">
        <v>2</v>
      </c>
      <c r="FD453">
        <v>69</v>
      </c>
      <c r="FE453">
        <v>41</v>
      </c>
      <c r="FF453">
        <v>16</v>
      </c>
      <c r="FG453">
        <v>16</v>
      </c>
      <c r="FH453">
        <v>0</v>
      </c>
      <c r="FI453">
        <v>1</v>
      </c>
      <c r="FJ453">
        <v>1</v>
      </c>
      <c r="FK453">
        <v>4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3</v>
      </c>
      <c r="FT453">
        <v>0</v>
      </c>
      <c r="FU453">
        <v>0</v>
      </c>
      <c r="FV453">
        <v>0</v>
      </c>
      <c r="FW453">
        <v>0</v>
      </c>
      <c r="FX453">
        <v>41</v>
      </c>
      <c r="FY453">
        <v>6</v>
      </c>
      <c r="FZ453">
        <v>3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3</v>
      </c>
      <c r="GI453">
        <v>0</v>
      </c>
      <c r="GJ453">
        <v>0</v>
      </c>
      <c r="GK453">
        <v>0</v>
      </c>
      <c r="GL453">
        <v>0</v>
      </c>
      <c r="GM453">
        <v>0</v>
      </c>
      <c r="GN453">
        <v>0</v>
      </c>
      <c r="GO453">
        <v>0</v>
      </c>
      <c r="GP453">
        <v>0</v>
      </c>
      <c r="GQ453">
        <v>0</v>
      </c>
      <c r="GR453">
        <v>6</v>
      </c>
      <c r="GS453">
        <v>0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0</v>
      </c>
      <c r="GZ453">
        <v>0</v>
      </c>
      <c r="HA453">
        <v>0</v>
      </c>
      <c r="HB453">
        <v>0</v>
      </c>
      <c r="HC453">
        <v>0</v>
      </c>
      <c r="HD453">
        <v>0</v>
      </c>
      <c r="HE453">
        <v>0</v>
      </c>
      <c r="HF453">
        <v>0</v>
      </c>
      <c r="HG453">
        <v>0</v>
      </c>
      <c r="HH453">
        <v>0</v>
      </c>
      <c r="HI453">
        <v>0</v>
      </c>
      <c r="HJ453">
        <v>0</v>
      </c>
      <c r="HK453">
        <v>0</v>
      </c>
      <c r="HL453">
        <v>0</v>
      </c>
    </row>
    <row r="454" spans="1:220">
      <c r="A454" t="s">
        <v>195</v>
      </c>
      <c r="B454" t="s">
        <v>49</v>
      </c>
      <c r="C454" t="str">
        <f>"146301"</f>
        <v>146301</v>
      </c>
      <c r="D454" t="s">
        <v>194</v>
      </c>
      <c r="E454">
        <v>35</v>
      </c>
      <c r="F454">
        <v>1395</v>
      </c>
      <c r="G454">
        <v>1080</v>
      </c>
      <c r="H454">
        <v>455</v>
      </c>
      <c r="I454">
        <v>625</v>
      </c>
      <c r="J454">
        <v>0</v>
      </c>
      <c r="K454">
        <v>6</v>
      </c>
      <c r="L454">
        <v>3</v>
      </c>
      <c r="M454">
        <v>3</v>
      </c>
      <c r="N454">
        <v>0</v>
      </c>
      <c r="O454">
        <v>0</v>
      </c>
      <c r="P454">
        <v>0</v>
      </c>
      <c r="Q454">
        <v>0</v>
      </c>
      <c r="R454">
        <v>3</v>
      </c>
      <c r="S454">
        <v>628</v>
      </c>
      <c r="T454">
        <v>3</v>
      </c>
      <c r="U454">
        <v>0</v>
      </c>
      <c r="V454">
        <v>628</v>
      </c>
      <c r="W454">
        <v>10</v>
      </c>
      <c r="X454">
        <v>6</v>
      </c>
      <c r="Y454">
        <v>4</v>
      </c>
      <c r="Z454">
        <v>0</v>
      </c>
      <c r="AA454">
        <v>618</v>
      </c>
      <c r="AB454">
        <v>247</v>
      </c>
      <c r="AC454">
        <v>55</v>
      </c>
      <c r="AD454">
        <v>19</v>
      </c>
      <c r="AE454">
        <v>81</v>
      </c>
      <c r="AF454">
        <v>16</v>
      </c>
      <c r="AG454">
        <v>18</v>
      </c>
      <c r="AH454">
        <v>25</v>
      </c>
      <c r="AI454">
        <v>3</v>
      </c>
      <c r="AJ454">
        <v>11</v>
      </c>
      <c r="AK454">
        <v>1</v>
      </c>
      <c r="AL454">
        <v>2</v>
      </c>
      <c r="AM454">
        <v>1</v>
      </c>
      <c r="AN454">
        <v>0</v>
      </c>
      <c r="AO454">
        <v>0</v>
      </c>
      <c r="AP454">
        <v>0</v>
      </c>
      <c r="AQ454">
        <v>2</v>
      </c>
      <c r="AR454">
        <v>1</v>
      </c>
      <c r="AS454">
        <v>0</v>
      </c>
      <c r="AT454">
        <v>12</v>
      </c>
      <c r="AU454">
        <v>247</v>
      </c>
      <c r="AV454">
        <v>172</v>
      </c>
      <c r="AW454">
        <v>59</v>
      </c>
      <c r="AX454">
        <v>18</v>
      </c>
      <c r="AY454">
        <v>31</v>
      </c>
      <c r="AZ454">
        <v>5</v>
      </c>
      <c r="BA454">
        <v>1</v>
      </c>
      <c r="BB454">
        <v>0</v>
      </c>
      <c r="BC454">
        <v>0</v>
      </c>
      <c r="BD454">
        <v>2</v>
      </c>
      <c r="BE454">
        <v>1</v>
      </c>
      <c r="BF454">
        <v>19</v>
      </c>
      <c r="BG454">
        <v>1</v>
      </c>
      <c r="BH454">
        <v>0</v>
      </c>
      <c r="BI454">
        <v>0</v>
      </c>
      <c r="BJ454">
        <v>2</v>
      </c>
      <c r="BK454">
        <v>12</v>
      </c>
      <c r="BL454">
        <v>0</v>
      </c>
      <c r="BM454">
        <v>0</v>
      </c>
      <c r="BN454">
        <v>21</v>
      </c>
      <c r="BO454">
        <v>172</v>
      </c>
      <c r="BP454">
        <v>19</v>
      </c>
      <c r="BQ454">
        <v>9</v>
      </c>
      <c r="BR454">
        <v>5</v>
      </c>
      <c r="BS454">
        <v>1</v>
      </c>
      <c r="BT454">
        <v>1</v>
      </c>
      <c r="BU454">
        <v>0</v>
      </c>
      <c r="BV454">
        <v>0</v>
      </c>
      <c r="BW454">
        <v>0</v>
      </c>
      <c r="BX454">
        <v>1</v>
      </c>
      <c r="BY454">
        <v>1</v>
      </c>
      <c r="BZ454">
        <v>0</v>
      </c>
      <c r="CA454">
        <v>1</v>
      </c>
      <c r="CB454">
        <v>19</v>
      </c>
      <c r="CC454">
        <v>27</v>
      </c>
      <c r="CD454">
        <v>6</v>
      </c>
      <c r="CE454">
        <v>0</v>
      </c>
      <c r="CF454">
        <v>0</v>
      </c>
      <c r="CG454">
        <v>1</v>
      </c>
      <c r="CH454">
        <v>2</v>
      </c>
      <c r="CI454">
        <v>1</v>
      </c>
      <c r="CJ454">
        <v>2</v>
      </c>
      <c r="CK454">
        <v>1</v>
      </c>
      <c r="CL454">
        <v>0</v>
      </c>
      <c r="CM454">
        <v>1</v>
      </c>
      <c r="CN454">
        <v>1</v>
      </c>
      <c r="CO454">
        <v>0</v>
      </c>
      <c r="CP454">
        <v>2</v>
      </c>
      <c r="CQ454">
        <v>0</v>
      </c>
      <c r="CR454">
        <v>0</v>
      </c>
      <c r="CS454">
        <v>1</v>
      </c>
      <c r="CT454">
        <v>8</v>
      </c>
      <c r="CU454">
        <v>1</v>
      </c>
      <c r="CV454">
        <v>27</v>
      </c>
      <c r="CW454">
        <v>10</v>
      </c>
      <c r="CX454">
        <v>0</v>
      </c>
      <c r="CY454">
        <v>4</v>
      </c>
      <c r="CZ454">
        <v>1</v>
      </c>
      <c r="DA454">
        <v>0</v>
      </c>
      <c r="DB454">
        <v>1</v>
      </c>
      <c r="DC454">
        <v>0</v>
      </c>
      <c r="DD454">
        <v>0</v>
      </c>
      <c r="DE454">
        <v>1</v>
      </c>
      <c r="DF454">
        <v>0</v>
      </c>
      <c r="DG454">
        <v>0</v>
      </c>
      <c r="DH454">
        <v>0</v>
      </c>
      <c r="DI454">
        <v>0</v>
      </c>
      <c r="DJ454">
        <v>3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10</v>
      </c>
      <c r="DQ454">
        <v>48</v>
      </c>
      <c r="DR454">
        <v>13</v>
      </c>
      <c r="DS454">
        <v>17</v>
      </c>
      <c r="DT454">
        <v>3</v>
      </c>
      <c r="DU454">
        <v>3</v>
      </c>
      <c r="DV454">
        <v>1</v>
      </c>
      <c r="DW454">
        <v>1</v>
      </c>
      <c r="DX454">
        <v>5</v>
      </c>
      <c r="DY454">
        <v>0</v>
      </c>
      <c r="DZ454">
        <v>0</v>
      </c>
      <c r="EA454">
        <v>0</v>
      </c>
      <c r="EB454">
        <v>1</v>
      </c>
      <c r="EC454">
        <v>3</v>
      </c>
      <c r="ED454">
        <v>0</v>
      </c>
      <c r="EE454">
        <v>0</v>
      </c>
      <c r="EF454">
        <v>1</v>
      </c>
      <c r="EG454">
        <v>0</v>
      </c>
      <c r="EH454">
        <v>0</v>
      </c>
      <c r="EI454">
        <v>0</v>
      </c>
      <c r="EJ454">
        <v>48</v>
      </c>
      <c r="EK454">
        <v>67</v>
      </c>
      <c r="EL454">
        <v>22</v>
      </c>
      <c r="EM454">
        <v>3</v>
      </c>
      <c r="EN454">
        <v>2</v>
      </c>
      <c r="EO454">
        <v>3</v>
      </c>
      <c r="EP454">
        <v>5</v>
      </c>
      <c r="EQ454">
        <v>12</v>
      </c>
      <c r="ER454">
        <v>1</v>
      </c>
      <c r="ES454">
        <v>0</v>
      </c>
      <c r="ET454">
        <v>2</v>
      </c>
      <c r="EU454">
        <v>0</v>
      </c>
      <c r="EV454">
        <v>1</v>
      </c>
      <c r="EW454">
        <v>4</v>
      </c>
      <c r="EX454">
        <v>1</v>
      </c>
      <c r="EY454">
        <v>4</v>
      </c>
      <c r="EZ454">
        <v>3</v>
      </c>
      <c r="FA454">
        <v>1</v>
      </c>
      <c r="FB454">
        <v>2</v>
      </c>
      <c r="FC454">
        <v>1</v>
      </c>
      <c r="FD454">
        <v>67</v>
      </c>
      <c r="FE454">
        <v>24</v>
      </c>
      <c r="FF454">
        <v>5</v>
      </c>
      <c r="FG454">
        <v>13</v>
      </c>
      <c r="FH454">
        <v>0</v>
      </c>
      <c r="FI454">
        <v>0</v>
      </c>
      <c r="FJ454">
        <v>1</v>
      </c>
      <c r="FK454">
        <v>1</v>
      </c>
      <c r="FL454">
        <v>0</v>
      </c>
      <c r="FM454">
        <v>0</v>
      </c>
      <c r="FN454">
        <v>0</v>
      </c>
      <c r="FO454">
        <v>1</v>
      </c>
      <c r="FP454">
        <v>0</v>
      </c>
      <c r="FQ454">
        <v>0</v>
      </c>
      <c r="FR454">
        <v>0</v>
      </c>
      <c r="FS454">
        <v>0</v>
      </c>
      <c r="FT454">
        <v>1</v>
      </c>
      <c r="FU454">
        <v>0</v>
      </c>
      <c r="FV454">
        <v>0</v>
      </c>
      <c r="FW454">
        <v>2</v>
      </c>
      <c r="FX454">
        <v>24</v>
      </c>
      <c r="FY454">
        <v>3</v>
      </c>
      <c r="FZ454">
        <v>0</v>
      </c>
      <c r="GA454">
        <v>1</v>
      </c>
      <c r="GB454">
        <v>0</v>
      </c>
      <c r="GC454">
        <v>1</v>
      </c>
      <c r="GD454">
        <v>0</v>
      </c>
      <c r="GE454">
        <v>0</v>
      </c>
      <c r="GF454">
        <v>0</v>
      </c>
      <c r="GG454">
        <v>0</v>
      </c>
      <c r="GH454">
        <v>0</v>
      </c>
      <c r="GI454">
        <v>0</v>
      </c>
      <c r="GJ454">
        <v>0</v>
      </c>
      <c r="GK454">
        <v>0</v>
      </c>
      <c r="GL454">
        <v>1</v>
      </c>
      <c r="GM454">
        <v>0</v>
      </c>
      <c r="GN454">
        <v>0</v>
      </c>
      <c r="GO454">
        <v>0</v>
      </c>
      <c r="GP454">
        <v>0</v>
      </c>
      <c r="GQ454">
        <v>0</v>
      </c>
      <c r="GR454">
        <v>3</v>
      </c>
      <c r="GS454">
        <v>1</v>
      </c>
      <c r="GT454">
        <v>0</v>
      </c>
      <c r="GU454">
        <v>0</v>
      </c>
      <c r="GV454">
        <v>0</v>
      </c>
      <c r="GW454">
        <v>0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0</v>
      </c>
      <c r="HH454">
        <v>0</v>
      </c>
      <c r="HI454">
        <v>0</v>
      </c>
      <c r="HJ454">
        <v>0</v>
      </c>
      <c r="HK454">
        <v>1</v>
      </c>
      <c r="HL454">
        <v>1</v>
      </c>
    </row>
    <row r="455" spans="1:220">
      <c r="A455" t="s">
        <v>193</v>
      </c>
      <c r="B455" t="s">
        <v>49</v>
      </c>
      <c r="C455" t="str">
        <f>"146301"</f>
        <v>146301</v>
      </c>
      <c r="D455" t="s">
        <v>192</v>
      </c>
      <c r="E455">
        <v>36</v>
      </c>
      <c r="F455">
        <v>2068</v>
      </c>
      <c r="G455">
        <v>1580</v>
      </c>
      <c r="H455">
        <v>501</v>
      </c>
      <c r="I455">
        <v>1079</v>
      </c>
      <c r="J455">
        <v>1</v>
      </c>
      <c r="K455">
        <v>5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1079</v>
      </c>
      <c r="T455">
        <v>0</v>
      </c>
      <c r="U455">
        <v>0</v>
      </c>
      <c r="V455">
        <v>1079</v>
      </c>
      <c r="W455">
        <v>23</v>
      </c>
      <c r="X455">
        <v>16</v>
      </c>
      <c r="Y455">
        <v>7</v>
      </c>
      <c r="Z455">
        <v>0</v>
      </c>
      <c r="AA455">
        <v>1056</v>
      </c>
      <c r="AB455">
        <v>440</v>
      </c>
      <c r="AC455">
        <v>112</v>
      </c>
      <c r="AD455">
        <v>38</v>
      </c>
      <c r="AE455">
        <v>145</v>
      </c>
      <c r="AF455">
        <v>17</v>
      </c>
      <c r="AG455">
        <v>30</v>
      </c>
      <c r="AH455">
        <v>25</v>
      </c>
      <c r="AI455">
        <v>7</v>
      </c>
      <c r="AJ455">
        <v>30</v>
      </c>
      <c r="AK455">
        <v>4</v>
      </c>
      <c r="AL455">
        <v>9</v>
      </c>
      <c r="AM455">
        <v>0</v>
      </c>
      <c r="AN455">
        <v>0</v>
      </c>
      <c r="AO455">
        <v>0</v>
      </c>
      <c r="AP455">
        <v>1</v>
      </c>
      <c r="AQ455">
        <v>0</v>
      </c>
      <c r="AR455">
        <v>2</v>
      </c>
      <c r="AS455">
        <v>5</v>
      </c>
      <c r="AT455">
        <v>15</v>
      </c>
      <c r="AU455">
        <v>440</v>
      </c>
      <c r="AV455">
        <v>287</v>
      </c>
      <c r="AW455">
        <v>87</v>
      </c>
      <c r="AX455">
        <v>20</v>
      </c>
      <c r="AY455">
        <v>70</v>
      </c>
      <c r="AZ455">
        <v>8</v>
      </c>
      <c r="BA455">
        <v>8</v>
      </c>
      <c r="BB455">
        <v>0</v>
      </c>
      <c r="BC455">
        <v>0</v>
      </c>
      <c r="BD455">
        <v>2</v>
      </c>
      <c r="BE455">
        <v>5</v>
      </c>
      <c r="BF455">
        <v>41</v>
      </c>
      <c r="BG455">
        <v>1</v>
      </c>
      <c r="BH455">
        <v>1</v>
      </c>
      <c r="BI455">
        <v>0</v>
      </c>
      <c r="BJ455">
        <v>3</v>
      </c>
      <c r="BK455">
        <v>7</v>
      </c>
      <c r="BL455">
        <v>0</v>
      </c>
      <c r="BM455">
        <v>1</v>
      </c>
      <c r="BN455">
        <v>33</v>
      </c>
      <c r="BO455">
        <v>287</v>
      </c>
      <c r="BP455">
        <v>19</v>
      </c>
      <c r="BQ455">
        <v>10</v>
      </c>
      <c r="BR455">
        <v>1</v>
      </c>
      <c r="BS455">
        <v>4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1</v>
      </c>
      <c r="BZ455">
        <v>0</v>
      </c>
      <c r="CA455">
        <v>3</v>
      </c>
      <c r="CB455">
        <v>19</v>
      </c>
      <c r="CC455">
        <v>42</v>
      </c>
      <c r="CD455">
        <v>17</v>
      </c>
      <c r="CE455">
        <v>4</v>
      </c>
      <c r="CF455">
        <v>0</v>
      </c>
      <c r="CG455">
        <v>0</v>
      </c>
      <c r="CH455">
        <v>0</v>
      </c>
      <c r="CI455">
        <v>0</v>
      </c>
      <c r="CJ455">
        <v>2</v>
      </c>
      <c r="CK455">
        <v>0</v>
      </c>
      <c r="CL455">
        <v>4</v>
      </c>
      <c r="CM455">
        <v>2</v>
      </c>
      <c r="CN455">
        <v>0</v>
      </c>
      <c r="CO455">
        <v>0</v>
      </c>
      <c r="CP455">
        <v>1</v>
      </c>
      <c r="CQ455">
        <v>0</v>
      </c>
      <c r="CR455">
        <v>0</v>
      </c>
      <c r="CS455">
        <v>0</v>
      </c>
      <c r="CT455">
        <v>10</v>
      </c>
      <c r="CU455">
        <v>2</v>
      </c>
      <c r="CV455">
        <v>42</v>
      </c>
      <c r="CW455">
        <v>27</v>
      </c>
      <c r="CX455">
        <v>4</v>
      </c>
      <c r="CY455">
        <v>6</v>
      </c>
      <c r="CZ455">
        <v>4</v>
      </c>
      <c r="DA455">
        <v>1</v>
      </c>
      <c r="DB455">
        <v>0</v>
      </c>
      <c r="DC455">
        <v>0</v>
      </c>
      <c r="DD455">
        <v>3</v>
      </c>
      <c r="DE455">
        <v>4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5</v>
      </c>
      <c r="DP455">
        <v>27</v>
      </c>
      <c r="DQ455">
        <v>69</v>
      </c>
      <c r="DR455">
        <v>16</v>
      </c>
      <c r="DS455">
        <v>28</v>
      </c>
      <c r="DT455">
        <v>1</v>
      </c>
      <c r="DU455">
        <v>9</v>
      </c>
      <c r="DV455">
        <v>4</v>
      </c>
      <c r="DW455">
        <v>2</v>
      </c>
      <c r="DX455">
        <v>6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1</v>
      </c>
      <c r="EE455">
        <v>0</v>
      </c>
      <c r="EF455">
        <v>1</v>
      </c>
      <c r="EG455">
        <v>1</v>
      </c>
      <c r="EH455">
        <v>0</v>
      </c>
      <c r="EI455">
        <v>0</v>
      </c>
      <c r="EJ455">
        <v>69</v>
      </c>
      <c r="EK455">
        <v>79</v>
      </c>
      <c r="EL455">
        <v>30</v>
      </c>
      <c r="EM455">
        <v>4</v>
      </c>
      <c r="EN455">
        <v>11</v>
      </c>
      <c r="EO455">
        <v>1</v>
      </c>
      <c r="EP455">
        <v>1</v>
      </c>
      <c r="EQ455">
        <v>8</v>
      </c>
      <c r="ER455">
        <v>3</v>
      </c>
      <c r="ES455">
        <v>0</v>
      </c>
      <c r="ET455">
        <v>0</v>
      </c>
      <c r="EU455">
        <v>0</v>
      </c>
      <c r="EV455">
        <v>3</v>
      </c>
      <c r="EW455">
        <v>4</v>
      </c>
      <c r="EX455">
        <v>3</v>
      </c>
      <c r="EY455">
        <v>4</v>
      </c>
      <c r="EZ455">
        <v>0</v>
      </c>
      <c r="FA455">
        <v>0</v>
      </c>
      <c r="FB455">
        <v>4</v>
      </c>
      <c r="FC455">
        <v>3</v>
      </c>
      <c r="FD455">
        <v>79</v>
      </c>
      <c r="FE455">
        <v>87</v>
      </c>
      <c r="FF455">
        <v>28</v>
      </c>
      <c r="FG455">
        <v>28</v>
      </c>
      <c r="FH455">
        <v>2</v>
      </c>
      <c r="FI455">
        <v>23</v>
      </c>
      <c r="FJ455">
        <v>0</v>
      </c>
      <c r="FK455">
        <v>0</v>
      </c>
      <c r="FL455">
        <v>2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1</v>
      </c>
      <c r="FV455">
        <v>2</v>
      </c>
      <c r="FW455">
        <v>1</v>
      </c>
      <c r="FX455">
        <v>87</v>
      </c>
      <c r="FY455">
        <v>6</v>
      </c>
      <c r="FZ455">
        <v>5</v>
      </c>
      <c r="GA455">
        <v>1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0</v>
      </c>
      <c r="GK455">
        <v>0</v>
      </c>
      <c r="GL455">
        <v>0</v>
      </c>
      <c r="GM455">
        <v>0</v>
      </c>
      <c r="GN455">
        <v>0</v>
      </c>
      <c r="GO455">
        <v>0</v>
      </c>
      <c r="GP455">
        <v>0</v>
      </c>
      <c r="GQ455">
        <v>0</v>
      </c>
      <c r="GR455">
        <v>6</v>
      </c>
      <c r="GS455">
        <v>0</v>
      </c>
      <c r="GT455">
        <v>0</v>
      </c>
      <c r="GU455">
        <v>0</v>
      </c>
      <c r="GV455">
        <v>0</v>
      </c>
      <c r="GW455">
        <v>0</v>
      </c>
      <c r="GX455">
        <v>0</v>
      </c>
      <c r="GY455">
        <v>0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0</v>
      </c>
      <c r="HH455">
        <v>0</v>
      </c>
      <c r="HI455">
        <v>0</v>
      </c>
      <c r="HJ455">
        <v>0</v>
      </c>
      <c r="HK455">
        <v>0</v>
      </c>
      <c r="HL455">
        <v>0</v>
      </c>
    </row>
    <row r="456" spans="1:220">
      <c r="A456" t="s">
        <v>191</v>
      </c>
      <c r="B456" t="s">
        <v>49</v>
      </c>
      <c r="C456" t="str">
        <f>"146301"</f>
        <v>146301</v>
      </c>
      <c r="D456" t="s">
        <v>190</v>
      </c>
      <c r="E456">
        <v>37</v>
      </c>
      <c r="F456">
        <v>135</v>
      </c>
      <c r="G456">
        <v>100</v>
      </c>
      <c r="H456">
        <v>33</v>
      </c>
      <c r="I456">
        <v>67</v>
      </c>
      <c r="J456">
        <v>0</v>
      </c>
      <c r="K456">
        <v>0</v>
      </c>
      <c r="L456">
        <v>2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68</v>
      </c>
      <c r="T456">
        <v>1</v>
      </c>
      <c r="U456">
        <v>0</v>
      </c>
      <c r="V456">
        <v>68</v>
      </c>
      <c r="W456">
        <v>11</v>
      </c>
      <c r="X456">
        <v>5</v>
      </c>
      <c r="Y456">
        <v>3</v>
      </c>
      <c r="Z456">
        <v>0</v>
      </c>
      <c r="AA456">
        <v>57</v>
      </c>
      <c r="AB456">
        <v>26</v>
      </c>
      <c r="AC456">
        <v>11</v>
      </c>
      <c r="AD456">
        <v>0</v>
      </c>
      <c r="AE456">
        <v>8</v>
      </c>
      <c r="AF456">
        <v>1</v>
      </c>
      <c r="AG456">
        <v>3</v>
      </c>
      <c r="AH456">
        <v>2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1</v>
      </c>
      <c r="AU456">
        <v>26</v>
      </c>
      <c r="AV456">
        <v>21</v>
      </c>
      <c r="AW456">
        <v>17</v>
      </c>
      <c r="AX456">
        <v>1</v>
      </c>
      <c r="AY456">
        <v>2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1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21</v>
      </c>
      <c r="BP456">
        <v>1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1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1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1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1</v>
      </c>
      <c r="DM456">
        <v>0</v>
      </c>
      <c r="DN456">
        <v>0</v>
      </c>
      <c r="DO456">
        <v>0</v>
      </c>
      <c r="DP456">
        <v>1</v>
      </c>
      <c r="DQ456">
        <v>2</v>
      </c>
      <c r="DR456">
        <v>1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1</v>
      </c>
      <c r="EF456">
        <v>0</v>
      </c>
      <c r="EG456">
        <v>0</v>
      </c>
      <c r="EH456">
        <v>0</v>
      </c>
      <c r="EI456">
        <v>0</v>
      </c>
      <c r="EJ456">
        <v>2</v>
      </c>
      <c r="EK456">
        <v>1</v>
      </c>
      <c r="EL456">
        <v>1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1</v>
      </c>
      <c r="FE456">
        <v>4</v>
      </c>
      <c r="FF456">
        <v>0</v>
      </c>
      <c r="FG456">
        <v>0</v>
      </c>
      <c r="FH456">
        <v>0</v>
      </c>
      <c r="FI456">
        <v>2</v>
      </c>
      <c r="FJ456">
        <v>0</v>
      </c>
      <c r="FK456">
        <v>2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4</v>
      </c>
      <c r="FY456">
        <v>1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0</v>
      </c>
      <c r="GI456">
        <v>0</v>
      </c>
      <c r="GJ456">
        <v>0</v>
      </c>
      <c r="GK456">
        <v>0</v>
      </c>
      <c r="GL456">
        <v>0</v>
      </c>
      <c r="GM456">
        <v>0</v>
      </c>
      <c r="GN456">
        <v>0</v>
      </c>
      <c r="GO456">
        <v>0</v>
      </c>
      <c r="GP456">
        <v>0</v>
      </c>
      <c r="GQ456">
        <v>1</v>
      </c>
      <c r="GR456">
        <v>1</v>
      </c>
      <c r="GS456">
        <v>0</v>
      </c>
      <c r="GT456">
        <v>0</v>
      </c>
      <c r="GU456">
        <v>0</v>
      </c>
      <c r="GV456">
        <v>0</v>
      </c>
      <c r="GW456">
        <v>0</v>
      </c>
      <c r="GX456">
        <v>0</v>
      </c>
      <c r="GY456">
        <v>0</v>
      </c>
      <c r="GZ456">
        <v>0</v>
      </c>
      <c r="HA456">
        <v>0</v>
      </c>
      <c r="HB456">
        <v>0</v>
      </c>
      <c r="HC456">
        <v>0</v>
      </c>
      <c r="HD456">
        <v>0</v>
      </c>
      <c r="HE456">
        <v>0</v>
      </c>
      <c r="HF456">
        <v>0</v>
      </c>
      <c r="HG456">
        <v>0</v>
      </c>
      <c r="HH456">
        <v>0</v>
      </c>
      <c r="HI456">
        <v>0</v>
      </c>
      <c r="HJ456">
        <v>0</v>
      </c>
      <c r="HK456">
        <v>0</v>
      </c>
      <c r="HL456">
        <v>0</v>
      </c>
    </row>
    <row r="457" spans="1:220">
      <c r="A457" t="s">
        <v>189</v>
      </c>
      <c r="B457" t="s">
        <v>49</v>
      </c>
      <c r="C457" t="str">
        <f>"146301"</f>
        <v>146301</v>
      </c>
      <c r="D457" t="s">
        <v>188</v>
      </c>
      <c r="E457">
        <v>38</v>
      </c>
      <c r="F457">
        <v>2030</v>
      </c>
      <c r="G457">
        <v>1550</v>
      </c>
      <c r="H457">
        <v>415</v>
      </c>
      <c r="I457">
        <v>1135</v>
      </c>
      <c r="J457">
        <v>1</v>
      </c>
      <c r="K457">
        <v>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1135</v>
      </c>
      <c r="T457">
        <v>0</v>
      </c>
      <c r="U457">
        <v>0</v>
      </c>
      <c r="V457">
        <v>1135</v>
      </c>
      <c r="W457">
        <v>9</v>
      </c>
      <c r="X457">
        <v>9</v>
      </c>
      <c r="Y457">
        <v>0</v>
      </c>
      <c r="Z457">
        <v>0</v>
      </c>
      <c r="AA457">
        <v>1126</v>
      </c>
      <c r="AB457">
        <v>484</v>
      </c>
      <c r="AC457">
        <v>116</v>
      </c>
      <c r="AD457">
        <v>41</v>
      </c>
      <c r="AE457">
        <v>134</v>
      </c>
      <c r="AF457">
        <v>38</v>
      </c>
      <c r="AG457">
        <v>43</v>
      </c>
      <c r="AH457">
        <v>46</v>
      </c>
      <c r="AI457">
        <v>3</v>
      </c>
      <c r="AJ457">
        <v>28</v>
      </c>
      <c r="AK457">
        <v>1</v>
      </c>
      <c r="AL457">
        <v>7</v>
      </c>
      <c r="AM457">
        <v>0</v>
      </c>
      <c r="AN457">
        <v>3</v>
      </c>
      <c r="AO457">
        <v>0</v>
      </c>
      <c r="AP457">
        <v>2</v>
      </c>
      <c r="AQ457">
        <v>1</v>
      </c>
      <c r="AR457">
        <v>1</v>
      </c>
      <c r="AS457">
        <v>4</v>
      </c>
      <c r="AT457">
        <v>16</v>
      </c>
      <c r="AU457">
        <v>484</v>
      </c>
      <c r="AV457">
        <v>256</v>
      </c>
      <c r="AW457">
        <v>100</v>
      </c>
      <c r="AX457">
        <v>16</v>
      </c>
      <c r="AY457">
        <v>36</v>
      </c>
      <c r="AZ457">
        <v>3</v>
      </c>
      <c r="BA457">
        <v>3</v>
      </c>
      <c r="BB457">
        <v>2</v>
      </c>
      <c r="BC457">
        <v>0</v>
      </c>
      <c r="BD457">
        <v>5</v>
      </c>
      <c r="BE457">
        <v>1</v>
      </c>
      <c r="BF457">
        <v>30</v>
      </c>
      <c r="BG457">
        <v>8</v>
      </c>
      <c r="BH457">
        <v>0</v>
      </c>
      <c r="BI457">
        <v>1</v>
      </c>
      <c r="BJ457">
        <v>1</v>
      </c>
      <c r="BK457">
        <v>7</v>
      </c>
      <c r="BL457">
        <v>0</v>
      </c>
      <c r="BM457">
        <v>1</v>
      </c>
      <c r="BN457">
        <v>42</v>
      </c>
      <c r="BO457">
        <v>256</v>
      </c>
      <c r="BP457">
        <v>37</v>
      </c>
      <c r="BQ457">
        <v>17</v>
      </c>
      <c r="BR457">
        <v>5</v>
      </c>
      <c r="BS457">
        <v>2</v>
      </c>
      <c r="BT457">
        <v>1</v>
      </c>
      <c r="BU457">
        <v>2</v>
      </c>
      <c r="BV457">
        <v>1</v>
      </c>
      <c r="BW457">
        <v>3</v>
      </c>
      <c r="BX457">
        <v>1</v>
      </c>
      <c r="BY457">
        <v>1</v>
      </c>
      <c r="BZ457">
        <v>2</v>
      </c>
      <c r="CA457">
        <v>2</v>
      </c>
      <c r="CB457">
        <v>37</v>
      </c>
      <c r="CC457">
        <v>41</v>
      </c>
      <c r="CD457">
        <v>14</v>
      </c>
      <c r="CE457">
        <v>7</v>
      </c>
      <c r="CF457">
        <v>0</v>
      </c>
      <c r="CG457">
        <v>1</v>
      </c>
      <c r="CH457">
        <v>0</v>
      </c>
      <c r="CI457">
        <v>3</v>
      </c>
      <c r="CJ457">
        <v>0</v>
      </c>
      <c r="CK457">
        <v>2</v>
      </c>
      <c r="CL457">
        <v>3</v>
      </c>
      <c r="CM457">
        <v>3</v>
      </c>
      <c r="CN457">
        <v>0</v>
      </c>
      <c r="CO457">
        <v>0</v>
      </c>
      <c r="CP457">
        <v>1</v>
      </c>
      <c r="CQ457">
        <v>0</v>
      </c>
      <c r="CR457">
        <v>1</v>
      </c>
      <c r="CS457">
        <v>0</v>
      </c>
      <c r="CT457">
        <v>6</v>
      </c>
      <c r="CU457">
        <v>0</v>
      </c>
      <c r="CV457">
        <v>41</v>
      </c>
      <c r="CW457">
        <v>14</v>
      </c>
      <c r="CX457">
        <v>0</v>
      </c>
      <c r="CY457">
        <v>3</v>
      </c>
      <c r="CZ457">
        <v>3</v>
      </c>
      <c r="DA457">
        <v>0</v>
      </c>
      <c r="DB457">
        <v>0</v>
      </c>
      <c r="DC457">
        <v>0</v>
      </c>
      <c r="DD457">
        <v>0</v>
      </c>
      <c r="DE457">
        <v>1</v>
      </c>
      <c r="DF457">
        <v>1</v>
      </c>
      <c r="DG457">
        <v>0</v>
      </c>
      <c r="DH457">
        <v>0</v>
      </c>
      <c r="DI457">
        <v>0</v>
      </c>
      <c r="DJ457">
        <v>1</v>
      </c>
      <c r="DK457">
        <v>0</v>
      </c>
      <c r="DL457">
        <v>0</v>
      </c>
      <c r="DM457">
        <v>0</v>
      </c>
      <c r="DN457">
        <v>4</v>
      </c>
      <c r="DO457">
        <v>1</v>
      </c>
      <c r="DP457">
        <v>14</v>
      </c>
      <c r="DQ457">
        <v>47</v>
      </c>
      <c r="DR457">
        <v>11</v>
      </c>
      <c r="DS457">
        <v>16</v>
      </c>
      <c r="DT457">
        <v>1</v>
      </c>
      <c r="DU457">
        <v>3</v>
      </c>
      <c r="DV457">
        <v>0</v>
      </c>
      <c r="DW457">
        <v>1</v>
      </c>
      <c r="DX457">
        <v>9</v>
      </c>
      <c r="DY457">
        <v>2</v>
      </c>
      <c r="DZ457">
        <v>0</v>
      </c>
      <c r="EA457">
        <v>0</v>
      </c>
      <c r="EB457">
        <v>0</v>
      </c>
      <c r="EC457">
        <v>0</v>
      </c>
      <c r="ED457">
        <v>1</v>
      </c>
      <c r="EE457">
        <v>0</v>
      </c>
      <c r="EF457">
        <v>0</v>
      </c>
      <c r="EG457">
        <v>0</v>
      </c>
      <c r="EH457">
        <v>0</v>
      </c>
      <c r="EI457">
        <v>3</v>
      </c>
      <c r="EJ457">
        <v>47</v>
      </c>
      <c r="EK457">
        <v>138</v>
      </c>
      <c r="EL457">
        <v>53</v>
      </c>
      <c r="EM457">
        <v>6</v>
      </c>
      <c r="EN457">
        <v>13</v>
      </c>
      <c r="EO457">
        <v>11</v>
      </c>
      <c r="EP457">
        <v>3</v>
      </c>
      <c r="EQ457">
        <v>5</v>
      </c>
      <c r="ER457">
        <v>5</v>
      </c>
      <c r="ES457">
        <v>1</v>
      </c>
      <c r="ET457">
        <v>12</v>
      </c>
      <c r="EU457">
        <v>0</v>
      </c>
      <c r="EV457">
        <v>3</v>
      </c>
      <c r="EW457">
        <v>7</v>
      </c>
      <c r="EX457">
        <v>2</v>
      </c>
      <c r="EY457">
        <v>5</v>
      </c>
      <c r="EZ457">
        <v>2</v>
      </c>
      <c r="FA457">
        <v>2</v>
      </c>
      <c r="FB457">
        <v>8</v>
      </c>
      <c r="FC457">
        <v>0</v>
      </c>
      <c r="FD457">
        <v>138</v>
      </c>
      <c r="FE457">
        <v>102</v>
      </c>
      <c r="FF457">
        <v>34</v>
      </c>
      <c r="FG457">
        <v>49</v>
      </c>
      <c r="FH457">
        <v>3</v>
      </c>
      <c r="FI457">
        <v>8</v>
      </c>
      <c r="FJ457">
        <v>0</v>
      </c>
      <c r="FK457">
        <v>0</v>
      </c>
      <c r="FL457">
        <v>1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1</v>
      </c>
      <c r="FU457">
        <v>0</v>
      </c>
      <c r="FV457">
        <v>5</v>
      </c>
      <c r="FW457">
        <v>1</v>
      </c>
      <c r="FX457">
        <v>102</v>
      </c>
      <c r="FY457">
        <v>4</v>
      </c>
      <c r="FZ457">
        <v>3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1</v>
      </c>
      <c r="GG457">
        <v>0</v>
      </c>
      <c r="GH457">
        <v>0</v>
      </c>
      <c r="GI457">
        <v>0</v>
      </c>
      <c r="GJ457">
        <v>0</v>
      </c>
      <c r="GK457">
        <v>0</v>
      </c>
      <c r="GL457">
        <v>0</v>
      </c>
      <c r="GM457">
        <v>0</v>
      </c>
      <c r="GN457">
        <v>0</v>
      </c>
      <c r="GO457">
        <v>0</v>
      </c>
      <c r="GP457">
        <v>0</v>
      </c>
      <c r="GQ457">
        <v>0</v>
      </c>
      <c r="GR457">
        <v>4</v>
      </c>
      <c r="GS457">
        <v>3</v>
      </c>
      <c r="GT457">
        <v>0</v>
      </c>
      <c r="GU457">
        <v>0</v>
      </c>
      <c r="GV457">
        <v>0</v>
      </c>
      <c r="GW457">
        <v>1</v>
      </c>
      <c r="GX457">
        <v>0</v>
      </c>
      <c r="GY457">
        <v>0</v>
      </c>
      <c r="GZ457">
        <v>0</v>
      </c>
      <c r="HA457">
        <v>0</v>
      </c>
      <c r="HB457">
        <v>0</v>
      </c>
      <c r="HC457">
        <v>0</v>
      </c>
      <c r="HD457">
        <v>1</v>
      </c>
      <c r="HE457">
        <v>0</v>
      </c>
      <c r="HF457">
        <v>0</v>
      </c>
      <c r="HG457">
        <v>0</v>
      </c>
      <c r="HH457">
        <v>0</v>
      </c>
      <c r="HI457">
        <v>1</v>
      </c>
      <c r="HJ457">
        <v>0</v>
      </c>
      <c r="HK457">
        <v>0</v>
      </c>
      <c r="HL457">
        <v>3</v>
      </c>
    </row>
    <row r="458" spans="1:220">
      <c r="A458" t="s">
        <v>187</v>
      </c>
      <c r="B458" t="s">
        <v>49</v>
      </c>
      <c r="C458" t="str">
        <f>"146301"</f>
        <v>146301</v>
      </c>
      <c r="D458" t="s">
        <v>186</v>
      </c>
      <c r="E458">
        <v>39</v>
      </c>
      <c r="F458">
        <v>1345</v>
      </c>
      <c r="G458">
        <v>1020</v>
      </c>
      <c r="H458">
        <v>366</v>
      </c>
      <c r="I458">
        <v>654</v>
      </c>
      <c r="J458">
        <v>0</v>
      </c>
      <c r="K458">
        <v>3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654</v>
      </c>
      <c r="T458">
        <v>0</v>
      </c>
      <c r="U458">
        <v>0</v>
      </c>
      <c r="V458">
        <v>654</v>
      </c>
      <c r="W458">
        <v>21</v>
      </c>
      <c r="X458">
        <v>15</v>
      </c>
      <c r="Y458">
        <v>6</v>
      </c>
      <c r="Z458">
        <v>0</v>
      </c>
      <c r="AA458">
        <v>633</v>
      </c>
      <c r="AB458">
        <v>459</v>
      </c>
      <c r="AC458">
        <v>124</v>
      </c>
      <c r="AD458">
        <v>19</v>
      </c>
      <c r="AE458">
        <v>144</v>
      </c>
      <c r="AF458">
        <v>36</v>
      </c>
      <c r="AG458">
        <v>42</v>
      </c>
      <c r="AH458">
        <v>48</v>
      </c>
      <c r="AI458">
        <v>5</v>
      </c>
      <c r="AJ458">
        <v>14</v>
      </c>
      <c r="AK458">
        <v>3</v>
      </c>
      <c r="AL458">
        <v>3</v>
      </c>
      <c r="AM458">
        <v>1</v>
      </c>
      <c r="AN458">
        <v>1</v>
      </c>
      <c r="AO458">
        <v>3</v>
      </c>
      <c r="AP458">
        <v>0</v>
      </c>
      <c r="AQ458">
        <v>1</v>
      </c>
      <c r="AR458">
        <v>0</v>
      </c>
      <c r="AS458">
        <v>1</v>
      </c>
      <c r="AT458">
        <v>14</v>
      </c>
      <c r="AU458">
        <v>459</v>
      </c>
      <c r="AV458">
        <v>53</v>
      </c>
      <c r="AW458">
        <v>23</v>
      </c>
      <c r="AX458">
        <v>5</v>
      </c>
      <c r="AY458">
        <v>13</v>
      </c>
      <c r="AZ458">
        <v>1</v>
      </c>
      <c r="BA458">
        <v>1</v>
      </c>
      <c r="BB458">
        <v>0</v>
      </c>
      <c r="BC458">
        <v>0</v>
      </c>
      <c r="BD458">
        <v>0</v>
      </c>
      <c r="BE458">
        <v>1</v>
      </c>
      <c r="BF458">
        <v>0</v>
      </c>
      <c r="BG458">
        <v>1</v>
      </c>
      <c r="BH458">
        <v>0</v>
      </c>
      <c r="BI458">
        <v>0</v>
      </c>
      <c r="BJ458">
        <v>0</v>
      </c>
      <c r="BK458">
        <v>3</v>
      </c>
      <c r="BL458">
        <v>1</v>
      </c>
      <c r="BM458">
        <v>0</v>
      </c>
      <c r="BN458">
        <v>4</v>
      </c>
      <c r="BO458">
        <v>53</v>
      </c>
      <c r="BP458">
        <v>10</v>
      </c>
      <c r="BQ458">
        <v>2</v>
      </c>
      <c r="BR458">
        <v>2</v>
      </c>
      <c r="BS458">
        <v>2</v>
      </c>
      <c r="BT458">
        <v>0</v>
      </c>
      <c r="BU458">
        <v>1</v>
      </c>
      <c r="BV458">
        <v>1</v>
      </c>
      <c r="BW458">
        <v>0</v>
      </c>
      <c r="BX458">
        <v>1</v>
      </c>
      <c r="BY458">
        <v>0</v>
      </c>
      <c r="BZ458">
        <v>0</v>
      </c>
      <c r="CA458">
        <v>1</v>
      </c>
      <c r="CB458">
        <v>10</v>
      </c>
      <c r="CC458">
        <v>6</v>
      </c>
      <c r="CD458">
        <v>2</v>
      </c>
      <c r="CE458">
        <v>1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3</v>
      </c>
      <c r="CU458">
        <v>0</v>
      </c>
      <c r="CV458">
        <v>6</v>
      </c>
      <c r="CW458">
        <v>8</v>
      </c>
      <c r="CX458">
        <v>1</v>
      </c>
      <c r="CY458">
        <v>2</v>
      </c>
      <c r="CZ458">
        <v>0</v>
      </c>
      <c r="DA458">
        <v>0</v>
      </c>
      <c r="DB458">
        <v>1</v>
      </c>
      <c r="DC458">
        <v>0</v>
      </c>
      <c r="DD458">
        <v>0</v>
      </c>
      <c r="DE458">
        <v>1</v>
      </c>
      <c r="DF458">
        <v>1</v>
      </c>
      <c r="DG458">
        <v>0</v>
      </c>
      <c r="DH458">
        <v>0</v>
      </c>
      <c r="DI458">
        <v>0</v>
      </c>
      <c r="DJ458">
        <v>2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8</v>
      </c>
      <c r="DQ458">
        <v>13</v>
      </c>
      <c r="DR458">
        <v>1</v>
      </c>
      <c r="DS458">
        <v>3</v>
      </c>
      <c r="DT458">
        <v>0</v>
      </c>
      <c r="DU458">
        <v>2</v>
      </c>
      <c r="DV458">
        <v>0</v>
      </c>
      <c r="DW458">
        <v>0</v>
      </c>
      <c r="DX458">
        <v>6</v>
      </c>
      <c r="DY458">
        <v>0</v>
      </c>
      <c r="DZ458">
        <v>0</v>
      </c>
      <c r="EA458">
        <v>0</v>
      </c>
      <c r="EB458">
        <v>1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13</v>
      </c>
      <c r="EK458">
        <v>55</v>
      </c>
      <c r="EL458">
        <v>28</v>
      </c>
      <c r="EM458">
        <v>1</v>
      </c>
      <c r="EN458">
        <v>5</v>
      </c>
      <c r="EO458">
        <v>1</v>
      </c>
      <c r="EP458">
        <v>1</v>
      </c>
      <c r="EQ458">
        <v>5</v>
      </c>
      <c r="ER458">
        <v>3</v>
      </c>
      <c r="ES458">
        <v>0</v>
      </c>
      <c r="ET458">
        <v>0</v>
      </c>
      <c r="EU458">
        <v>0</v>
      </c>
      <c r="EV458">
        <v>1</v>
      </c>
      <c r="EW458">
        <v>3</v>
      </c>
      <c r="EX458">
        <v>1</v>
      </c>
      <c r="EY458">
        <v>4</v>
      </c>
      <c r="EZ458">
        <v>2</v>
      </c>
      <c r="FA458">
        <v>0</v>
      </c>
      <c r="FB458">
        <v>0</v>
      </c>
      <c r="FC458">
        <v>0</v>
      </c>
      <c r="FD458">
        <v>55</v>
      </c>
      <c r="FE458">
        <v>26</v>
      </c>
      <c r="FF458">
        <v>18</v>
      </c>
      <c r="FG458">
        <v>3</v>
      </c>
      <c r="FH458">
        <v>1</v>
      </c>
      <c r="FI458">
        <v>0</v>
      </c>
      <c r="FJ458">
        <v>0</v>
      </c>
      <c r="FK458">
        <v>0</v>
      </c>
      <c r="FL458">
        <v>1</v>
      </c>
      <c r="FM458">
        <v>0</v>
      </c>
      <c r="FN458">
        <v>1</v>
      </c>
      <c r="FO458">
        <v>1</v>
      </c>
      <c r="FP458">
        <v>0</v>
      </c>
      <c r="FQ458">
        <v>0</v>
      </c>
      <c r="FR458">
        <v>1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26</v>
      </c>
      <c r="FY458">
        <v>3</v>
      </c>
      <c r="FZ458">
        <v>2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1</v>
      </c>
      <c r="GI458">
        <v>0</v>
      </c>
      <c r="GJ458">
        <v>0</v>
      </c>
      <c r="GK458">
        <v>0</v>
      </c>
      <c r="GL458">
        <v>0</v>
      </c>
      <c r="GM458">
        <v>0</v>
      </c>
      <c r="GN458">
        <v>0</v>
      </c>
      <c r="GO458">
        <v>0</v>
      </c>
      <c r="GP458">
        <v>0</v>
      </c>
      <c r="GQ458">
        <v>0</v>
      </c>
      <c r="GR458">
        <v>3</v>
      </c>
      <c r="GS458">
        <v>0</v>
      </c>
      <c r="GT458">
        <v>0</v>
      </c>
      <c r="GU458">
        <v>0</v>
      </c>
      <c r="GV458">
        <v>0</v>
      </c>
      <c r="GW458">
        <v>0</v>
      </c>
      <c r="GX458">
        <v>0</v>
      </c>
      <c r="GY458">
        <v>0</v>
      </c>
      <c r="GZ458">
        <v>0</v>
      </c>
      <c r="HA458">
        <v>0</v>
      </c>
      <c r="HB458">
        <v>0</v>
      </c>
      <c r="HC458">
        <v>0</v>
      </c>
      <c r="HD458">
        <v>0</v>
      </c>
      <c r="HE458">
        <v>0</v>
      </c>
      <c r="HF458">
        <v>0</v>
      </c>
      <c r="HG458">
        <v>0</v>
      </c>
      <c r="HH458">
        <v>0</v>
      </c>
      <c r="HI458">
        <v>0</v>
      </c>
      <c r="HJ458">
        <v>0</v>
      </c>
      <c r="HK458">
        <v>0</v>
      </c>
      <c r="HL458">
        <v>0</v>
      </c>
    </row>
    <row r="459" spans="1:220">
      <c r="A459" t="s">
        <v>185</v>
      </c>
      <c r="B459" t="s">
        <v>49</v>
      </c>
      <c r="C459" t="str">
        <f>"146301"</f>
        <v>146301</v>
      </c>
      <c r="D459" t="s">
        <v>183</v>
      </c>
      <c r="E459">
        <v>40</v>
      </c>
      <c r="F459">
        <v>1695</v>
      </c>
      <c r="G459">
        <v>1290</v>
      </c>
      <c r="H459">
        <v>259</v>
      </c>
      <c r="I459">
        <v>1031</v>
      </c>
      <c r="J459">
        <v>1</v>
      </c>
      <c r="K459">
        <v>10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1030</v>
      </c>
      <c r="T459">
        <v>0</v>
      </c>
      <c r="U459">
        <v>0</v>
      </c>
      <c r="V459">
        <v>1030</v>
      </c>
      <c r="W459">
        <v>16</v>
      </c>
      <c r="X459">
        <v>12</v>
      </c>
      <c r="Y459">
        <v>4</v>
      </c>
      <c r="Z459">
        <v>0</v>
      </c>
      <c r="AA459">
        <v>1014</v>
      </c>
      <c r="AB459">
        <v>408</v>
      </c>
      <c r="AC459">
        <v>75</v>
      </c>
      <c r="AD459">
        <v>37</v>
      </c>
      <c r="AE459">
        <v>109</v>
      </c>
      <c r="AF459">
        <v>11</v>
      </c>
      <c r="AG459">
        <v>24</v>
      </c>
      <c r="AH459">
        <v>68</v>
      </c>
      <c r="AI459">
        <v>6</v>
      </c>
      <c r="AJ459">
        <v>33</v>
      </c>
      <c r="AK459">
        <v>4</v>
      </c>
      <c r="AL459">
        <v>8</v>
      </c>
      <c r="AM459">
        <v>2</v>
      </c>
      <c r="AN459">
        <v>1</v>
      </c>
      <c r="AO459">
        <v>3</v>
      </c>
      <c r="AP459">
        <v>1</v>
      </c>
      <c r="AQ459">
        <v>1</v>
      </c>
      <c r="AR459">
        <v>1</v>
      </c>
      <c r="AS459">
        <v>1</v>
      </c>
      <c r="AT459">
        <v>23</v>
      </c>
      <c r="AU459">
        <v>408</v>
      </c>
      <c r="AV459">
        <v>273</v>
      </c>
      <c r="AW459">
        <v>103</v>
      </c>
      <c r="AX459">
        <v>22</v>
      </c>
      <c r="AY459">
        <v>62</v>
      </c>
      <c r="AZ459">
        <v>6</v>
      </c>
      <c r="BA459">
        <v>2</v>
      </c>
      <c r="BB459">
        <v>0</v>
      </c>
      <c r="BC459">
        <v>2</v>
      </c>
      <c r="BD459">
        <v>2</v>
      </c>
      <c r="BE459">
        <v>0</v>
      </c>
      <c r="BF459">
        <v>18</v>
      </c>
      <c r="BG459">
        <v>4</v>
      </c>
      <c r="BH459">
        <v>1</v>
      </c>
      <c r="BI459">
        <v>2</v>
      </c>
      <c r="BJ459">
        <v>0</v>
      </c>
      <c r="BK459">
        <v>19</v>
      </c>
      <c r="BL459">
        <v>0</v>
      </c>
      <c r="BM459">
        <v>1</v>
      </c>
      <c r="BN459">
        <v>29</v>
      </c>
      <c r="BO459">
        <v>273</v>
      </c>
      <c r="BP459">
        <v>20</v>
      </c>
      <c r="BQ459">
        <v>6</v>
      </c>
      <c r="BR459">
        <v>2</v>
      </c>
      <c r="BS459">
        <v>5</v>
      </c>
      <c r="BT459">
        <v>0</v>
      </c>
      <c r="BU459">
        <v>0</v>
      </c>
      <c r="BV459">
        <v>0</v>
      </c>
      <c r="BW459">
        <v>1</v>
      </c>
      <c r="BX459">
        <v>1</v>
      </c>
      <c r="BY459">
        <v>2</v>
      </c>
      <c r="BZ459">
        <v>0</v>
      </c>
      <c r="CA459">
        <v>3</v>
      </c>
      <c r="CB459">
        <v>20</v>
      </c>
      <c r="CC459">
        <v>44</v>
      </c>
      <c r="CD459">
        <v>16</v>
      </c>
      <c r="CE459">
        <v>6</v>
      </c>
      <c r="CF459">
        <v>0</v>
      </c>
      <c r="CG459">
        <v>1</v>
      </c>
      <c r="CH459">
        <v>1</v>
      </c>
      <c r="CI459">
        <v>1</v>
      </c>
      <c r="CJ459">
        <v>0</v>
      </c>
      <c r="CK459">
        <v>1</v>
      </c>
      <c r="CL459">
        <v>3</v>
      </c>
      <c r="CM459">
        <v>2</v>
      </c>
      <c r="CN459">
        <v>0</v>
      </c>
      <c r="CO459">
        <v>0</v>
      </c>
      <c r="CP459">
        <v>2</v>
      </c>
      <c r="CQ459">
        <v>0</v>
      </c>
      <c r="CR459">
        <v>0</v>
      </c>
      <c r="CS459">
        <v>0</v>
      </c>
      <c r="CT459">
        <v>10</v>
      </c>
      <c r="CU459">
        <v>1</v>
      </c>
      <c r="CV459">
        <v>44</v>
      </c>
      <c r="CW459">
        <v>24</v>
      </c>
      <c r="CX459">
        <v>2</v>
      </c>
      <c r="CY459">
        <v>10</v>
      </c>
      <c r="CZ459">
        <v>0</v>
      </c>
      <c r="DA459">
        <v>0</v>
      </c>
      <c r="DB459">
        <v>1</v>
      </c>
      <c r="DC459">
        <v>0</v>
      </c>
      <c r="DD459">
        <v>0</v>
      </c>
      <c r="DE459">
        <v>4</v>
      </c>
      <c r="DF459">
        <v>0</v>
      </c>
      <c r="DG459">
        <v>0</v>
      </c>
      <c r="DH459">
        <v>0</v>
      </c>
      <c r="DI459">
        <v>0</v>
      </c>
      <c r="DJ459">
        <v>3</v>
      </c>
      <c r="DK459">
        <v>0</v>
      </c>
      <c r="DL459">
        <v>1</v>
      </c>
      <c r="DM459">
        <v>0</v>
      </c>
      <c r="DN459">
        <v>0</v>
      </c>
      <c r="DO459">
        <v>3</v>
      </c>
      <c r="DP459">
        <v>24</v>
      </c>
      <c r="DQ459">
        <v>46</v>
      </c>
      <c r="DR459">
        <v>12</v>
      </c>
      <c r="DS459">
        <v>14</v>
      </c>
      <c r="DT459">
        <v>3</v>
      </c>
      <c r="DU459">
        <v>4</v>
      </c>
      <c r="DV459">
        <v>1</v>
      </c>
      <c r="DW459">
        <v>3</v>
      </c>
      <c r="DX459">
        <v>5</v>
      </c>
      <c r="DY459">
        <v>1</v>
      </c>
      <c r="DZ459">
        <v>1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2</v>
      </c>
      <c r="EG459">
        <v>0</v>
      </c>
      <c r="EH459">
        <v>0</v>
      </c>
      <c r="EI459">
        <v>0</v>
      </c>
      <c r="EJ459">
        <v>46</v>
      </c>
      <c r="EK459">
        <v>98</v>
      </c>
      <c r="EL459">
        <v>31</v>
      </c>
      <c r="EM459">
        <v>5</v>
      </c>
      <c r="EN459">
        <v>15</v>
      </c>
      <c r="EO459">
        <v>0</v>
      </c>
      <c r="EP459">
        <v>1</v>
      </c>
      <c r="EQ459">
        <v>14</v>
      </c>
      <c r="ER459">
        <v>7</v>
      </c>
      <c r="ES459">
        <v>1</v>
      </c>
      <c r="ET459">
        <v>4</v>
      </c>
      <c r="EU459">
        <v>0</v>
      </c>
      <c r="EV459">
        <v>1</v>
      </c>
      <c r="EW459">
        <v>4</v>
      </c>
      <c r="EX459">
        <v>0</v>
      </c>
      <c r="EY459">
        <v>6</v>
      </c>
      <c r="EZ459">
        <v>2</v>
      </c>
      <c r="FA459">
        <v>1</v>
      </c>
      <c r="FB459">
        <v>4</v>
      </c>
      <c r="FC459">
        <v>2</v>
      </c>
      <c r="FD459">
        <v>98</v>
      </c>
      <c r="FE459">
        <v>96</v>
      </c>
      <c r="FF459">
        <v>42</v>
      </c>
      <c r="FG459">
        <v>38</v>
      </c>
      <c r="FH459">
        <v>1</v>
      </c>
      <c r="FI459">
        <v>1</v>
      </c>
      <c r="FJ459">
        <v>0</v>
      </c>
      <c r="FK459">
        <v>2</v>
      </c>
      <c r="FL459">
        <v>0</v>
      </c>
      <c r="FM459">
        <v>1</v>
      </c>
      <c r="FN459">
        <v>1</v>
      </c>
      <c r="FO459">
        <v>1</v>
      </c>
      <c r="FP459">
        <v>2</v>
      </c>
      <c r="FQ459">
        <v>0</v>
      </c>
      <c r="FR459">
        <v>3</v>
      </c>
      <c r="FS459">
        <v>0</v>
      </c>
      <c r="FT459">
        <v>1</v>
      </c>
      <c r="FU459">
        <v>0</v>
      </c>
      <c r="FV459">
        <v>1</v>
      </c>
      <c r="FW459">
        <v>2</v>
      </c>
      <c r="FX459">
        <v>96</v>
      </c>
      <c r="FY459">
        <v>4</v>
      </c>
      <c r="FZ459">
        <v>1</v>
      </c>
      <c r="GA459">
        <v>1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1</v>
      </c>
      <c r="GM459">
        <v>0</v>
      </c>
      <c r="GN459">
        <v>0</v>
      </c>
      <c r="GO459">
        <v>0</v>
      </c>
      <c r="GP459">
        <v>0</v>
      </c>
      <c r="GQ459">
        <v>1</v>
      </c>
      <c r="GR459">
        <v>4</v>
      </c>
      <c r="GS459">
        <v>1</v>
      </c>
      <c r="GT459">
        <v>0</v>
      </c>
      <c r="GU459">
        <v>0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1</v>
      </c>
      <c r="HC459">
        <v>0</v>
      </c>
      <c r="HD459">
        <v>0</v>
      </c>
      <c r="HE459">
        <v>0</v>
      </c>
      <c r="HF459">
        <v>0</v>
      </c>
      <c r="HG459">
        <v>0</v>
      </c>
      <c r="HH459">
        <v>0</v>
      </c>
      <c r="HI459">
        <v>0</v>
      </c>
      <c r="HJ459">
        <v>0</v>
      </c>
      <c r="HK459">
        <v>0</v>
      </c>
      <c r="HL459">
        <v>1</v>
      </c>
    </row>
    <row r="460" spans="1:220">
      <c r="A460" t="s">
        <v>184</v>
      </c>
      <c r="B460" t="s">
        <v>49</v>
      </c>
      <c r="C460" t="str">
        <f>"146301"</f>
        <v>146301</v>
      </c>
      <c r="D460" t="s">
        <v>183</v>
      </c>
      <c r="E460">
        <v>41</v>
      </c>
      <c r="F460">
        <v>1493</v>
      </c>
      <c r="G460">
        <v>1140</v>
      </c>
      <c r="H460">
        <v>308</v>
      </c>
      <c r="I460">
        <v>832</v>
      </c>
      <c r="J460">
        <v>1</v>
      </c>
      <c r="K460">
        <v>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832</v>
      </c>
      <c r="T460">
        <v>0</v>
      </c>
      <c r="U460">
        <v>0</v>
      </c>
      <c r="V460">
        <v>832</v>
      </c>
      <c r="W460">
        <v>11</v>
      </c>
      <c r="X460">
        <v>6</v>
      </c>
      <c r="Y460">
        <v>5</v>
      </c>
      <c r="Z460">
        <v>0</v>
      </c>
      <c r="AA460">
        <v>821</v>
      </c>
      <c r="AB460">
        <v>340</v>
      </c>
      <c r="AC460">
        <v>76</v>
      </c>
      <c r="AD460">
        <v>33</v>
      </c>
      <c r="AE460">
        <v>96</v>
      </c>
      <c r="AF460">
        <v>10</v>
      </c>
      <c r="AG460">
        <v>27</v>
      </c>
      <c r="AH460">
        <v>41</v>
      </c>
      <c r="AI460">
        <v>2</v>
      </c>
      <c r="AJ460">
        <v>18</v>
      </c>
      <c r="AK460">
        <v>3</v>
      </c>
      <c r="AL460">
        <v>5</v>
      </c>
      <c r="AM460">
        <v>1</v>
      </c>
      <c r="AN460">
        <v>7</v>
      </c>
      <c r="AO460">
        <v>1</v>
      </c>
      <c r="AP460">
        <v>3</v>
      </c>
      <c r="AQ460">
        <v>0</v>
      </c>
      <c r="AR460">
        <v>0</v>
      </c>
      <c r="AS460">
        <v>1</v>
      </c>
      <c r="AT460">
        <v>16</v>
      </c>
      <c r="AU460">
        <v>340</v>
      </c>
      <c r="AV460">
        <v>197</v>
      </c>
      <c r="AW460">
        <v>81</v>
      </c>
      <c r="AX460">
        <v>9</v>
      </c>
      <c r="AY460">
        <v>45</v>
      </c>
      <c r="AZ460">
        <v>0</v>
      </c>
      <c r="BA460">
        <v>1</v>
      </c>
      <c r="BB460">
        <v>1</v>
      </c>
      <c r="BC460">
        <v>0</v>
      </c>
      <c r="BD460">
        <v>0</v>
      </c>
      <c r="BE460">
        <v>2</v>
      </c>
      <c r="BF460">
        <v>24</v>
      </c>
      <c r="BG460">
        <v>3</v>
      </c>
      <c r="BH460">
        <v>2</v>
      </c>
      <c r="BI460">
        <v>1</v>
      </c>
      <c r="BJ460">
        <v>1</v>
      </c>
      <c r="BK460">
        <v>11</v>
      </c>
      <c r="BL460">
        <v>0</v>
      </c>
      <c r="BM460">
        <v>0</v>
      </c>
      <c r="BN460">
        <v>16</v>
      </c>
      <c r="BO460">
        <v>197</v>
      </c>
      <c r="BP460">
        <v>22</v>
      </c>
      <c r="BQ460">
        <v>8</v>
      </c>
      <c r="BR460">
        <v>2</v>
      </c>
      <c r="BS460">
        <v>5</v>
      </c>
      <c r="BT460">
        <v>0</v>
      </c>
      <c r="BU460">
        <v>1</v>
      </c>
      <c r="BV460">
        <v>0</v>
      </c>
      <c r="BW460">
        <v>2</v>
      </c>
      <c r="BX460">
        <v>0</v>
      </c>
      <c r="BY460">
        <v>2</v>
      </c>
      <c r="BZ460">
        <v>1</v>
      </c>
      <c r="CA460">
        <v>1</v>
      </c>
      <c r="CB460">
        <v>22</v>
      </c>
      <c r="CC460">
        <v>28</v>
      </c>
      <c r="CD460">
        <v>7</v>
      </c>
      <c r="CE460">
        <v>1</v>
      </c>
      <c r="CF460">
        <v>0</v>
      </c>
      <c r="CG460">
        <v>0</v>
      </c>
      <c r="CH460">
        <v>2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2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15</v>
      </c>
      <c r="CU460">
        <v>1</v>
      </c>
      <c r="CV460">
        <v>28</v>
      </c>
      <c r="CW460">
        <v>22</v>
      </c>
      <c r="CX460">
        <v>4</v>
      </c>
      <c r="CY460">
        <v>6</v>
      </c>
      <c r="CZ460">
        <v>1</v>
      </c>
      <c r="DA460">
        <v>0</v>
      </c>
      <c r="DB460">
        <v>0</v>
      </c>
      <c r="DC460">
        <v>2</v>
      </c>
      <c r="DD460">
        <v>2</v>
      </c>
      <c r="DE460">
        <v>2</v>
      </c>
      <c r="DF460">
        <v>0</v>
      </c>
      <c r="DG460">
        <v>0</v>
      </c>
      <c r="DH460">
        <v>0</v>
      </c>
      <c r="DI460">
        <v>0</v>
      </c>
      <c r="DJ460">
        <v>4</v>
      </c>
      <c r="DK460">
        <v>0</v>
      </c>
      <c r="DL460">
        <v>0</v>
      </c>
      <c r="DM460">
        <v>0</v>
      </c>
      <c r="DN460">
        <v>1</v>
      </c>
      <c r="DO460">
        <v>0</v>
      </c>
      <c r="DP460">
        <v>22</v>
      </c>
      <c r="DQ460">
        <v>44</v>
      </c>
      <c r="DR460">
        <v>8</v>
      </c>
      <c r="DS460">
        <v>9</v>
      </c>
      <c r="DT460">
        <v>3</v>
      </c>
      <c r="DU460">
        <v>9</v>
      </c>
      <c r="DV460">
        <v>0</v>
      </c>
      <c r="DW460">
        <v>0</v>
      </c>
      <c r="DX460">
        <v>6</v>
      </c>
      <c r="DY460">
        <v>2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2</v>
      </c>
      <c r="EF460">
        <v>2</v>
      </c>
      <c r="EG460">
        <v>0</v>
      </c>
      <c r="EH460">
        <v>1</v>
      </c>
      <c r="EI460">
        <v>2</v>
      </c>
      <c r="EJ460">
        <v>44</v>
      </c>
      <c r="EK460">
        <v>82</v>
      </c>
      <c r="EL460">
        <v>45</v>
      </c>
      <c r="EM460">
        <v>1</v>
      </c>
      <c r="EN460">
        <v>6</v>
      </c>
      <c r="EO460">
        <v>2</v>
      </c>
      <c r="EP460">
        <v>0</v>
      </c>
      <c r="EQ460">
        <v>6</v>
      </c>
      <c r="ER460">
        <v>1</v>
      </c>
      <c r="ES460">
        <v>0</v>
      </c>
      <c r="ET460">
        <v>0</v>
      </c>
      <c r="EU460">
        <v>1</v>
      </c>
      <c r="EV460">
        <v>4</v>
      </c>
      <c r="EW460">
        <v>4</v>
      </c>
      <c r="EX460">
        <v>1</v>
      </c>
      <c r="EY460">
        <v>6</v>
      </c>
      <c r="EZ460">
        <v>0</v>
      </c>
      <c r="FA460">
        <v>1</v>
      </c>
      <c r="FB460">
        <v>3</v>
      </c>
      <c r="FC460">
        <v>1</v>
      </c>
      <c r="FD460">
        <v>82</v>
      </c>
      <c r="FE460">
        <v>80</v>
      </c>
      <c r="FF460">
        <v>30</v>
      </c>
      <c r="FG460">
        <v>37</v>
      </c>
      <c r="FH460">
        <v>2</v>
      </c>
      <c r="FI460">
        <v>2</v>
      </c>
      <c r="FJ460">
        <v>1</v>
      </c>
      <c r="FK460">
        <v>2</v>
      </c>
      <c r="FL460">
        <v>0</v>
      </c>
      <c r="FM460">
        <v>1</v>
      </c>
      <c r="FN460">
        <v>2</v>
      </c>
      <c r="FO460">
        <v>1</v>
      </c>
      <c r="FP460">
        <v>0</v>
      </c>
      <c r="FQ460">
        <v>0</v>
      </c>
      <c r="FR460">
        <v>0</v>
      </c>
      <c r="FS460">
        <v>0</v>
      </c>
      <c r="FT460">
        <v>1</v>
      </c>
      <c r="FU460">
        <v>0</v>
      </c>
      <c r="FV460">
        <v>1</v>
      </c>
      <c r="FW460">
        <v>0</v>
      </c>
      <c r="FX460">
        <v>80</v>
      </c>
      <c r="FY460">
        <v>4</v>
      </c>
      <c r="FZ460">
        <v>3</v>
      </c>
      <c r="GA460">
        <v>0</v>
      </c>
      <c r="GB460">
        <v>0</v>
      </c>
      <c r="GC460">
        <v>1</v>
      </c>
      <c r="GD460">
        <v>0</v>
      </c>
      <c r="GE460">
        <v>0</v>
      </c>
      <c r="GF460">
        <v>0</v>
      </c>
      <c r="GG460">
        <v>0</v>
      </c>
      <c r="GH460">
        <v>0</v>
      </c>
      <c r="GI460">
        <v>0</v>
      </c>
      <c r="GJ460">
        <v>0</v>
      </c>
      <c r="GK460">
        <v>0</v>
      </c>
      <c r="GL460">
        <v>0</v>
      </c>
      <c r="GM460">
        <v>0</v>
      </c>
      <c r="GN460">
        <v>0</v>
      </c>
      <c r="GO460">
        <v>0</v>
      </c>
      <c r="GP460">
        <v>0</v>
      </c>
      <c r="GQ460">
        <v>0</v>
      </c>
      <c r="GR460">
        <v>4</v>
      </c>
      <c r="GS460">
        <v>2</v>
      </c>
      <c r="GT460">
        <v>1</v>
      </c>
      <c r="GU460">
        <v>0</v>
      </c>
      <c r="GV460">
        <v>0</v>
      </c>
      <c r="GW460">
        <v>0</v>
      </c>
      <c r="GX460">
        <v>1</v>
      </c>
      <c r="GY460">
        <v>0</v>
      </c>
      <c r="GZ460">
        <v>0</v>
      </c>
      <c r="HA460">
        <v>0</v>
      </c>
      <c r="HB460">
        <v>0</v>
      </c>
      <c r="HC460">
        <v>0</v>
      </c>
      <c r="HD460">
        <v>0</v>
      </c>
      <c r="HE460">
        <v>0</v>
      </c>
      <c r="HF460">
        <v>0</v>
      </c>
      <c r="HG460">
        <v>0</v>
      </c>
      <c r="HH460">
        <v>0</v>
      </c>
      <c r="HI460">
        <v>0</v>
      </c>
      <c r="HJ460">
        <v>0</v>
      </c>
      <c r="HK460">
        <v>0</v>
      </c>
      <c r="HL460">
        <v>2</v>
      </c>
    </row>
    <row r="461" spans="1:220">
      <c r="A461" t="s">
        <v>182</v>
      </c>
      <c r="B461" t="s">
        <v>49</v>
      </c>
      <c r="C461" t="str">
        <f>"146301"</f>
        <v>146301</v>
      </c>
      <c r="D461" t="s">
        <v>181</v>
      </c>
      <c r="E461">
        <v>42</v>
      </c>
      <c r="F461">
        <v>1585</v>
      </c>
      <c r="G461">
        <v>1210</v>
      </c>
      <c r="H461">
        <v>422</v>
      </c>
      <c r="I461">
        <v>788</v>
      </c>
      <c r="J461">
        <v>0</v>
      </c>
      <c r="K461">
        <v>6</v>
      </c>
      <c r="L461">
        <v>2</v>
      </c>
      <c r="M461">
        <v>2</v>
      </c>
      <c r="N461">
        <v>0</v>
      </c>
      <c r="O461">
        <v>0</v>
      </c>
      <c r="P461">
        <v>0</v>
      </c>
      <c r="Q461">
        <v>0</v>
      </c>
      <c r="R461">
        <v>2</v>
      </c>
      <c r="S461">
        <v>790</v>
      </c>
      <c r="T461">
        <v>2</v>
      </c>
      <c r="U461">
        <v>0</v>
      </c>
      <c r="V461">
        <v>790</v>
      </c>
      <c r="W461">
        <v>11</v>
      </c>
      <c r="X461">
        <v>8</v>
      </c>
      <c r="Y461">
        <v>3</v>
      </c>
      <c r="Z461">
        <v>0</v>
      </c>
      <c r="AA461">
        <v>779</v>
      </c>
      <c r="AB461">
        <v>350</v>
      </c>
      <c r="AC461">
        <v>88</v>
      </c>
      <c r="AD461">
        <v>24</v>
      </c>
      <c r="AE461">
        <v>76</v>
      </c>
      <c r="AF461">
        <v>17</v>
      </c>
      <c r="AG461">
        <v>25</v>
      </c>
      <c r="AH461">
        <v>83</v>
      </c>
      <c r="AI461">
        <v>4</v>
      </c>
      <c r="AJ461">
        <v>16</v>
      </c>
      <c r="AK461">
        <v>0</v>
      </c>
      <c r="AL461">
        <v>6</v>
      </c>
      <c r="AM461">
        <v>1</v>
      </c>
      <c r="AN461">
        <v>0</v>
      </c>
      <c r="AO461">
        <v>1</v>
      </c>
      <c r="AP461">
        <v>2</v>
      </c>
      <c r="AQ461">
        <v>0</v>
      </c>
      <c r="AR461">
        <v>0</v>
      </c>
      <c r="AS461">
        <v>0</v>
      </c>
      <c r="AT461">
        <v>7</v>
      </c>
      <c r="AU461">
        <v>350</v>
      </c>
      <c r="AV461">
        <v>183</v>
      </c>
      <c r="AW461">
        <v>75</v>
      </c>
      <c r="AX461">
        <v>12</v>
      </c>
      <c r="AY461">
        <v>41</v>
      </c>
      <c r="AZ461">
        <v>0</v>
      </c>
      <c r="BA461">
        <v>2</v>
      </c>
      <c r="BB461">
        <v>1</v>
      </c>
      <c r="BC461">
        <v>0</v>
      </c>
      <c r="BD461">
        <v>0</v>
      </c>
      <c r="BE461">
        <v>1</v>
      </c>
      <c r="BF461">
        <v>14</v>
      </c>
      <c r="BG461">
        <v>4</v>
      </c>
      <c r="BH461">
        <v>2</v>
      </c>
      <c r="BI461">
        <v>1</v>
      </c>
      <c r="BJ461">
        <v>0</v>
      </c>
      <c r="BK461">
        <v>11</v>
      </c>
      <c r="BL461">
        <v>0</v>
      </c>
      <c r="BM461">
        <v>0</v>
      </c>
      <c r="BN461">
        <v>19</v>
      </c>
      <c r="BO461">
        <v>183</v>
      </c>
      <c r="BP461">
        <v>22</v>
      </c>
      <c r="BQ461">
        <v>14</v>
      </c>
      <c r="BR461">
        <v>1</v>
      </c>
      <c r="BS461">
        <v>2</v>
      </c>
      <c r="BT461">
        <v>0</v>
      </c>
      <c r="BU461">
        <v>0</v>
      </c>
      <c r="BV461">
        <v>1</v>
      </c>
      <c r="BW461">
        <v>2</v>
      </c>
      <c r="BX461">
        <v>0</v>
      </c>
      <c r="BY461">
        <v>1</v>
      </c>
      <c r="BZ461">
        <v>0</v>
      </c>
      <c r="CA461">
        <v>1</v>
      </c>
      <c r="CB461">
        <v>22</v>
      </c>
      <c r="CC461">
        <v>28</v>
      </c>
      <c r="CD461">
        <v>17</v>
      </c>
      <c r="CE461">
        <v>1</v>
      </c>
      <c r="CF461">
        <v>1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2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2</v>
      </c>
      <c r="CT461">
        <v>5</v>
      </c>
      <c r="CU461">
        <v>0</v>
      </c>
      <c r="CV461">
        <v>28</v>
      </c>
      <c r="CW461">
        <v>8</v>
      </c>
      <c r="CX461">
        <v>0</v>
      </c>
      <c r="CY461">
        <v>1</v>
      </c>
      <c r="CZ461">
        <v>1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1</v>
      </c>
      <c r="DK461">
        <v>0</v>
      </c>
      <c r="DL461">
        <v>0</v>
      </c>
      <c r="DM461">
        <v>0</v>
      </c>
      <c r="DN461">
        <v>2</v>
      </c>
      <c r="DO461">
        <v>3</v>
      </c>
      <c r="DP461">
        <v>8</v>
      </c>
      <c r="DQ461">
        <v>39</v>
      </c>
      <c r="DR461">
        <v>5</v>
      </c>
      <c r="DS461">
        <v>8</v>
      </c>
      <c r="DT461">
        <v>3</v>
      </c>
      <c r="DU461">
        <v>10</v>
      </c>
      <c r="DV461">
        <v>0</v>
      </c>
      <c r="DW461">
        <v>2</v>
      </c>
      <c r="DX461">
        <v>6</v>
      </c>
      <c r="DY461">
        <v>1</v>
      </c>
      <c r="DZ461">
        <v>0</v>
      </c>
      <c r="EA461">
        <v>0</v>
      </c>
      <c r="EB461">
        <v>0</v>
      </c>
      <c r="EC461">
        <v>2</v>
      </c>
      <c r="ED461">
        <v>0</v>
      </c>
      <c r="EE461">
        <v>1</v>
      </c>
      <c r="EF461">
        <v>1</v>
      </c>
      <c r="EG461">
        <v>0</v>
      </c>
      <c r="EH461">
        <v>0</v>
      </c>
      <c r="EI461">
        <v>0</v>
      </c>
      <c r="EJ461">
        <v>39</v>
      </c>
      <c r="EK461">
        <v>97</v>
      </c>
      <c r="EL461">
        <v>41</v>
      </c>
      <c r="EM461">
        <v>2</v>
      </c>
      <c r="EN461">
        <v>9</v>
      </c>
      <c r="EO461">
        <v>2</v>
      </c>
      <c r="EP461">
        <v>3</v>
      </c>
      <c r="EQ461">
        <v>10</v>
      </c>
      <c r="ER461">
        <v>7</v>
      </c>
      <c r="ES461">
        <v>4</v>
      </c>
      <c r="ET461">
        <v>4</v>
      </c>
      <c r="EU461">
        <v>2</v>
      </c>
      <c r="EV461">
        <v>3</v>
      </c>
      <c r="EW461">
        <v>3</v>
      </c>
      <c r="EX461">
        <v>0</v>
      </c>
      <c r="EY461">
        <v>2</v>
      </c>
      <c r="EZ461">
        <v>1</v>
      </c>
      <c r="FA461">
        <v>2</v>
      </c>
      <c r="FB461">
        <v>1</v>
      </c>
      <c r="FC461">
        <v>1</v>
      </c>
      <c r="FD461">
        <v>97</v>
      </c>
      <c r="FE461">
        <v>43</v>
      </c>
      <c r="FF461">
        <v>19</v>
      </c>
      <c r="FG461">
        <v>18</v>
      </c>
      <c r="FH461">
        <v>1</v>
      </c>
      <c r="FI461">
        <v>0</v>
      </c>
      <c r="FJ461">
        <v>0</v>
      </c>
      <c r="FK461">
        <v>1</v>
      </c>
      <c r="FL461">
        <v>0</v>
      </c>
      <c r="FM461">
        <v>0</v>
      </c>
      <c r="FN461">
        <v>1</v>
      </c>
      <c r="FO461">
        <v>1</v>
      </c>
      <c r="FP461">
        <v>0</v>
      </c>
      <c r="FQ461">
        <v>0</v>
      </c>
      <c r="FR461">
        <v>0</v>
      </c>
      <c r="FS461">
        <v>0</v>
      </c>
      <c r="FT461">
        <v>0</v>
      </c>
      <c r="FU461">
        <v>1</v>
      </c>
      <c r="FV461">
        <v>0</v>
      </c>
      <c r="FW461">
        <v>1</v>
      </c>
      <c r="FX461">
        <v>43</v>
      </c>
      <c r="FY461">
        <v>7</v>
      </c>
      <c r="FZ461">
        <v>3</v>
      </c>
      <c r="GA461">
        <v>1</v>
      </c>
      <c r="GB461">
        <v>0</v>
      </c>
      <c r="GC461">
        <v>0</v>
      </c>
      <c r="GD461">
        <v>1</v>
      </c>
      <c r="GE461">
        <v>0</v>
      </c>
      <c r="GF461">
        <v>0</v>
      </c>
      <c r="GG461">
        <v>0</v>
      </c>
      <c r="GH461">
        <v>1</v>
      </c>
      <c r="GI461">
        <v>0</v>
      </c>
      <c r="GJ461">
        <v>0</v>
      </c>
      <c r="GK461">
        <v>0</v>
      </c>
      <c r="GL461">
        <v>0</v>
      </c>
      <c r="GM461">
        <v>0</v>
      </c>
      <c r="GN461">
        <v>0</v>
      </c>
      <c r="GO461">
        <v>0</v>
      </c>
      <c r="GP461">
        <v>0</v>
      </c>
      <c r="GQ461">
        <v>1</v>
      </c>
      <c r="GR461">
        <v>7</v>
      </c>
      <c r="GS461">
        <v>2</v>
      </c>
      <c r="GT461">
        <v>0</v>
      </c>
      <c r="GU461">
        <v>1</v>
      </c>
      <c r="GV461">
        <v>0</v>
      </c>
      <c r="GW461">
        <v>1</v>
      </c>
      <c r="GX461">
        <v>0</v>
      </c>
      <c r="GY461">
        <v>0</v>
      </c>
      <c r="GZ461">
        <v>0</v>
      </c>
      <c r="HA461">
        <v>0</v>
      </c>
      <c r="HB461">
        <v>0</v>
      </c>
      <c r="HC461">
        <v>0</v>
      </c>
      <c r="HD461">
        <v>0</v>
      </c>
      <c r="HE461">
        <v>0</v>
      </c>
      <c r="HF461">
        <v>0</v>
      </c>
      <c r="HG461">
        <v>0</v>
      </c>
      <c r="HH461">
        <v>0</v>
      </c>
      <c r="HI461">
        <v>0</v>
      </c>
      <c r="HJ461">
        <v>0</v>
      </c>
      <c r="HK461">
        <v>0</v>
      </c>
      <c r="HL461">
        <v>2</v>
      </c>
    </row>
    <row r="462" spans="1:220">
      <c r="A462" t="s">
        <v>180</v>
      </c>
      <c r="B462" t="s">
        <v>49</v>
      </c>
      <c r="C462" t="str">
        <f>"146301"</f>
        <v>146301</v>
      </c>
      <c r="D462" t="s">
        <v>179</v>
      </c>
      <c r="E462">
        <v>43</v>
      </c>
      <c r="F462">
        <v>1931</v>
      </c>
      <c r="G462">
        <v>1480</v>
      </c>
      <c r="H462">
        <v>385</v>
      </c>
      <c r="I462">
        <v>1095</v>
      </c>
      <c r="J462">
        <v>0</v>
      </c>
      <c r="K462">
        <v>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1095</v>
      </c>
      <c r="T462">
        <v>0</v>
      </c>
      <c r="U462">
        <v>0</v>
      </c>
      <c r="V462">
        <v>1095</v>
      </c>
      <c r="W462">
        <v>29</v>
      </c>
      <c r="X462">
        <v>25</v>
      </c>
      <c r="Y462">
        <v>4</v>
      </c>
      <c r="Z462">
        <v>0</v>
      </c>
      <c r="AA462">
        <v>1066</v>
      </c>
      <c r="AB462">
        <v>476</v>
      </c>
      <c r="AC462">
        <v>101</v>
      </c>
      <c r="AD462">
        <v>30</v>
      </c>
      <c r="AE462">
        <v>118</v>
      </c>
      <c r="AF462">
        <v>15</v>
      </c>
      <c r="AG462">
        <v>49</v>
      </c>
      <c r="AH462">
        <v>90</v>
      </c>
      <c r="AI462">
        <v>6</v>
      </c>
      <c r="AJ462">
        <v>33</v>
      </c>
      <c r="AK462">
        <v>4</v>
      </c>
      <c r="AL462">
        <v>7</v>
      </c>
      <c r="AM462">
        <v>2</v>
      </c>
      <c r="AN462">
        <v>6</v>
      </c>
      <c r="AO462">
        <v>2</v>
      </c>
      <c r="AP462">
        <v>0</v>
      </c>
      <c r="AQ462">
        <v>0</v>
      </c>
      <c r="AR462">
        <v>0</v>
      </c>
      <c r="AS462">
        <v>2</v>
      </c>
      <c r="AT462">
        <v>11</v>
      </c>
      <c r="AU462">
        <v>476</v>
      </c>
      <c r="AV462">
        <v>264</v>
      </c>
      <c r="AW462">
        <v>100</v>
      </c>
      <c r="AX462">
        <v>17</v>
      </c>
      <c r="AY462">
        <v>64</v>
      </c>
      <c r="AZ462">
        <v>0</v>
      </c>
      <c r="BA462">
        <v>2</v>
      </c>
      <c r="BB462">
        <v>4</v>
      </c>
      <c r="BC462">
        <v>1</v>
      </c>
      <c r="BD462">
        <v>5</v>
      </c>
      <c r="BE462">
        <v>4</v>
      </c>
      <c r="BF462">
        <v>26</v>
      </c>
      <c r="BG462">
        <v>2</v>
      </c>
      <c r="BH462">
        <v>0</v>
      </c>
      <c r="BI462">
        <v>1</v>
      </c>
      <c r="BJ462">
        <v>2</v>
      </c>
      <c r="BK462">
        <v>14</v>
      </c>
      <c r="BL462">
        <v>2</v>
      </c>
      <c r="BM462">
        <v>2</v>
      </c>
      <c r="BN462">
        <v>18</v>
      </c>
      <c r="BO462">
        <v>264</v>
      </c>
      <c r="BP462">
        <v>30</v>
      </c>
      <c r="BQ462">
        <v>13</v>
      </c>
      <c r="BR462">
        <v>0</v>
      </c>
      <c r="BS462">
        <v>4</v>
      </c>
      <c r="BT462">
        <v>1</v>
      </c>
      <c r="BU462">
        <v>1</v>
      </c>
      <c r="BV462">
        <v>4</v>
      </c>
      <c r="BW462">
        <v>2</v>
      </c>
      <c r="BX462">
        <v>1</v>
      </c>
      <c r="BY462">
        <v>1</v>
      </c>
      <c r="BZ462">
        <v>1</v>
      </c>
      <c r="CA462">
        <v>2</v>
      </c>
      <c r="CB462">
        <v>30</v>
      </c>
      <c r="CC462">
        <v>55</v>
      </c>
      <c r="CD462">
        <v>25</v>
      </c>
      <c r="CE462">
        <v>5</v>
      </c>
      <c r="CF462">
        <v>0</v>
      </c>
      <c r="CG462">
        <v>0</v>
      </c>
      <c r="CH462">
        <v>1</v>
      </c>
      <c r="CI462">
        <v>1</v>
      </c>
      <c r="CJ462">
        <v>5</v>
      </c>
      <c r="CK462">
        <v>0</v>
      </c>
      <c r="CL462">
        <v>5</v>
      </c>
      <c r="CM462">
        <v>2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10</v>
      </c>
      <c r="CU462">
        <v>1</v>
      </c>
      <c r="CV462">
        <v>55</v>
      </c>
      <c r="CW462">
        <v>30</v>
      </c>
      <c r="CX462">
        <v>0</v>
      </c>
      <c r="CY462">
        <v>12</v>
      </c>
      <c r="CZ462">
        <v>2</v>
      </c>
      <c r="DA462">
        <v>1</v>
      </c>
      <c r="DB462">
        <v>2</v>
      </c>
      <c r="DC462">
        <v>1</v>
      </c>
      <c r="DD462">
        <v>1</v>
      </c>
      <c r="DE462">
        <v>1</v>
      </c>
      <c r="DF462">
        <v>0</v>
      </c>
      <c r="DG462">
        <v>0</v>
      </c>
      <c r="DH462">
        <v>0</v>
      </c>
      <c r="DI462">
        <v>0</v>
      </c>
      <c r="DJ462">
        <v>5</v>
      </c>
      <c r="DK462">
        <v>1</v>
      </c>
      <c r="DL462">
        <v>0</v>
      </c>
      <c r="DM462">
        <v>0</v>
      </c>
      <c r="DN462">
        <v>1</v>
      </c>
      <c r="DO462">
        <v>3</v>
      </c>
      <c r="DP462">
        <v>30</v>
      </c>
      <c r="DQ462">
        <v>36</v>
      </c>
      <c r="DR462">
        <v>7</v>
      </c>
      <c r="DS462">
        <v>13</v>
      </c>
      <c r="DT462">
        <v>0</v>
      </c>
      <c r="DU462">
        <v>2</v>
      </c>
      <c r="DV462">
        <v>0</v>
      </c>
      <c r="DW462">
        <v>0</v>
      </c>
      <c r="DX462">
        <v>6</v>
      </c>
      <c r="DY462">
        <v>2</v>
      </c>
      <c r="DZ462">
        <v>0</v>
      </c>
      <c r="EA462">
        <v>0</v>
      </c>
      <c r="EB462">
        <v>0</v>
      </c>
      <c r="EC462">
        <v>3</v>
      </c>
      <c r="ED462">
        <v>0</v>
      </c>
      <c r="EE462">
        <v>3</v>
      </c>
      <c r="EF462">
        <v>0</v>
      </c>
      <c r="EG462">
        <v>0</v>
      </c>
      <c r="EH462">
        <v>0</v>
      </c>
      <c r="EI462">
        <v>0</v>
      </c>
      <c r="EJ462">
        <v>36</v>
      </c>
      <c r="EK462">
        <v>86</v>
      </c>
      <c r="EL462">
        <v>30</v>
      </c>
      <c r="EM462">
        <v>4</v>
      </c>
      <c r="EN462">
        <v>9</v>
      </c>
      <c r="EO462">
        <v>2</v>
      </c>
      <c r="EP462">
        <v>2</v>
      </c>
      <c r="EQ462">
        <v>14</v>
      </c>
      <c r="ER462">
        <v>2</v>
      </c>
      <c r="ES462">
        <v>1</v>
      </c>
      <c r="ET462">
        <v>4</v>
      </c>
      <c r="EU462">
        <v>1</v>
      </c>
      <c r="EV462">
        <v>1</v>
      </c>
      <c r="EW462">
        <v>4</v>
      </c>
      <c r="EX462">
        <v>0</v>
      </c>
      <c r="EY462">
        <v>9</v>
      </c>
      <c r="EZ462">
        <v>0</v>
      </c>
      <c r="FA462">
        <v>0</v>
      </c>
      <c r="FB462">
        <v>3</v>
      </c>
      <c r="FC462">
        <v>0</v>
      </c>
      <c r="FD462">
        <v>86</v>
      </c>
      <c r="FE462">
        <v>73</v>
      </c>
      <c r="FF462">
        <v>34</v>
      </c>
      <c r="FG462">
        <v>27</v>
      </c>
      <c r="FH462">
        <v>0</v>
      </c>
      <c r="FI462">
        <v>5</v>
      </c>
      <c r="FJ462">
        <v>1</v>
      </c>
      <c r="FK462">
        <v>1</v>
      </c>
      <c r="FL462">
        <v>1</v>
      </c>
      <c r="FM462">
        <v>0</v>
      </c>
      <c r="FN462">
        <v>0</v>
      </c>
      <c r="FO462">
        <v>0</v>
      </c>
      <c r="FP462">
        <v>0</v>
      </c>
      <c r="FQ462">
        <v>0</v>
      </c>
      <c r="FR462">
        <v>0</v>
      </c>
      <c r="FS462">
        <v>0</v>
      </c>
      <c r="FT462">
        <v>0</v>
      </c>
      <c r="FU462">
        <v>0</v>
      </c>
      <c r="FV462">
        <v>2</v>
      </c>
      <c r="FW462">
        <v>2</v>
      </c>
      <c r="FX462">
        <v>73</v>
      </c>
      <c r="FY462">
        <v>14</v>
      </c>
      <c r="FZ462">
        <v>7</v>
      </c>
      <c r="GA462">
        <v>1</v>
      </c>
      <c r="GB462">
        <v>0</v>
      </c>
      <c r="GC462">
        <v>0</v>
      </c>
      <c r="GD462">
        <v>0</v>
      </c>
      <c r="GE462">
        <v>1</v>
      </c>
      <c r="GF462">
        <v>1</v>
      </c>
      <c r="GG462">
        <v>0</v>
      </c>
      <c r="GH462">
        <v>1</v>
      </c>
      <c r="GI462">
        <v>0</v>
      </c>
      <c r="GJ462">
        <v>0</v>
      </c>
      <c r="GK462">
        <v>0</v>
      </c>
      <c r="GL462">
        <v>1</v>
      </c>
      <c r="GM462">
        <v>0</v>
      </c>
      <c r="GN462">
        <v>0</v>
      </c>
      <c r="GO462">
        <v>0</v>
      </c>
      <c r="GP462">
        <v>0</v>
      </c>
      <c r="GQ462">
        <v>2</v>
      </c>
      <c r="GR462">
        <v>14</v>
      </c>
      <c r="GS462">
        <v>2</v>
      </c>
      <c r="GT462">
        <v>0</v>
      </c>
      <c r="GU462">
        <v>1</v>
      </c>
      <c r="GV462">
        <v>0</v>
      </c>
      <c r="GW462">
        <v>0</v>
      </c>
      <c r="GX462">
        <v>1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0</v>
      </c>
      <c r="HF462">
        <v>0</v>
      </c>
      <c r="HG462">
        <v>0</v>
      </c>
      <c r="HH462">
        <v>0</v>
      </c>
      <c r="HI462">
        <v>0</v>
      </c>
      <c r="HJ462">
        <v>0</v>
      </c>
      <c r="HK462">
        <v>0</v>
      </c>
      <c r="HL462">
        <v>2</v>
      </c>
    </row>
    <row r="463" spans="1:220">
      <c r="A463" t="s">
        <v>178</v>
      </c>
      <c r="B463" t="s">
        <v>49</v>
      </c>
      <c r="C463" t="str">
        <f>"146301"</f>
        <v>146301</v>
      </c>
      <c r="D463" t="s">
        <v>177</v>
      </c>
      <c r="E463">
        <v>44</v>
      </c>
      <c r="F463">
        <v>1306</v>
      </c>
      <c r="G463">
        <v>1000</v>
      </c>
      <c r="H463">
        <v>415</v>
      </c>
      <c r="I463">
        <v>585</v>
      </c>
      <c r="J463">
        <v>0</v>
      </c>
      <c r="K463">
        <v>3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585</v>
      </c>
      <c r="T463">
        <v>0</v>
      </c>
      <c r="U463">
        <v>0</v>
      </c>
      <c r="V463">
        <v>585</v>
      </c>
      <c r="W463">
        <v>9</v>
      </c>
      <c r="X463">
        <v>7</v>
      </c>
      <c r="Y463">
        <v>2</v>
      </c>
      <c r="Z463">
        <v>0</v>
      </c>
      <c r="AA463">
        <v>576</v>
      </c>
      <c r="AB463">
        <v>238</v>
      </c>
      <c r="AC463">
        <v>59</v>
      </c>
      <c r="AD463">
        <v>12</v>
      </c>
      <c r="AE463">
        <v>75</v>
      </c>
      <c r="AF463">
        <v>9</v>
      </c>
      <c r="AG463">
        <v>21</v>
      </c>
      <c r="AH463">
        <v>25</v>
      </c>
      <c r="AI463">
        <v>0</v>
      </c>
      <c r="AJ463">
        <v>20</v>
      </c>
      <c r="AK463">
        <v>3</v>
      </c>
      <c r="AL463">
        <v>1</v>
      </c>
      <c r="AM463">
        <v>0</v>
      </c>
      <c r="AN463">
        <v>2</v>
      </c>
      <c r="AO463">
        <v>1</v>
      </c>
      <c r="AP463">
        <v>2</v>
      </c>
      <c r="AQ463">
        <v>1</v>
      </c>
      <c r="AR463">
        <v>3</v>
      </c>
      <c r="AS463">
        <v>1</v>
      </c>
      <c r="AT463">
        <v>3</v>
      </c>
      <c r="AU463">
        <v>238</v>
      </c>
      <c r="AV463">
        <v>164</v>
      </c>
      <c r="AW463">
        <v>60</v>
      </c>
      <c r="AX463">
        <v>7</v>
      </c>
      <c r="AY463">
        <v>35</v>
      </c>
      <c r="AZ463">
        <v>2</v>
      </c>
      <c r="BA463">
        <v>3</v>
      </c>
      <c r="BB463">
        <v>0</v>
      </c>
      <c r="BC463">
        <v>0</v>
      </c>
      <c r="BD463">
        <v>1</v>
      </c>
      <c r="BE463">
        <v>0</v>
      </c>
      <c r="BF463">
        <v>17</v>
      </c>
      <c r="BG463">
        <v>2</v>
      </c>
      <c r="BH463">
        <v>0</v>
      </c>
      <c r="BI463">
        <v>0</v>
      </c>
      <c r="BJ463">
        <v>0</v>
      </c>
      <c r="BK463">
        <v>19</v>
      </c>
      <c r="BL463">
        <v>0</v>
      </c>
      <c r="BM463">
        <v>0</v>
      </c>
      <c r="BN463">
        <v>18</v>
      </c>
      <c r="BO463">
        <v>164</v>
      </c>
      <c r="BP463">
        <v>19</v>
      </c>
      <c r="BQ463">
        <v>6</v>
      </c>
      <c r="BR463">
        <v>2</v>
      </c>
      <c r="BS463">
        <v>2</v>
      </c>
      <c r="BT463">
        <v>3</v>
      </c>
      <c r="BU463">
        <v>0</v>
      </c>
      <c r="BV463">
        <v>3</v>
      </c>
      <c r="BW463">
        <v>2</v>
      </c>
      <c r="BX463">
        <v>0</v>
      </c>
      <c r="BY463">
        <v>0</v>
      </c>
      <c r="BZ463">
        <v>0</v>
      </c>
      <c r="CA463">
        <v>1</v>
      </c>
      <c r="CB463">
        <v>19</v>
      </c>
      <c r="CC463">
        <v>19</v>
      </c>
      <c r="CD463">
        <v>6</v>
      </c>
      <c r="CE463">
        <v>5</v>
      </c>
      <c r="CF463">
        <v>0</v>
      </c>
      <c r="CG463">
        <v>1</v>
      </c>
      <c r="CH463">
        <v>0</v>
      </c>
      <c r="CI463">
        <v>0</v>
      </c>
      <c r="CJ463">
        <v>1</v>
      </c>
      <c r="CK463">
        <v>0</v>
      </c>
      <c r="CL463">
        <v>1</v>
      </c>
      <c r="CM463">
        <v>0</v>
      </c>
      <c r="CN463">
        <v>0</v>
      </c>
      <c r="CO463">
        <v>0</v>
      </c>
      <c r="CP463">
        <v>1</v>
      </c>
      <c r="CQ463">
        <v>0</v>
      </c>
      <c r="CR463">
        <v>0</v>
      </c>
      <c r="CS463">
        <v>0</v>
      </c>
      <c r="CT463">
        <v>4</v>
      </c>
      <c r="CU463">
        <v>0</v>
      </c>
      <c r="CV463">
        <v>19</v>
      </c>
      <c r="CW463">
        <v>10</v>
      </c>
      <c r="CX463">
        <v>0</v>
      </c>
      <c r="CY463">
        <v>4</v>
      </c>
      <c r="CZ463">
        <v>1</v>
      </c>
      <c r="DA463">
        <v>0</v>
      </c>
      <c r="DB463">
        <v>0</v>
      </c>
      <c r="DC463">
        <v>0</v>
      </c>
      <c r="DD463">
        <v>2</v>
      </c>
      <c r="DE463">
        <v>1</v>
      </c>
      <c r="DF463">
        <v>0</v>
      </c>
      <c r="DG463">
        <v>0</v>
      </c>
      <c r="DH463">
        <v>0</v>
      </c>
      <c r="DI463">
        <v>0</v>
      </c>
      <c r="DJ463">
        <v>1</v>
      </c>
      <c r="DK463">
        <v>0</v>
      </c>
      <c r="DL463">
        <v>0</v>
      </c>
      <c r="DM463">
        <v>0</v>
      </c>
      <c r="DN463">
        <v>0</v>
      </c>
      <c r="DO463">
        <v>1</v>
      </c>
      <c r="DP463">
        <v>10</v>
      </c>
      <c r="DQ463">
        <v>38</v>
      </c>
      <c r="DR463">
        <v>9</v>
      </c>
      <c r="DS463">
        <v>10</v>
      </c>
      <c r="DT463">
        <v>0</v>
      </c>
      <c r="DU463">
        <v>5</v>
      </c>
      <c r="DV463">
        <v>0</v>
      </c>
      <c r="DW463">
        <v>1</v>
      </c>
      <c r="DX463">
        <v>7</v>
      </c>
      <c r="DY463">
        <v>0</v>
      </c>
      <c r="DZ463">
        <v>0</v>
      </c>
      <c r="EA463">
        <v>0</v>
      </c>
      <c r="EB463">
        <v>1</v>
      </c>
      <c r="EC463">
        <v>0</v>
      </c>
      <c r="ED463">
        <v>0</v>
      </c>
      <c r="EE463">
        <v>0</v>
      </c>
      <c r="EF463">
        <v>1</v>
      </c>
      <c r="EG463">
        <v>0</v>
      </c>
      <c r="EH463">
        <v>0</v>
      </c>
      <c r="EI463">
        <v>4</v>
      </c>
      <c r="EJ463">
        <v>38</v>
      </c>
      <c r="EK463">
        <v>50</v>
      </c>
      <c r="EL463">
        <v>19</v>
      </c>
      <c r="EM463">
        <v>2</v>
      </c>
      <c r="EN463">
        <v>4</v>
      </c>
      <c r="EO463">
        <v>0</v>
      </c>
      <c r="EP463">
        <v>0</v>
      </c>
      <c r="EQ463">
        <v>8</v>
      </c>
      <c r="ER463">
        <v>3</v>
      </c>
      <c r="ES463">
        <v>0</v>
      </c>
      <c r="ET463">
        <v>2</v>
      </c>
      <c r="EU463">
        <v>0</v>
      </c>
      <c r="EV463">
        <v>0</v>
      </c>
      <c r="EW463">
        <v>0</v>
      </c>
      <c r="EX463">
        <v>3</v>
      </c>
      <c r="EY463">
        <v>1</v>
      </c>
      <c r="EZ463">
        <v>2</v>
      </c>
      <c r="FA463">
        <v>2</v>
      </c>
      <c r="FB463">
        <v>4</v>
      </c>
      <c r="FC463">
        <v>0</v>
      </c>
      <c r="FD463">
        <v>50</v>
      </c>
      <c r="FE463">
        <v>28</v>
      </c>
      <c r="FF463">
        <v>11</v>
      </c>
      <c r="FG463">
        <v>12</v>
      </c>
      <c r="FH463">
        <v>0</v>
      </c>
      <c r="FI463">
        <v>1</v>
      </c>
      <c r="FJ463">
        <v>0</v>
      </c>
      <c r="FK463">
        <v>1</v>
      </c>
      <c r="FL463">
        <v>1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1</v>
      </c>
      <c r="FS463">
        <v>0</v>
      </c>
      <c r="FT463">
        <v>1</v>
      </c>
      <c r="FU463">
        <v>0</v>
      </c>
      <c r="FV463">
        <v>0</v>
      </c>
      <c r="FW463">
        <v>0</v>
      </c>
      <c r="FX463">
        <v>28</v>
      </c>
      <c r="FY463">
        <v>7</v>
      </c>
      <c r="FZ463">
        <v>5</v>
      </c>
      <c r="GA463">
        <v>0</v>
      </c>
      <c r="GB463">
        <v>0</v>
      </c>
      <c r="GC463">
        <v>0</v>
      </c>
      <c r="GD463">
        <v>0</v>
      </c>
      <c r="GE463">
        <v>0</v>
      </c>
      <c r="GF463">
        <v>0</v>
      </c>
      <c r="GG463">
        <v>0</v>
      </c>
      <c r="GH463">
        <v>0</v>
      </c>
      <c r="GI463">
        <v>0</v>
      </c>
      <c r="GJ463">
        <v>1</v>
      </c>
      <c r="GK463">
        <v>0</v>
      </c>
      <c r="GL463">
        <v>0</v>
      </c>
      <c r="GM463">
        <v>1</v>
      </c>
      <c r="GN463">
        <v>0</v>
      </c>
      <c r="GO463">
        <v>0</v>
      </c>
      <c r="GP463">
        <v>0</v>
      </c>
      <c r="GQ463">
        <v>0</v>
      </c>
      <c r="GR463">
        <v>7</v>
      </c>
      <c r="GS463">
        <v>3</v>
      </c>
      <c r="GT463">
        <v>2</v>
      </c>
      <c r="GU463">
        <v>0</v>
      </c>
      <c r="GV463">
        <v>0</v>
      </c>
      <c r="GW463">
        <v>0</v>
      </c>
      <c r="GX463">
        <v>0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0</v>
      </c>
      <c r="HE463">
        <v>0</v>
      </c>
      <c r="HF463">
        <v>0</v>
      </c>
      <c r="HG463">
        <v>0</v>
      </c>
      <c r="HH463">
        <v>0</v>
      </c>
      <c r="HI463">
        <v>0</v>
      </c>
      <c r="HJ463">
        <v>0</v>
      </c>
      <c r="HK463">
        <v>1</v>
      </c>
      <c r="HL463">
        <v>3</v>
      </c>
    </row>
    <row r="464" spans="1:220">
      <c r="A464" t="s">
        <v>176</v>
      </c>
      <c r="B464" t="s">
        <v>49</v>
      </c>
      <c r="C464" t="str">
        <f>"146301"</f>
        <v>146301</v>
      </c>
      <c r="D464" t="s">
        <v>174</v>
      </c>
      <c r="E464">
        <v>45</v>
      </c>
      <c r="F464">
        <v>1000</v>
      </c>
      <c r="G464">
        <v>770</v>
      </c>
      <c r="H464">
        <v>258</v>
      </c>
      <c r="I464">
        <v>512</v>
      </c>
      <c r="J464">
        <v>0</v>
      </c>
      <c r="K464">
        <v>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512</v>
      </c>
      <c r="T464">
        <v>0</v>
      </c>
      <c r="U464">
        <v>0</v>
      </c>
      <c r="V464">
        <v>512</v>
      </c>
      <c r="W464">
        <v>9</v>
      </c>
      <c r="X464">
        <v>7</v>
      </c>
      <c r="Y464">
        <v>2</v>
      </c>
      <c r="Z464">
        <v>0</v>
      </c>
      <c r="AA464">
        <v>503</v>
      </c>
      <c r="AB464">
        <v>209</v>
      </c>
      <c r="AC464">
        <v>52</v>
      </c>
      <c r="AD464">
        <v>15</v>
      </c>
      <c r="AE464">
        <v>56</v>
      </c>
      <c r="AF464">
        <v>9</v>
      </c>
      <c r="AG464">
        <v>20</v>
      </c>
      <c r="AH464">
        <v>27</v>
      </c>
      <c r="AI464">
        <v>1</v>
      </c>
      <c r="AJ464">
        <v>14</v>
      </c>
      <c r="AK464">
        <v>0</v>
      </c>
      <c r="AL464">
        <v>4</v>
      </c>
      <c r="AM464">
        <v>0</v>
      </c>
      <c r="AN464">
        <v>0</v>
      </c>
      <c r="AO464">
        <v>4</v>
      </c>
      <c r="AP464">
        <v>1</v>
      </c>
      <c r="AQ464">
        <v>0</v>
      </c>
      <c r="AR464">
        <v>0</v>
      </c>
      <c r="AS464">
        <v>0</v>
      </c>
      <c r="AT464">
        <v>6</v>
      </c>
      <c r="AU464">
        <v>209</v>
      </c>
      <c r="AV464">
        <v>154</v>
      </c>
      <c r="AW464">
        <v>58</v>
      </c>
      <c r="AX464">
        <v>15</v>
      </c>
      <c r="AY464">
        <v>20</v>
      </c>
      <c r="AZ464">
        <v>3</v>
      </c>
      <c r="BA464">
        <v>0</v>
      </c>
      <c r="BB464">
        <v>3</v>
      </c>
      <c r="BC464">
        <v>2</v>
      </c>
      <c r="BD464">
        <v>0</v>
      </c>
      <c r="BE464">
        <v>1</v>
      </c>
      <c r="BF464">
        <v>10</v>
      </c>
      <c r="BG464">
        <v>1</v>
      </c>
      <c r="BH464">
        <v>0</v>
      </c>
      <c r="BI464">
        <v>1</v>
      </c>
      <c r="BJ464">
        <v>0</v>
      </c>
      <c r="BK464">
        <v>31</v>
      </c>
      <c r="BL464">
        <v>0</v>
      </c>
      <c r="BM464">
        <v>0</v>
      </c>
      <c r="BN464">
        <v>9</v>
      </c>
      <c r="BO464">
        <v>154</v>
      </c>
      <c r="BP464">
        <v>14</v>
      </c>
      <c r="BQ464">
        <v>7</v>
      </c>
      <c r="BR464">
        <v>2</v>
      </c>
      <c r="BS464">
        <v>3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1</v>
      </c>
      <c r="BZ464">
        <v>0</v>
      </c>
      <c r="CA464">
        <v>1</v>
      </c>
      <c r="CB464">
        <v>14</v>
      </c>
      <c r="CC464">
        <v>25</v>
      </c>
      <c r="CD464">
        <v>8</v>
      </c>
      <c r="CE464">
        <v>3</v>
      </c>
      <c r="CF464">
        <v>0</v>
      </c>
      <c r="CG464">
        <v>0</v>
      </c>
      <c r="CH464">
        <v>1</v>
      </c>
      <c r="CI464">
        <v>1</v>
      </c>
      <c r="CJ464">
        <v>1</v>
      </c>
      <c r="CK464">
        <v>2</v>
      </c>
      <c r="CL464">
        <v>3</v>
      </c>
      <c r="CM464">
        <v>0</v>
      </c>
      <c r="CN464">
        <v>0</v>
      </c>
      <c r="CO464">
        <v>1</v>
      </c>
      <c r="CP464">
        <v>0</v>
      </c>
      <c r="CQ464">
        <v>0</v>
      </c>
      <c r="CR464">
        <v>0</v>
      </c>
      <c r="CS464">
        <v>0</v>
      </c>
      <c r="CT464">
        <v>5</v>
      </c>
      <c r="CU464">
        <v>0</v>
      </c>
      <c r="CV464">
        <v>25</v>
      </c>
      <c r="CW464">
        <v>12</v>
      </c>
      <c r="CX464">
        <v>0</v>
      </c>
      <c r="CY464">
        <v>9</v>
      </c>
      <c r="CZ464">
        <v>2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1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12</v>
      </c>
      <c r="DQ464">
        <v>32</v>
      </c>
      <c r="DR464">
        <v>3</v>
      </c>
      <c r="DS464">
        <v>10</v>
      </c>
      <c r="DT464">
        <v>2</v>
      </c>
      <c r="DU464">
        <v>3</v>
      </c>
      <c r="DV464">
        <v>1</v>
      </c>
      <c r="DW464">
        <v>0</v>
      </c>
      <c r="DX464">
        <v>7</v>
      </c>
      <c r="DY464">
        <v>0</v>
      </c>
      <c r="DZ464">
        <v>0</v>
      </c>
      <c r="EA464">
        <v>0</v>
      </c>
      <c r="EB464">
        <v>2</v>
      </c>
      <c r="EC464">
        <v>0</v>
      </c>
      <c r="ED464">
        <v>1</v>
      </c>
      <c r="EE464">
        <v>0</v>
      </c>
      <c r="EF464">
        <v>1</v>
      </c>
      <c r="EG464">
        <v>0</v>
      </c>
      <c r="EH464">
        <v>2</v>
      </c>
      <c r="EI464">
        <v>0</v>
      </c>
      <c r="EJ464">
        <v>32</v>
      </c>
      <c r="EK464">
        <v>27</v>
      </c>
      <c r="EL464">
        <v>16</v>
      </c>
      <c r="EM464">
        <v>1</v>
      </c>
      <c r="EN464">
        <v>1</v>
      </c>
      <c r="EO464">
        <v>0</v>
      </c>
      <c r="EP464">
        <v>0</v>
      </c>
      <c r="EQ464">
        <v>2</v>
      </c>
      <c r="ER464">
        <v>0</v>
      </c>
      <c r="ES464">
        <v>1</v>
      </c>
      <c r="ET464">
        <v>1</v>
      </c>
      <c r="EU464">
        <v>0</v>
      </c>
      <c r="EV464">
        <v>0</v>
      </c>
      <c r="EW464">
        <v>3</v>
      </c>
      <c r="EX464">
        <v>0</v>
      </c>
      <c r="EY464">
        <v>0</v>
      </c>
      <c r="EZ464">
        <v>0</v>
      </c>
      <c r="FA464">
        <v>1</v>
      </c>
      <c r="FB464">
        <v>1</v>
      </c>
      <c r="FC464">
        <v>0</v>
      </c>
      <c r="FD464">
        <v>27</v>
      </c>
      <c r="FE464">
        <v>26</v>
      </c>
      <c r="FF464">
        <v>17</v>
      </c>
      <c r="FG464">
        <v>5</v>
      </c>
      <c r="FH464">
        <v>0</v>
      </c>
      <c r="FI464">
        <v>1</v>
      </c>
      <c r="FJ464">
        <v>1</v>
      </c>
      <c r="FK464">
        <v>0</v>
      </c>
      <c r="FL464">
        <v>0</v>
      </c>
      <c r="FM464">
        <v>0</v>
      </c>
      <c r="FN464">
        <v>0</v>
      </c>
      <c r="FO464">
        <v>0</v>
      </c>
      <c r="FP464">
        <v>0</v>
      </c>
      <c r="FQ464">
        <v>0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2</v>
      </c>
      <c r="FX464">
        <v>26</v>
      </c>
      <c r="FY464">
        <v>4</v>
      </c>
      <c r="FZ464">
        <v>1</v>
      </c>
      <c r="GA464">
        <v>2</v>
      </c>
      <c r="GB464">
        <v>0</v>
      </c>
      <c r="GC464">
        <v>0</v>
      </c>
      <c r="GD464">
        <v>0</v>
      </c>
      <c r="GE464">
        <v>0</v>
      </c>
      <c r="GF464">
        <v>1</v>
      </c>
      <c r="GG464">
        <v>0</v>
      </c>
      <c r="GH464">
        <v>0</v>
      </c>
      <c r="GI464">
        <v>0</v>
      </c>
      <c r="GJ464">
        <v>0</v>
      </c>
      <c r="GK464">
        <v>0</v>
      </c>
      <c r="GL464">
        <v>0</v>
      </c>
      <c r="GM464">
        <v>0</v>
      </c>
      <c r="GN464">
        <v>0</v>
      </c>
      <c r="GO464">
        <v>0</v>
      </c>
      <c r="GP464">
        <v>0</v>
      </c>
      <c r="GQ464">
        <v>0</v>
      </c>
      <c r="GR464">
        <v>4</v>
      </c>
      <c r="GS464">
        <v>0</v>
      </c>
      <c r="GT464">
        <v>0</v>
      </c>
      <c r="GU464">
        <v>0</v>
      </c>
      <c r="GV464">
        <v>0</v>
      </c>
      <c r="GW464">
        <v>0</v>
      </c>
      <c r="GX464">
        <v>0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0</v>
      </c>
      <c r="HE464">
        <v>0</v>
      </c>
      <c r="HF464">
        <v>0</v>
      </c>
      <c r="HG464">
        <v>0</v>
      </c>
      <c r="HH464">
        <v>0</v>
      </c>
      <c r="HI464">
        <v>0</v>
      </c>
      <c r="HJ464">
        <v>0</v>
      </c>
      <c r="HK464">
        <v>0</v>
      </c>
      <c r="HL464">
        <v>0</v>
      </c>
    </row>
    <row r="465" spans="1:220">
      <c r="A465" t="s">
        <v>175</v>
      </c>
      <c r="B465" t="s">
        <v>49</v>
      </c>
      <c r="C465" t="str">
        <f>"146301"</f>
        <v>146301</v>
      </c>
      <c r="D465" t="s">
        <v>174</v>
      </c>
      <c r="E465">
        <v>46</v>
      </c>
      <c r="F465">
        <v>1932</v>
      </c>
      <c r="G465">
        <v>1480</v>
      </c>
      <c r="H465">
        <v>414</v>
      </c>
      <c r="I465">
        <v>1066</v>
      </c>
      <c r="J465">
        <v>1</v>
      </c>
      <c r="K465">
        <v>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1066</v>
      </c>
      <c r="T465">
        <v>0</v>
      </c>
      <c r="U465">
        <v>3</v>
      </c>
      <c r="V465">
        <v>1063</v>
      </c>
      <c r="W465">
        <v>20</v>
      </c>
      <c r="X465">
        <v>14</v>
      </c>
      <c r="Y465">
        <v>4</v>
      </c>
      <c r="Z465">
        <v>0</v>
      </c>
      <c r="AA465">
        <v>1043</v>
      </c>
      <c r="AB465">
        <v>452</v>
      </c>
      <c r="AC465">
        <v>81</v>
      </c>
      <c r="AD465">
        <v>26</v>
      </c>
      <c r="AE465">
        <v>117</v>
      </c>
      <c r="AF465">
        <v>23</v>
      </c>
      <c r="AG465">
        <v>38</v>
      </c>
      <c r="AH465">
        <v>91</v>
      </c>
      <c r="AI465">
        <v>5</v>
      </c>
      <c r="AJ465">
        <v>40</v>
      </c>
      <c r="AK465">
        <v>0</v>
      </c>
      <c r="AL465">
        <v>9</v>
      </c>
      <c r="AM465">
        <v>1</v>
      </c>
      <c r="AN465">
        <v>0</v>
      </c>
      <c r="AO465">
        <v>1</v>
      </c>
      <c r="AP465">
        <v>1</v>
      </c>
      <c r="AQ465">
        <v>0</v>
      </c>
      <c r="AR465">
        <v>0</v>
      </c>
      <c r="AS465">
        <v>0</v>
      </c>
      <c r="AT465">
        <v>19</v>
      </c>
      <c r="AU465">
        <v>452</v>
      </c>
      <c r="AV465">
        <v>277</v>
      </c>
      <c r="AW465">
        <v>100</v>
      </c>
      <c r="AX465">
        <v>17</v>
      </c>
      <c r="AY465">
        <v>58</v>
      </c>
      <c r="AZ465">
        <v>4</v>
      </c>
      <c r="BA465">
        <v>7</v>
      </c>
      <c r="BB465">
        <v>2</v>
      </c>
      <c r="BC465">
        <v>0</v>
      </c>
      <c r="BD465">
        <v>1</v>
      </c>
      <c r="BE465">
        <v>7</v>
      </c>
      <c r="BF465">
        <v>28</v>
      </c>
      <c r="BG465">
        <v>8</v>
      </c>
      <c r="BH465">
        <v>2</v>
      </c>
      <c r="BI465">
        <v>3</v>
      </c>
      <c r="BJ465">
        <v>0</v>
      </c>
      <c r="BK465">
        <v>14</v>
      </c>
      <c r="BL465">
        <v>0</v>
      </c>
      <c r="BM465">
        <v>0</v>
      </c>
      <c r="BN465">
        <v>26</v>
      </c>
      <c r="BO465">
        <v>277</v>
      </c>
      <c r="BP465">
        <v>26</v>
      </c>
      <c r="BQ465">
        <v>10</v>
      </c>
      <c r="BR465">
        <v>2</v>
      </c>
      <c r="BS465">
        <v>3</v>
      </c>
      <c r="BT465">
        <v>0</v>
      </c>
      <c r="BU465">
        <v>1</v>
      </c>
      <c r="BV465">
        <v>2</v>
      </c>
      <c r="BW465">
        <v>3</v>
      </c>
      <c r="BX465">
        <v>1</v>
      </c>
      <c r="BY465">
        <v>0</v>
      </c>
      <c r="BZ465">
        <v>2</v>
      </c>
      <c r="CA465">
        <v>2</v>
      </c>
      <c r="CB465">
        <v>26</v>
      </c>
      <c r="CC465">
        <v>50</v>
      </c>
      <c r="CD465">
        <v>22</v>
      </c>
      <c r="CE465">
        <v>4</v>
      </c>
      <c r="CF465">
        <v>0</v>
      </c>
      <c r="CG465">
        <v>2</v>
      </c>
      <c r="CH465">
        <v>1</v>
      </c>
      <c r="CI465">
        <v>0</v>
      </c>
      <c r="CJ465">
        <v>2</v>
      </c>
      <c r="CK465">
        <v>0</v>
      </c>
      <c r="CL465">
        <v>6</v>
      </c>
      <c r="CM465">
        <v>1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4</v>
      </c>
      <c r="CT465">
        <v>8</v>
      </c>
      <c r="CU465">
        <v>0</v>
      </c>
      <c r="CV465">
        <v>50</v>
      </c>
      <c r="CW465">
        <v>25</v>
      </c>
      <c r="CX465">
        <v>0</v>
      </c>
      <c r="CY465">
        <v>7</v>
      </c>
      <c r="CZ465">
        <v>1</v>
      </c>
      <c r="DA465">
        <v>0</v>
      </c>
      <c r="DB465">
        <v>0</v>
      </c>
      <c r="DC465">
        <v>1</v>
      </c>
      <c r="DD465">
        <v>0</v>
      </c>
      <c r="DE465">
        <v>5</v>
      </c>
      <c r="DF465">
        <v>0</v>
      </c>
      <c r="DG465">
        <v>0</v>
      </c>
      <c r="DH465">
        <v>0</v>
      </c>
      <c r="DI465">
        <v>1</v>
      </c>
      <c r="DJ465">
        <v>2</v>
      </c>
      <c r="DK465">
        <v>0</v>
      </c>
      <c r="DL465">
        <v>1</v>
      </c>
      <c r="DM465">
        <v>1</v>
      </c>
      <c r="DN465">
        <v>1</v>
      </c>
      <c r="DO465">
        <v>5</v>
      </c>
      <c r="DP465">
        <v>25</v>
      </c>
      <c r="DQ465">
        <v>40</v>
      </c>
      <c r="DR465">
        <v>14</v>
      </c>
      <c r="DS465">
        <v>13</v>
      </c>
      <c r="DT465">
        <v>0</v>
      </c>
      <c r="DU465">
        <v>4</v>
      </c>
      <c r="DV465">
        <v>2</v>
      </c>
      <c r="DW465">
        <v>0</v>
      </c>
      <c r="DX465">
        <v>2</v>
      </c>
      <c r="DY465">
        <v>1</v>
      </c>
      <c r="DZ465">
        <v>1</v>
      </c>
      <c r="EA465">
        <v>0</v>
      </c>
      <c r="EB465">
        <v>1</v>
      </c>
      <c r="EC465">
        <v>1</v>
      </c>
      <c r="ED465">
        <v>0</v>
      </c>
      <c r="EE465">
        <v>0</v>
      </c>
      <c r="EF465">
        <v>0</v>
      </c>
      <c r="EG465">
        <v>0</v>
      </c>
      <c r="EH465">
        <v>1</v>
      </c>
      <c r="EI465">
        <v>0</v>
      </c>
      <c r="EJ465">
        <v>40</v>
      </c>
      <c r="EK465">
        <v>94</v>
      </c>
      <c r="EL465">
        <v>39</v>
      </c>
      <c r="EM465">
        <v>4</v>
      </c>
      <c r="EN465">
        <v>6</v>
      </c>
      <c r="EO465">
        <v>1</v>
      </c>
      <c r="EP465">
        <v>3</v>
      </c>
      <c r="EQ465">
        <v>5</v>
      </c>
      <c r="ER465">
        <v>3</v>
      </c>
      <c r="ES465">
        <v>0</v>
      </c>
      <c r="ET465">
        <v>0</v>
      </c>
      <c r="EU465">
        <v>3</v>
      </c>
      <c r="EV465">
        <v>7</v>
      </c>
      <c r="EW465">
        <v>6</v>
      </c>
      <c r="EX465">
        <v>2</v>
      </c>
      <c r="EY465">
        <v>8</v>
      </c>
      <c r="EZ465">
        <v>1</v>
      </c>
      <c r="FA465">
        <v>0</v>
      </c>
      <c r="FB465">
        <v>4</v>
      </c>
      <c r="FC465">
        <v>2</v>
      </c>
      <c r="FD465">
        <v>94</v>
      </c>
      <c r="FE465">
        <v>68</v>
      </c>
      <c r="FF465">
        <v>28</v>
      </c>
      <c r="FG465">
        <v>26</v>
      </c>
      <c r="FH465">
        <v>2</v>
      </c>
      <c r="FI465">
        <v>1</v>
      </c>
      <c r="FJ465">
        <v>0</v>
      </c>
      <c r="FK465">
        <v>3</v>
      </c>
      <c r="FL465">
        <v>0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0</v>
      </c>
      <c r="FS465">
        <v>1</v>
      </c>
      <c r="FT465">
        <v>2</v>
      </c>
      <c r="FU465">
        <v>0</v>
      </c>
      <c r="FV465">
        <v>1</v>
      </c>
      <c r="FW465">
        <v>4</v>
      </c>
      <c r="FX465">
        <v>68</v>
      </c>
      <c r="FY465">
        <v>6</v>
      </c>
      <c r="FZ465">
        <v>3</v>
      </c>
      <c r="GA465">
        <v>2</v>
      </c>
      <c r="GB465">
        <v>0</v>
      </c>
      <c r="GC465">
        <v>0</v>
      </c>
      <c r="GD465">
        <v>0</v>
      </c>
      <c r="GE465">
        <v>0</v>
      </c>
      <c r="GF465">
        <v>0</v>
      </c>
      <c r="GG465">
        <v>0</v>
      </c>
      <c r="GH465">
        <v>1</v>
      </c>
      <c r="GI465">
        <v>0</v>
      </c>
      <c r="GJ465">
        <v>0</v>
      </c>
      <c r="GK465">
        <v>0</v>
      </c>
      <c r="GL465">
        <v>0</v>
      </c>
      <c r="GM465">
        <v>0</v>
      </c>
      <c r="GN465">
        <v>0</v>
      </c>
      <c r="GO465">
        <v>0</v>
      </c>
      <c r="GP465">
        <v>0</v>
      </c>
      <c r="GQ465">
        <v>0</v>
      </c>
      <c r="GR465">
        <v>6</v>
      </c>
      <c r="GS465">
        <v>5</v>
      </c>
      <c r="GT465">
        <v>1</v>
      </c>
      <c r="GU465">
        <v>1</v>
      </c>
      <c r="GV465">
        <v>1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0</v>
      </c>
      <c r="HC465">
        <v>1</v>
      </c>
      <c r="HD465">
        <v>0</v>
      </c>
      <c r="HE465">
        <v>0</v>
      </c>
      <c r="HF465">
        <v>0</v>
      </c>
      <c r="HG465">
        <v>1</v>
      </c>
      <c r="HH465">
        <v>0</v>
      </c>
      <c r="HI465">
        <v>0</v>
      </c>
      <c r="HJ465">
        <v>0</v>
      </c>
      <c r="HK465">
        <v>0</v>
      </c>
      <c r="HL465">
        <v>5</v>
      </c>
    </row>
    <row r="466" spans="1:220">
      <c r="A466" t="s">
        <v>173</v>
      </c>
      <c r="B466" t="s">
        <v>49</v>
      </c>
      <c r="C466" t="str">
        <f>"146301"</f>
        <v>146301</v>
      </c>
      <c r="D466" t="s">
        <v>172</v>
      </c>
      <c r="E466">
        <v>47</v>
      </c>
      <c r="F466">
        <v>1950</v>
      </c>
      <c r="G466">
        <v>1478</v>
      </c>
      <c r="H466">
        <v>471</v>
      </c>
      <c r="I466">
        <v>1007</v>
      </c>
      <c r="J466">
        <v>0</v>
      </c>
      <c r="K466">
        <v>5</v>
      </c>
      <c r="L466">
        <v>1</v>
      </c>
      <c r="M466">
        <v>1</v>
      </c>
      <c r="N466">
        <v>1</v>
      </c>
      <c r="O466">
        <v>0</v>
      </c>
      <c r="P466">
        <v>0</v>
      </c>
      <c r="Q466">
        <v>0</v>
      </c>
      <c r="R466">
        <v>0</v>
      </c>
      <c r="S466">
        <v>1007</v>
      </c>
      <c r="T466">
        <v>0</v>
      </c>
      <c r="U466">
        <v>0</v>
      </c>
      <c r="V466">
        <v>1007</v>
      </c>
      <c r="W466">
        <v>20</v>
      </c>
      <c r="X466">
        <v>15</v>
      </c>
      <c r="Y466">
        <v>5</v>
      </c>
      <c r="Z466">
        <v>0</v>
      </c>
      <c r="AA466">
        <v>987</v>
      </c>
      <c r="AB466">
        <v>479</v>
      </c>
      <c r="AC466">
        <v>106</v>
      </c>
      <c r="AD466">
        <v>40</v>
      </c>
      <c r="AE466">
        <v>133</v>
      </c>
      <c r="AF466">
        <v>12</v>
      </c>
      <c r="AG466">
        <v>25</v>
      </c>
      <c r="AH466">
        <v>81</v>
      </c>
      <c r="AI466">
        <v>3</v>
      </c>
      <c r="AJ466">
        <v>32</v>
      </c>
      <c r="AK466">
        <v>3</v>
      </c>
      <c r="AL466">
        <v>1</v>
      </c>
      <c r="AM466">
        <v>0</v>
      </c>
      <c r="AN466">
        <v>7</v>
      </c>
      <c r="AO466">
        <v>4</v>
      </c>
      <c r="AP466">
        <v>3</v>
      </c>
      <c r="AQ466">
        <v>2</v>
      </c>
      <c r="AR466">
        <v>0</v>
      </c>
      <c r="AS466">
        <v>2</v>
      </c>
      <c r="AT466">
        <v>25</v>
      </c>
      <c r="AU466">
        <v>479</v>
      </c>
      <c r="AV466">
        <v>164</v>
      </c>
      <c r="AW466">
        <v>44</v>
      </c>
      <c r="AX466">
        <v>17</v>
      </c>
      <c r="AY466">
        <v>46</v>
      </c>
      <c r="AZ466">
        <v>2</v>
      </c>
      <c r="BA466">
        <v>2</v>
      </c>
      <c r="BB466">
        <v>1</v>
      </c>
      <c r="BC466">
        <v>0</v>
      </c>
      <c r="BD466">
        <v>3</v>
      </c>
      <c r="BE466">
        <v>1</v>
      </c>
      <c r="BF466">
        <v>22</v>
      </c>
      <c r="BG466">
        <v>4</v>
      </c>
      <c r="BH466">
        <v>0</v>
      </c>
      <c r="BI466">
        <v>2</v>
      </c>
      <c r="BJ466">
        <v>0</v>
      </c>
      <c r="BK466">
        <v>3</v>
      </c>
      <c r="BL466">
        <v>2</v>
      </c>
      <c r="BM466">
        <v>0</v>
      </c>
      <c r="BN466">
        <v>15</v>
      </c>
      <c r="BO466">
        <v>164</v>
      </c>
      <c r="BP466">
        <v>25</v>
      </c>
      <c r="BQ466">
        <v>9</v>
      </c>
      <c r="BR466">
        <v>3</v>
      </c>
      <c r="BS466">
        <v>2</v>
      </c>
      <c r="BT466">
        <v>0</v>
      </c>
      <c r="BU466">
        <v>0</v>
      </c>
      <c r="BV466">
        <v>0</v>
      </c>
      <c r="BW466">
        <v>1</v>
      </c>
      <c r="BX466">
        <v>3</v>
      </c>
      <c r="BY466">
        <v>1</v>
      </c>
      <c r="BZ466">
        <v>3</v>
      </c>
      <c r="CA466">
        <v>3</v>
      </c>
      <c r="CB466">
        <v>25</v>
      </c>
      <c r="CC466">
        <v>50</v>
      </c>
      <c r="CD466">
        <v>22</v>
      </c>
      <c r="CE466">
        <v>1</v>
      </c>
      <c r="CF466">
        <v>0</v>
      </c>
      <c r="CG466">
        <v>0</v>
      </c>
      <c r="CH466">
        <v>1</v>
      </c>
      <c r="CI466">
        <v>1</v>
      </c>
      <c r="CJ466">
        <v>5</v>
      </c>
      <c r="CK466">
        <v>0</v>
      </c>
      <c r="CL466">
        <v>1</v>
      </c>
      <c r="CM466">
        <v>1</v>
      </c>
      <c r="CN466">
        <v>0</v>
      </c>
      <c r="CO466">
        <v>0</v>
      </c>
      <c r="CP466">
        <v>2</v>
      </c>
      <c r="CQ466">
        <v>1</v>
      </c>
      <c r="CR466">
        <v>0</v>
      </c>
      <c r="CS466">
        <v>1</v>
      </c>
      <c r="CT466">
        <v>13</v>
      </c>
      <c r="CU466">
        <v>1</v>
      </c>
      <c r="CV466">
        <v>50</v>
      </c>
      <c r="CW466">
        <v>24</v>
      </c>
      <c r="CX466">
        <v>3</v>
      </c>
      <c r="CY466">
        <v>11</v>
      </c>
      <c r="CZ466">
        <v>3</v>
      </c>
      <c r="DA466">
        <v>0</v>
      </c>
      <c r="DB466">
        <v>0</v>
      </c>
      <c r="DC466">
        <v>2</v>
      </c>
      <c r="DD466">
        <v>0</v>
      </c>
      <c r="DE466">
        <v>2</v>
      </c>
      <c r="DF466">
        <v>1</v>
      </c>
      <c r="DG466">
        <v>1</v>
      </c>
      <c r="DH466">
        <v>1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24</v>
      </c>
      <c r="DQ466">
        <v>32</v>
      </c>
      <c r="DR466">
        <v>5</v>
      </c>
      <c r="DS466">
        <v>5</v>
      </c>
      <c r="DT466">
        <v>2</v>
      </c>
      <c r="DU466">
        <v>4</v>
      </c>
      <c r="DV466">
        <v>0</v>
      </c>
      <c r="DW466">
        <v>0</v>
      </c>
      <c r="DX466">
        <v>10</v>
      </c>
      <c r="DY466">
        <v>0</v>
      </c>
      <c r="DZ466">
        <v>0</v>
      </c>
      <c r="EA466">
        <v>0</v>
      </c>
      <c r="EB466">
        <v>2</v>
      </c>
      <c r="EC466">
        <v>1</v>
      </c>
      <c r="ED466">
        <v>0</v>
      </c>
      <c r="EE466">
        <v>0</v>
      </c>
      <c r="EF466">
        <v>0</v>
      </c>
      <c r="EG466">
        <v>0</v>
      </c>
      <c r="EH466">
        <v>1</v>
      </c>
      <c r="EI466">
        <v>2</v>
      </c>
      <c r="EJ466">
        <v>32</v>
      </c>
      <c r="EK466">
        <v>138</v>
      </c>
      <c r="EL466">
        <v>59</v>
      </c>
      <c r="EM466">
        <v>5</v>
      </c>
      <c r="EN466">
        <v>7</v>
      </c>
      <c r="EO466">
        <v>4</v>
      </c>
      <c r="EP466">
        <v>1</v>
      </c>
      <c r="EQ466">
        <v>11</v>
      </c>
      <c r="ER466">
        <v>4</v>
      </c>
      <c r="ES466">
        <v>2</v>
      </c>
      <c r="ET466">
        <v>2</v>
      </c>
      <c r="EU466">
        <v>2</v>
      </c>
      <c r="EV466">
        <v>3</v>
      </c>
      <c r="EW466">
        <v>6</v>
      </c>
      <c r="EX466">
        <v>0</v>
      </c>
      <c r="EY466">
        <v>21</v>
      </c>
      <c r="EZ466">
        <v>3</v>
      </c>
      <c r="FA466">
        <v>2</v>
      </c>
      <c r="FB466">
        <v>4</v>
      </c>
      <c r="FC466">
        <v>2</v>
      </c>
      <c r="FD466">
        <v>138</v>
      </c>
      <c r="FE466">
        <v>61</v>
      </c>
      <c r="FF466">
        <v>21</v>
      </c>
      <c r="FG466">
        <v>30</v>
      </c>
      <c r="FH466">
        <v>6</v>
      </c>
      <c r="FI466">
        <v>0</v>
      </c>
      <c r="FJ466">
        <v>0</v>
      </c>
      <c r="FK466">
        <v>0</v>
      </c>
      <c r="FL466">
        <v>1</v>
      </c>
      <c r="FM466">
        <v>0</v>
      </c>
      <c r="FN466">
        <v>0</v>
      </c>
      <c r="FO466">
        <v>0</v>
      </c>
      <c r="FP466">
        <v>0</v>
      </c>
      <c r="FQ466">
        <v>0</v>
      </c>
      <c r="FR466">
        <v>0</v>
      </c>
      <c r="FS466">
        <v>0</v>
      </c>
      <c r="FT466">
        <v>0</v>
      </c>
      <c r="FU466">
        <v>1</v>
      </c>
      <c r="FV466">
        <v>0</v>
      </c>
      <c r="FW466">
        <v>2</v>
      </c>
      <c r="FX466">
        <v>61</v>
      </c>
      <c r="FY466">
        <v>11</v>
      </c>
      <c r="FZ466">
        <v>6</v>
      </c>
      <c r="GA466">
        <v>0</v>
      </c>
      <c r="GB466">
        <v>0</v>
      </c>
      <c r="GC466">
        <v>3</v>
      </c>
      <c r="GD466">
        <v>0</v>
      </c>
      <c r="GE466">
        <v>0</v>
      </c>
      <c r="GF466">
        <v>0</v>
      </c>
      <c r="GG466">
        <v>0</v>
      </c>
      <c r="GH466">
        <v>0</v>
      </c>
      <c r="GI466">
        <v>0</v>
      </c>
      <c r="GJ466">
        <v>0</v>
      </c>
      <c r="GK466">
        <v>1</v>
      </c>
      <c r="GL466">
        <v>1</v>
      </c>
      <c r="GM466">
        <v>0</v>
      </c>
      <c r="GN466">
        <v>0</v>
      </c>
      <c r="GO466">
        <v>0</v>
      </c>
      <c r="GP466">
        <v>0</v>
      </c>
      <c r="GQ466">
        <v>0</v>
      </c>
      <c r="GR466">
        <v>11</v>
      </c>
      <c r="GS466">
        <v>3</v>
      </c>
      <c r="GT466">
        <v>1</v>
      </c>
      <c r="GU466">
        <v>0</v>
      </c>
      <c r="GV466">
        <v>1</v>
      </c>
      <c r="GW466">
        <v>0</v>
      </c>
      <c r="GX466">
        <v>0</v>
      </c>
      <c r="GY466">
        <v>0</v>
      </c>
      <c r="GZ466">
        <v>0</v>
      </c>
      <c r="HA466">
        <v>0</v>
      </c>
      <c r="HB466">
        <v>0</v>
      </c>
      <c r="HC466">
        <v>0</v>
      </c>
      <c r="HD466">
        <v>0</v>
      </c>
      <c r="HE466">
        <v>0</v>
      </c>
      <c r="HF466">
        <v>1</v>
      </c>
      <c r="HG466">
        <v>0</v>
      </c>
      <c r="HH466">
        <v>0</v>
      </c>
      <c r="HI466">
        <v>0</v>
      </c>
      <c r="HJ466">
        <v>0</v>
      </c>
      <c r="HK466">
        <v>0</v>
      </c>
      <c r="HL466">
        <v>3</v>
      </c>
    </row>
    <row r="467" spans="1:220">
      <c r="A467" t="s">
        <v>171</v>
      </c>
      <c r="B467" t="s">
        <v>49</v>
      </c>
      <c r="C467" t="str">
        <f>"146301"</f>
        <v>146301</v>
      </c>
      <c r="D467" t="s">
        <v>170</v>
      </c>
      <c r="E467">
        <v>48</v>
      </c>
      <c r="F467">
        <v>2188</v>
      </c>
      <c r="G467">
        <v>1670</v>
      </c>
      <c r="H467">
        <v>430</v>
      </c>
      <c r="I467">
        <v>1240</v>
      </c>
      <c r="J467">
        <v>0</v>
      </c>
      <c r="K467">
        <v>3</v>
      </c>
      <c r="L467">
        <v>1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1</v>
      </c>
      <c r="S467">
        <v>1241</v>
      </c>
      <c r="T467">
        <v>1</v>
      </c>
      <c r="U467">
        <v>0</v>
      </c>
      <c r="V467">
        <v>1241</v>
      </c>
      <c r="W467">
        <v>17</v>
      </c>
      <c r="X467">
        <v>14</v>
      </c>
      <c r="Y467">
        <v>3</v>
      </c>
      <c r="Z467">
        <v>0</v>
      </c>
      <c r="AA467">
        <v>1224</v>
      </c>
      <c r="AB467">
        <v>524</v>
      </c>
      <c r="AC467">
        <v>121</v>
      </c>
      <c r="AD467">
        <v>32</v>
      </c>
      <c r="AE467">
        <v>133</v>
      </c>
      <c r="AF467">
        <v>14</v>
      </c>
      <c r="AG467">
        <v>41</v>
      </c>
      <c r="AH467">
        <v>63</v>
      </c>
      <c r="AI467">
        <v>4</v>
      </c>
      <c r="AJ467">
        <v>80</v>
      </c>
      <c r="AK467">
        <v>6</v>
      </c>
      <c r="AL467">
        <v>2</v>
      </c>
      <c r="AM467">
        <v>1</v>
      </c>
      <c r="AN467">
        <v>1</v>
      </c>
      <c r="AO467">
        <v>1</v>
      </c>
      <c r="AP467">
        <v>0</v>
      </c>
      <c r="AQ467">
        <v>2</v>
      </c>
      <c r="AR467">
        <v>2</v>
      </c>
      <c r="AS467">
        <v>1</v>
      </c>
      <c r="AT467">
        <v>20</v>
      </c>
      <c r="AU467">
        <v>524</v>
      </c>
      <c r="AV467">
        <v>297</v>
      </c>
      <c r="AW467">
        <v>86</v>
      </c>
      <c r="AX467">
        <v>17</v>
      </c>
      <c r="AY467">
        <v>61</v>
      </c>
      <c r="AZ467">
        <v>5</v>
      </c>
      <c r="BA467">
        <v>7</v>
      </c>
      <c r="BB467">
        <v>0</v>
      </c>
      <c r="BC467">
        <v>2</v>
      </c>
      <c r="BD467">
        <v>1</v>
      </c>
      <c r="BE467">
        <v>6</v>
      </c>
      <c r="BF467">
        <v>46</v>
      </c>
      <c r="BG467">
        <v>2</v>
      </c>
      <c r="BH467">
        <v>0</v>
      </c>
      <c r="BI467">
        <v>5</v>
      </c>
      <c r="BJ467">
        <v>0</v>
      </c>
      <c r="BK467">
        <v>13</v>
      </c>
      <c r="BL467">
        <v>1</v>
      </c>
      <c r="BM467">
        <v>1</v>
      </c>
      <c r="BN467">
        <v>44</v>
      </c>
      <c r="BO467">
        <v>297</v>
      </c>
      <c r="BP467">
        <v>44</v>
      </c>
      <c r="BQ467">
        <v>17</v>
      </c>
      <c r="BR467">
        <v>2</v>
      </c>
      <c r="BS467">
        <v>6</v>
      </c>
      <c r="BT467">
        <v>1</v>
      </c>
      <c r="BU467">
        <v>3</v>
      </c>
      <c r="BV467">
        <v>3</v>
      </c>
      <c r="BW467">
        <v>3</v>
      </c>
      <c r="BX467">
        <v>1</v>
      </c>
      <c r="BY467">
        <v>1</v>
      </c>
      <c r="BZ467">
        <v>2</v>
      </c>
      <c r="CA467">
        <v>5</v>
      </c>
      <c r="CB467">
        <v>44</v>
      </c>
      <c r="CC467">
        <v>50</v>
      </c>
      <c r="CD467">
        <v>18</v>
      </c>
      <c r="CE467">
        <v>3</v>
      </c>
      <c r="CF467">
        <v>3</v>
      </c>
      <c r="CG467">
        <v>0</v>
      </c>
      <c r="CH467">
        <v>3</v>
      </c>
      <c r="CI467">
        <v>3</v>
      </c>
      <c r="CJ467">
        <v>2</v>
      </c>
      <c r="CK467">
        <v>2</v>
      </c>
      <c r="CL467">
        <v>1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1</v>
      </c>
      <c r="CT467">
        <v>12</v>
      </c>
      <c r="CU467">
        <v>2</v>
      </c>
      <c r="CV467">
        <v>50</v>
      </c>
      <c r="CW467">
        <v>33</v>
      </c>
      <c r="CX467">
        <v>4</v>
      </c>
      <c r="CY467">
        <v>5</v>
      </c>
      <c r="CZ467">
        <v>3</v>
      </c>
      <c r="DA467">
        <v>0</v>
      </c>
      <c r="DB467">
        <v>0</v>
      </c>
      <c r="DC467">
        <v>0</v>
      </c>
      <c r="DD467">
        <v>0</v>
      </c>
      <c r="DE467">
        <v>1</v>
      </c>
      <c r="DF467">
        <v>0</v>
      </c>
      <c r="DG467">
        <v>0</v>
      </c>
      <c r="DH467">
        <v>0</v>
      </c>
      <c r="DI467">
        <v>0</v>
      </c>
      <c r="DJ467">
        <v>9</v>
      </c>
      <c r="DK467">
        <v>1</v>
      </c>
      <c r="DL467">
        <v>0</v>
      </c>
      <c r="DM467">
        <v>0</v>
      </c>
      <c r="DN467">
        <v>0</v>
      </c>
      <c r="DO467">
        <v>10</v>
      </c>
      <c r="DP467">
        <v>33</v>
      </c>
      <c r="DQ467">
        <v>80</v>
      </c>
      <c r="DR467">
        <v>12</v>
      </c>
      <c r="DS467">
        <v>12</v>
      </c>
      <c r="DT467">
        <v>3</v>
      </c>
      <c r="DU467">
        <v>4</v>
      </c>
      <c r="DV467">
        <v>1</v>
      </c>
      <c r="DW467">
        <v>0</v>
      </c>
      <c r="DX467">
        <v>30</v>
      </c>
      <c r="DY467">
        <v>2</v>
      </c>
      <c r="DZ467">
        <v>1</v>
      </c>
      <c r="EA467">
        <v>0</v>
      </c>
      <c r="EB467">
        <v>0</v>
      </c>
      <c r="EC467">
        <v>1</v>
      </c>
      <c r="ED467">
        <v>2</v>
      </c>
      <c r="EE467">
        <v>3</v>
      </c>
      <c r="EF467">
        <v>2</v>
      </c>
      <c r="EG467">
        <v>1</v>
      </c>
      <c r="EH467">
        <v>3</v>
      </c>
      <c r="EI467">
        <v>3</v>
      </c>
      <c r="EJ467">
        <v>80</v>
      </c>
      <c r="EK467">
        <v>112</v>
      </c>
      <c r="EL467">
        <v>39</v>
      </c>
      <c r="EM467">
        <v>8</v>
      </c>
      <c r="EN467">
        <v>9</v>
      </c>
      <c r="EO467">
        <v>9</v>
      </c>
      <c r="EP467">
        <v>2</v>
      </c>
      <c r="EQ467">
        <v>4</v>
      </c>
      <c r="ER467">
        <v>9</v>
      </c>
      <c r="ES467">
        <v>1</v>
      </c>
      <c r="ET467">
        <v>1</v>
      </c>
      <c r="EU467">
        <v>3</v>
      </c>
      <c r="EV467">
        <v>3</v>
      </c>
      <c r="EW467">
        <v>8</v>
      </c>
      <c r="EX467">
        <v>2</v>
      </c>
      <c r="EY467">
        <v>2</v>
      </c>
      <c r="EZ467">
        <v>5</v>
      </c>
      <c r="FA467">
        <v>2</v>
      </c>
      <c r="FB467">
        <v>2</v>
      </c>
      <c r="FC467">
        <v>3</v>
      </c>
      <c r="FD467">
        <v>112</v>
      </c>
      <c r="FE467">
        <v>72</v>
      </c>
      <c r="FF467">
        <v>28</v>
      </c>
      <c r="FG467">
        <v>34</v>
      </c>
      <c r="FH467">
        <v>3</v>
      </c>
      <c r="FI467">
        <v>0</v>
      </c>
      <c r="FJ467">
        <v>3</v>
      </c>
      <c r="FK467">
        <v>0</v>
      </c>
      <c r="FL467">
        <v>0</v>
      </c>
      <c r="FM467">
        <v>0</v>
      </c>
      <c r="FN467">
        <v>0</v>
      </c>
      <c r="FO467">
        <v>0</v>
      </c>
      <c r="FP467">
        <v>0</v>
      </c>
      <c r="FQ467">
        <v>0</v>
      </c>
      <c r="FR467">
        <v>1</v>
      </c>
      <c r="FS467">
        <v>0</v>
      </c>
      <c r="FT467">
        <v>1</v>
      </c>
      <c r="FU467">
        <v>1</v>
      </c>
      <c r="FV467">
        <v>0</v>
      </c>
      <c r="FW467">
        <v>1</v>
      </c>
      <c r="FX467">
        <v>72</v>
      </c>
      <c r="FY467">
        <v>7</v>
      </c>
      <c r="FZ467">
        <v>1</v>
      </c>
      <c r="GA467">
        <v>2</v>
      </c>
      <c r="GB467">
        <v>0</v>
      </c>
      <c r="GC467">
        <v>0</v>
      </c>
      <c r="GD467">
        <v>0</v>
      </c>
      <c r="GE467">
        <v>0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0</v>
      </c>
      <c r="GL467">
        <v>0</v>
      </c>
      <c r="GM467">
        <v>0</v>
      </c>
      <c r="GN467">
        <v>0</v>
      </c>
      <c r="GO467">
        <v>0</v>
      </c>
      <c r="GP467">
        <v>0</v>
      </c>
      <c r="GQ467">
        <v>4</v>
      </c>
      <c r="GR467">
        <v>7</v>
      </c>
      <c r="GS467">
        <v>5</v>
      </c>
      <c r="GT467">
        <v>0</v>
      </c>
      <c r="GU467">
        <v>0</v>
      </c>
      <c r="GV467">
        <v>0</v>
      </c>
      <c r="GW467">
        <v>0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2</v>
      </c>
      <c r="HE467">
        <v>1</v>
      </c>
      <c r="HF467">
        <v>0</v>
      </c>
      <c r="HG467">
        <v>2</v>
      </c>
      <c r="HH467">
        <v>0</v>
      </c>
      <c r="HI467">
        <v>0</v>
      </c>
      <c r="HJ467">
        <v>0</v>
      </c>
      <c r="HK467">
        <v>0</v>
      </c>
      <c r="HL467">
        <v>5</v>
      </c>
    </row>
    <row r="468" spans="1:220">
      <c r="A468" t="s">
        <v>169</v>
      </c>
      <c r="B468" t="s">
        <v>49</v>
      </c>
      <c r="C468" t="str">
        <f>"146301"</f>
        <v>146301</v>
      </c>
      <c r="D468" t="s">
        <v>61</v>
      </c>
      <c r="E468">
        <v>49</v>
      </c>
      <c r="F468">
        <v>2148</v>
      </c>
      <c r="G468">
        <v>1639</v>
      </c>
      <c r="H468">
        <v>434</v>
      </c>
      <c r="I468">
        <v>1205</v>
      </c>
      <c r="J468">
        <v>0</v>
      </c>
      <c r="K468">
        <v>6</v>
      </c>
      <c r="L468">
        <v>2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1</v>
      </c>
      <c r="S468">
        <v>1204</v>
      </c>
      <c r="T468">
        <v>1</v>
      </c>
      <c r="U468">
        <v>0</v>
      </c>
      <c r="V468">
        <v>1204</v>
      </c>
      <c r="W468">
        <v>24</v>
      </c>
      <c r="X468">
        <v>18</v>
      </c>
      <c r="Y468">
        <v>2</v>
      </c>
      <c r="Z468">
        <v>0</v>
      </c>
      <c r="AA468">
        <v>1180</v>
      </c>
      <c r="AB468">
        <v>564</v>
      </c>
      <c r="AC468">
        <v>97</v>
      </c>
      <c r="AD468">
        <v>23</v>
      </c>
      <c r="AE468">
        <v>160</v>
      </c>
      <c r="AF468">
        <v>19</v>
      </c>
      <c r="AG468">
        <v>52</v>
      </c>
      <c r="AH468">
        <v>78</v>
      </c>
      <c r="AI468">
        <v>5</v>
      </c>
      <c r="AJ468">
        <v>56</v>
      </c>
      <c r="AK468">
        <v>3</v>
      </c>
      <c r="AL468">
        <v>7</v>
      </c>
      <c r="AM468">
        <v>5</v>
      </c>
      <c r="AN468">
        <v>7</v>
      </c>
      <c r="AO468">
        <v>8</v>
      </c>
      <c r="AP468">
        <v>3</v>
      </c>
      <c r="AQ468">
        <v>1</v>
      </c>
      <c r="AR468">
        <v>1</v>
      </c>
      <c r="AS468">
        <v>3</v>
      </c>
      <c r="AT468">
        <v>36</v>
      </c>
      <c r="AU468">
        <v>564</v>
      </c>
      <c r="AV468">
        <v>228</v>
      </c>
      <c r="AW468">
        <v>73</v>
      </c>
      <c r="AX468">
        <v>21</v>
      </c>
      <c r="AY468">
        <v>41</v>
      </c>
      <c r="AZ468">
        <v>3</v>
      </c>
      <c r="BA468">
        <v>7</v>
      </c>
      <c r="BB468">
        <v>1</v>
      </c>
      <c r="BC468">
        <v>2</v>
      </c>
      <c r="BD468">
        <v>1</v>
      </c>
      <c r="BE468">
        <v>5</v>
      </c>
      <c r="BF468">
        <v>23</v>
      </c>
      <c r="BG468">
        <v>6</v>
      </c>
      <c r="BH468">
        <v>1</v>
      </c>
      <c r="BI468">
        <v>0</v>
      </c>
      <c r="BJ468">
        <v>0</v>
      </c>
      <c r="BK468">
        <v>17</v>
      </c>
      <c r="BL468">
        <v>1</v>
      </c>
      <c r="BM468">
        <v>1</v>
      </c>
      <c r="BN468">
        <v>25</v>
      </c>
      <c r="BO468">
        <v>228</v>
      </c>
      <c r="BP468">
        <v>36</v>
      </c>
      <c r="BQ468">
        <v>4</v>
      </c>
      <c r="BR468">
        <v>2</v>
      </c>
      <c r="BS468">
        <v>8</v>
      </c>
      <c r="BT468">
        <v>0</v>
      </c>
      <c r="BU468">
        <v>9</v>
      </c>
      <c r="BV468">
        <v>0</v>
      </c>
      <c r="BW468">
        <v>1</v>
      </c>
      <c r="BX468">
        <v>2</v>
      </c>
      <c r="BY468">
        <v>2</v>
      </c>
      <c r="BZ468">
        <v>3</v>
      </c>
      <c r="CA468">
        <v>5</v>
      </c>
      <c r="CB468">
        <v>36</v>
      </c>
      <c r="CC468">
        <v>60</v>
      </c>
      <c r="CD468">
        <v>20</v>
      </c>
      <c r="CE468">
        <v>3</v>
      </c>
      <c r="CF468">
        <v>2</v>
      </c>
      <c r="CG468">
        <v>2</v>
      </c>
      <c r="CH468">
        <v>1</v>
      </c>
      <c r="CI468">
        <v>1</v>
      </c>
      <c r="CJ468">
        <v>2</v>
      </c>
      <c r="CK468">
        <v>0</v>
      </c>
      <c r="CL468">
        <v>2</v>
      </c>
      <c r="CM468">
        <v>1</v>
      </c>
      <c r="CN468">
        <v>0</v>
      </c>
      <c r="CO468">
        <v>0</v>
      </c>
      <c r="CP468">
        <v>0</v>
      </c>
      <c r="CQ468">
        <v>1</v>
      </c>
      <c r="CR468">
        <v>0</v>
      </c>
      <c r="CS468">
        <v>4</v>
      </c>
      <c r="CT468">
        <v>20</v>
      </c>
      <c r="CU468">
        <v>1</v>
      </c>
      <c r="CV468">
        <v>60</v>
      </c>
      <c r="CW468">
        <v>41</v>
      </c>
      <c r="CX468">
        <v>1</v>
      </c>
      <c r="CY468">
        <v>12</v>
      </c>
      <c r="CZ468">
        <v>2</v>
      </c>
      <c r="DA468">
        <v>0</v>
      </c>
      <c r="DB468">
        <v>0</v>
      </c>
      <c r="DC468">
        <v>1</v>
      </c>
      <c r="DD468">
        <v>4</v>
      </c>
      <c r="DE468">
        <v>4</v>
      </c>
      <c r="DF468">
        <v>1</v>
      </c>
      <c r="DG468">
        <v>0</v>
      </c>
      <c r="DH468">
        <v>0</v>
      </c>
      <c r="DI468">
        <v>0</v>
      </c>
      <c r="DJ468">
        <v>10</v>
      </c>
      <c r="DK468">
        <v>1</v>
      </c>
      <c r="DL468">
        <v>0</v>
      </c>
      <c r="DM468">
        <v>0</v>
      </c>
      <c r="DN468">
        <v>3</v>
      </c>
      <c r="DO468">
        <v>2</v>
      </c>
      <c r="DP468">
        <v>41</v>
      </c>
      <c r="DQ468">
        <v>60</v>
      </c>
      <c r="DR468">
        <v>13</v>
      </c>
      <c r="DS468">
        <v>7</v>
      </c>
      <c r="DT468">
        <v>6</v>
      </c>
      <c r="DU468">
        <v>2</v>
      </c>
      <c r="DV468">
        <v>0</v>
      </c>
      <c r="DW468">
        <v>0</v>
      </c>
      <c r="DX468">
        <v>23</v>
      </c>
      <c r="DY468">
        <v>0</v>
      </c>
      <c r="DZ468">
        <v>1</v>
      </c>
      <c r="EA468">
        <v>0</v>
      </c>
      <c r="EB468">
        <v>1</v>
      </c>
      <c r="EC468">
        <v>0</v>
      </c>
      <c r="ED468">
        <v>1</v>
      </c>
      <c r="EE468">
        <v>2</v>
      </c>
      <c r="EF468">
        <v>2</v>
      </c>
      <c r="EG468">
        <v>0</v>
      </c>
      <c r="EH468">
        <v>0</v>
      </c>
      <c r="EI468">
        <v>2</v>
      </c>
      <c r="EJ468">
        <v>60</v>
      </c>
      <c r="EK468">
        <v>115</v>
      </c>
      <c r="EL468">
        <v>44</v>
      </c>
      <c r="EM468">
        <v>4</v>
      </c>
      <c r="EN468">
        <v>10</v>
      </c>
      <c r="EO468">
        <v>2</v>
      </c>
      <c r="EP468">
        <v>7</v>
      </c>
      <c r="EQ468">
        <v>11</v>
      </c>
      <c r="ER468">
        <v>4</v>
      </c>
      <c r="ES468">
        <v>0</v>
      </c>
      <c r="ET468">
        <v>4</v>
      </c>
      <c r="EU468">
        <v>4</v>
      </c>
      <c r="EV468">
        <v>6</v>
      </c>
      <c r="EW468">
        <v>2</v>
      </c>
      <c r="EX468">
        <v>2</v>
      </c>
      <c r="EY468">
        <v>2</v>
      </c>
      <c r="EZ468">
        <v>3</v>
      </c>
      <c r="FA468">
        <v>0</v>
      </c>
      <c r="FB468">
        <v>2</v>
      </c>
      <c r="FC468">
        <v>8</v>
      </c>
      <c r="FD468">
        <v>115</v>
      </c>
      <c r="FE468">
        <v>62</v>
      </c>
      <c r="FF468">
        <v>20</v>
      </c>
      <c r="FG468">
        <v>27</v>
      </c>
      <c r="FH468">
        <v>0</v>
      </c>
      <c r="FI468">
        <v>0</v>
      </c>
      <c r="FJ468">
        <v>2</v>
      </c>
      <c r="FK468">
        <v>1</v>
      </c>
      <c r="FL468">
        <v>1</v>
      </c>
      <c r="FM468">
        <v>0</v>
      </c>
      <c r="FN468">
        <v>1</v>
      </c>
      <c r="FO468">
        <v>2</v>
      </c>
      <c r="FP468">
        <v>1</v>
      </c>
      <c r="FQ468">
        <v>0</v>
      </c>
      <c r="FR468">
        <v>0</v>
      </c>
      <c r="FS468">
        <v>0</v>
      </c>
      <c r="FT468">
        <v>1</v>
      </c>
      <c r="FU468">
        <v>3</v>
      </c>
      <c r="FV468">
        <v>2</v>
      </c>
      <c r="FW468">
        <v>1</v>
      </c>
      <c r="FX468">
        <v>62</v>
      </c>
      <c r="FY468">
        <v>13</v>
      </c>
      <c r="FZ468">
        <v>7</v>
      </c>
      <c r="GA468">
        <v>1</v>
      </c>
      <c r="GB468">
        <v>0</v>
      </c>
      <c r="GC468">
        <v>0</v>
      </c>
      <c r="GD468">
        <v>1</v>
      </c>
      <c r="GE468">
        <v>1</v>
      </c>
      <c r="GF468">
        <v>0</v>
      </c>
      <c r="GG468">
        <v>0</v>
      </c>
      <c r="GH468">
        <v>0</v>
      </c>
      <c r="GI468">
        <v>0</v>
      </c>
      <c r="GJ468">
        <v>0</v>
      </c>
      <c r="GK468">
        <v>0</v>
      </c>
      <c r="GL468">
        <v>0</v>
      </c>
      <c r="GM468">
        <v>2</v>
      </c>
      <c r="GN468">
        <v>0</v>
      </c>
      <c r="GO468">
        <v>0</v>
      </c>
      <c r="GP468">
        <v>0</v>
      </c>
      <c r="GQ468">
        <v>1</v>
      </c>
      <c r="GR468">
        <v>13</v>
      </c>
      <c r="GS468">
        <v>1</v>
      </c>
      <c r="GT468">
        <v>0</v>
      </c>
      <c r="GU468">
        <v>0</v>
      </c>
      <c r="GV468">
        <v>0</v>
      </c>
      <c r="GW468">
        <v>0</v>
      </c>
      <c r="GX468">
        <v>0</v>
      </c>
      <c r="GY468">
        <v>0</v>
      </c>
      <c r="GZ468">
        <v>0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0</v>
      </c>
      <c r="HG468">
        <v>0</v>
      </c>
      <c r="HH468">
        <v>0</v>
      </c>
      <c r="HI468">
        <v>1</v>
      </c>
      <c r="HJ468">
        <v>0</v>
      </c>
      <c r="HK468">
        <v>0</v>
      </c>
      <c r="HL468">
        <v>1</v>
      </c>
    </row>
    <row r="469" spans="1:220">
      <c r="A469" t="s">
        <v>168</v>
      </c>
      <c r="B469" t="s">
        <v>49</v>
      </c>
      <c r="C469" t="str">
        <f>"146301"</f>
        <v>146301</v>
      </c>
      <c r="D469" t="s">
        <v>167</v>
      </c>
      <c r="E469">
        <v>50</v>
      </c>
      <c r="F469">
        <v>2044</v>
      </c>
      <c r="G469">
        <v>1550</v>
      </c>
      <c r="H469">
        <v>427</v>
      </c>
      <c r="I469">
        <v>1123</v>
      </c>
      <c r="J469">
        <v>0</v>
      </c>
      <c r="K469">
        <v>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1123</v>
      </c>
      <c r="T469">
        <v>0</v>
      </c>
      <c r="U469">
        <v>0</v>
      </c>
      <c r="V469">
        <v>1123</v>
      </c>
      <c r="W469">
        <v>7</v>
      </c>
      <c r="X469">
        <v>3</v>
      </c>
      <c r="Y469">
        <v>4</v>
      </c>
      <c r="Z469">
        <v>0</v>
      </c>
      <c r="AA469">
        <v>1116</v>
      </c>
      <c r="AB469">
        <v>623</v>
      </c>
      <c r="AC469">
        <v>149</v>
      </c>
      <c r="AD469">
        <v>24</v>
      </c>
      <c r="AE469">
        <v>148</v>
      </c>
      <c r="AF469">
        <v>18</v>
      </c>
      <c r="AG469">
        <v>39</v>
      </c>
      <c r="AH469">
        <v>65</v>
      </c>
      <c r="AI469">
        <v>10</v>
      </c>
      <c r="AJ469">
        <v>139</v>
      </c>
      <c r="AK469">
        <v>7</v>
      </c>
      <c r="AL469">
        <v>2</v>
      </c>
      <c r="AM469">
        <v>0</v>
      </c>
      <c r="AN469">
        <v>2</v>
      </c>
      <c r="AO469">
        <v>3</v>
      </c>
      <c r="AP469">
        <v>3</v>
      </c>
      <c r="AQ469">
        <v>0</v>
      </c>
      <c r="AR469">
        <v>0</v>
      </c>
      <c r="AS469">
        <v>0</v>
      </c>
      <c r="AT469">
        <v>14</v>
      </c>
      <c r="AU469">
        <v>623</v>
      </c>
      <c r="AV469">
        <v>201</v>
      </c>
      <c r="AW469">
        <v>66</v>
      </c>
      <c r="AX469">
        <v>3</v>
      </c>
      <c r="AY469">
        <v>45</v>
      </c>
      <c r="AZ469">
        <v>2</v>
      </c>
      <c r="BA469">
        <v>0</v>
      </c>
      <c r="BB469">
        <v>0</v>
      </c>
      <c r="BC469">
        <v>0</v>
      </c>
      <c r="BD469">
        <v>7</v>
      </c>
      <c r="BE469">
        <v>1</v>
      </c>
      <c r="BF469">
        <v>28</v>
      </c>
      <c r="BG469">
        <v>5</v>
      </c>
      <c r="BH469">
        <v>0</v>
      </c>
      <c r="BI469">
        <v>0</v>
      </c>
      <c r="BJ469">
        <v>1</v>
      </c>
      <c r="BK469">
        <v>13</v>
      </c>
      <c r="BL469">
        <v>1</v>
      </c>
      <c r="BM469">
        <v>4</v>
      </c>
      <c r="BN469">
        <v>25</v>
      </c>
      <c r="BO469">
        <v>201</v>
      </c>
      <c r="BP469">
        <v>18</v>
      </c>
      <c r="BQ469">
        <v>9</v>
      </c>
      <c r="BR469">
        <v>1</v>
      </c>
      <c r="BS469">
        <v>2</v>
      </c>
      <c r="BT469">
        <v>1</v>
      </c>
      <c r="BU469">
        <v>0</v>
      </c>
      <c r="BV469">
        <v>1</v>
      </c>
      <c r="BW469">
        <v>1</v>
      </c>
      <c r="BX469">
        <v>0</v>
      </c>
      <c r="BY469">
        <v>0</v>
      </c>
      <c r="BZ469">
        <v>1</v>
      </c>
      <c r="CA469">
        <v>2</v>
      </c>
      <c r="CB469">
        <v>18</v>
      </c>
      <c r="CC469">
        <v>42</v>
      </c>
      <c r="CD469">
        <v>17</v>
      </c>
      <c r="CE469">
        <v>2</v>
      </c>
      <c r="CF469">
        <v>0</v>
      </c>
      <c r="CG469">
        <v>0</v>
      </c>
      <c r="CH469">
        <v>16</v>
      </c>
      <c r="CI469">
        <v>1</v>
      </c>
      <c r="CJ469">
        <v>0</v>
      </c>
      <c r="CK469">
        <v>0</v>
      </c>
      <c r="CL469">
        <v>2</v>
      </c>
      <c r="CM469">
        <v>2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1</v>
      </c>
      <c r="CT469">
        <v>0</v>
      </c>
      <c r="CU469">
        <v>1</v>
      </c>
      <c r="CV469">
        <v>42</v>
      </c>
      <c r="CW469">
        <v>36</v>
      </c>
      <c r="CX469">
        <v>3</v>
      </c>
      <c r="CY469">
        <v>12</v>
      </c>
      <c r="CZ469">
        <v>0</v>
      </c>
      <c r="DA469">
        <v>0</v>
      </c>
      <c r="DB469">
        <v>0</v>
      </c>
      <c r="DC469">
        <v>0</v>
      </c>
      <c r="DD469">
        <v>5</v>
      </c>
      <c r="DE469">
        <v>5</v>
      </c>
      <c r="DF469">
        <v>0</v>
      </c>
      <c r="DG469">
        <v>0</v>
      </c>
      <c r="DH469">
        <v>1</v>
      </c>
      <c r="DI469">
        <v>0</v>
      </c>
      <c r="DJ469">
        <v>3</v>
      </c>
      <c r="DK469">
        <v>2</v>
      </c>
      <c r="DL469">
        <v>0</v>
      </c>
      <c r="DM469">
        <v>0</v>
      </c>
      <c r="DN469">
        <v>0</v>
      </c>
      <c r="DO469">
        <v>5</v>
      </c>
      <c r="DP469">
        <v>36</v>
      </c>
      <c r="DQ469">
        <v>41</v>
      </c>
      <c r="DR469">
        <v>2</v>
      </c>
      <c r="DS469">
        <v>12</v>
      </c>
      <c r="DT469">
        <v>9</v>
      </c>
      <c r="DU469">
        <v>5</v>
      </c>
      <c r="DV469">
        <v>2</v>
      </c>
      <c r="DW469">
        <v>0</v>
      </c>
      <c r="DX469">
        <v>6</v>
      </c>
      <c r="DY469">
        <v>0</v>
      </c>
      <c r="DZ469">
        <v>0</v>
      </c>
      <c r="EA469">
        <v>0</v>
      </c>
      <c r="EB469">
        <v>2</v>
      </c>
      <c r="EC469">
        <v>0</v>
      </c>
      <c r="ED469">
        <v>0</v>
      </c>
      <c r="EE469">
        <v>1</v>
      </c>
      <c r="EF469">
        <v>0</v>
      </c>
      <c r="EG469">
        <v>0</v>
      </c>
      <c r="EH469">
        <v>0</v>
      </c>
      <c r="EI469">
        <v>2</v>
      </c>
      <c r="EJ469">
        <v>41</v>
      </c>
      <c r="EK469">
        <v>85</v>
      </c>
      <c r="EL469">
        <v>40</v>
      </c>
      <c r="EM469">
        <v>4</v>
      </c>
      <c r="EN469">
        <v>13</v>
      </c>
      <c r="EO469">
        <v>1</v>
      </c>
      <c r="EP469">
        <v>1</v>
      </c>
      <c r="EQ469">
        <v>4</v>
      </c>
      <c r="ER469">
        <v>1</v>
      </c>
      <c r="ES469">
        <v>2</v>
      </c>
      <c r="ET469">
        <v>0</v>
      </c>
      <c r="EU469">
        <v>0</v>
      </c>
      <c r="EV469">
        <v>0</v>
      </c>
      <c r="EW469">
        <v>5</v>
      </c>
      <c r="EX469">
        <v>1</v>
      </c>
      <c r="EY469">
        <v>7</v>
      </c>
      <c r="EZ469">
        <v>3</v>
      </c>
      <c r="FA469">
        <v>1</v>
      </c>
      <c r="FB469">
        <v>0</v>
      </c>
      <c r="FC469">
        <v>2</v>
      </c>
      <c r="FD469">
        <v>85</v>
      </c>
      <c r="FE469">
        <v>58</v>
      </c>
      <c r="FF469">
        <v>23</v>
      </c>
      <c r="FG469">
        <v>22</v>
      </c>
      <c r="FH469">
        <v>2</v>
      </c>
      <c r="FI469">
        <v>0</v>
      </c>
      <c r="FJ469">
        <v>0</v>
      </c>
      <c r="FK469">
        <v>3</v>
      </c>
      <c r="FL469">
        <v>1</v>
      </c>
      <c r="FM469">
        <v>0</v>
      </c>
      <c r="FN469">
        <v>0</v>
      </c>
      <c r="FO469">
        <v>0</v>
      </c>
      <c r="FP469">
        <v>0</v>
      </c>
      <c r="FQ469">
        <v>0</v>
      </c>
      <c r="FR469">
        <v>3</v>
      </c>
      <c r="FS469">
        <v>0</v>
      </c>
      <c r="FT469">
        <v>0</v>
      </c>
      <c r="FU469">
        <v>1</v>
      </c>
      <c r="FV469">
        <v>0</v>
      </c>
      <c r="FW469">
        <v>3</v>
      </c>
      <c r="FX469">
        <v>58</v>
      </c>
      <c r="FY469">
        <v>9</v>
      </c>
      <c r="FZ469">
        <v>5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0</v>
      </c>
      <c r="GG469">
        <v>0</v>
      </c>
      <c r="GH469">
        <v>1</v>
      </c>
      <c r="GI469">
        <v>0</v>
      </c>
      <c r="GJ469">
        <v>1</v>
      </c>
      <c r="GK469">
        <v>0</v>
      </c>
      <c r="GL469">
        <v>2</v>
      </c>
      <c r="GM469">
        <v>0</v>
      </c>
      <c r="GN469">
        <v>0</v>
      </c>
      <c r="GO469">
        <v>0</v>
      </c>
      <c r="GP469">
        <v>0</v>
      </c>
      <c r="GQ469">
        <v>0</v>
      </c>
      <c r="GR469">
        <v>9</v>
      </c>
      <c r="GS469">
        <v>3</v>
      </c>
      <c r="GT469">
        <v>0</v>
      </c>
      <c r="GU469">
        <v>2</v>
      </c>
      <c r="GV469">
        <v>0</v>
      </c>
      <c r="GW469">
        <v>0</v>
      </c>
      <c r="GX469">
        <v>1</v>
      </c>
      <c r="GY469">
        <v>0</v>
      </c>
      <c r="GZ469">
        <v>0</v>
      </c>
      <c r="HA469">
        <v>0</v>
      </c>
      <c r="HB469">
        <v>0</v>
      </c>
      <c r="HC469">
        <v>0</v>
      </c>
      <c r="HD469">
        <v>0</v>
      </c>
      <c r="HE469">
        <v>0</v>
      </c>
      <c r="HF469">
        <v>0</v>
      </c>
      <c r="HG469">
        <v>0</v>
      </c>
      <c r="HH469">
        <v>0</v>
      </c>
      <c r="HI469">
        <v>0</v>
      </c>
      <c r="HJ469">
        <v>0</v>
      </c>
      <c r="HK469">
        <v>0</v>
      </c>
      <c r="HL469">
        <v>3</v>
      </c>
    </row>
    <row r="470" spans="1:220">
      <c r="A470" t="s">
        <v>166</v>
      </c>
      <c r="B470" t="s">
        <v>49</v>
      </c>
      <c r="C470" t="str">
        <f>"146301"</f>
        <v>146301</v>
      </c>
      <c r="D470" t="s">
        <v>165</v>
      </c>
      <c r="E470">
        <v>51</v>
      </c>
      <c r="F470">
        <v>1500</v>
      </c>
      <c r="G470">
        <v>1161</v>
      </c>
      <c r="H470">
        <v>274</v>
      </c>
      <c r="I470">
        <v>887</v>
      </c>
      <c r="J470">
        <v>0</v>
      </c>
      <c r="K470">
        <v>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886</v>
      </c>
      <c r="T470">
        <v>0</v>
      </c>
      <c r="U470">
        <v>0</v>
      </c>
      <c r="V470">
        <v>886</v>
      </c>
      <c r="W470">
        <v>22</v>
      </c>
      <c r="X470">
        <v>21</v>
      </c>
      <c r="Y470">
        <v>1</v>
      </c>
      <c r="Z470">
        <v>0</v>
      </c>
      <c r="AA470">
        <v>864</v>
      </c>
      <c r="AB470">
        <v>334</v>
      </c>
      <c r="AC470">
        <v>64</v>
      </c>
      <c r="AD470">
        <v>31</v>
      </c>
      <c r="AE470">
        <v>124</v>
      </c>
      <c r="AF470">
        <v>17</v>
      </c>
      <c r="AG470">
        <v>32</v>
      </c>
      <c r="AH470">
        <v>12</v>
      </c>
      <c r="AI470">
        <v>1</v>
      </c>
      <c r="AJ470">
        <v>23</v>
      </c>
      <c r="AK470">
        <v>2</v>
      </c>
      <c r="AL470">
        <v>2</v>
      </c>
      <c r="AM470">
        <v>1</v>
      </c>
      <c r="AN470">
        <v>0</v>
      </c>
      <c r="AO470">
        <v>2</v>
      </c>
      <c r="AP470">
        <v>1</v>
      </c>
      <c r="AQ470">
        <v>0</v>
      </c>
      <c r="AR470">
        <v>0</v>
      </c>
      <c r="AS470">
        <v>2</v>
      </c>
      <c r="AT470">
        <v>20</v>
      </c>
      <c r="AU470">
        <v>334</v>
      </c>
      <c r="AV470">
        <v>263</v>
      </c>
      <c r="AW470">
        <v>95</v>
      </c>
      <c r="AX470">
        <v>17</v>
      </c>
      <c r="AY470">
        <v>57</v>
      </c>
      <c r="AZ470">
        <v>3</v>
      </c>
      <c r="BA470">
        <v>5</v>
      </c>
      <c r="BB470">
        <v>3</v>
      </c>
      <c r="BC470">
        <v>2</v>
      </c>
      <c r="BD470">
        <v>2</v>
      </c>
      <c r="BE470">
        <v>1</v>
      </c>
      <c r="BF470">
        <v>15</v>
      </c>
      <c r="BG470">
        <v>6</v>
      </c>
      <c r="BH470">
        <v>0</v>
      </c>
      <c r="BI470">
        <v>1</v>
      </c>
      <c r="BJ470">
        <v>0</v>
      </c>
      <c r="BK470">
        <v>15</v>
      </c>
      <c r="BL470">
        <v>1</v>
      </c>
      <c r="BM470">
        <v>0</v>
      </c>
      <c r="BN470">
        <v>40</v>
      </c>
      <c r="BO470">
        <v>263</v>
      </c>
      <c r="BP470">
        <v>33</v>
      </c>
      <c r="BQ470">
        <v>13</v>
      </c>
      <c r="BR470">
        <v>3</v>
      </c>
      <c r="BS470">
        <v>5</v>
      </c>
      <c r="BT470">
        <v>1</v>
      </c>
      <c r="BU470">
        <v>3</v>
      </c>
      <c r="BV470">
        <v>1</v>
      </c>
      <c r="BW470">
        <v>1</v>
      </c>
      <c r="BX470">
        <v>3</v>
      </c>
      <c r="BY470">
        <v>0</v>
      </c>
      <c r="BZ470">
        <v>2</v>
      </c>
      <c r="CA470">
        <v>1</v>
      </c>
      <c r="CB470">
        <v>33</v>
      </c>
      <c r="CC470">
        <v>35</v>
      </c>
      <c r="CD470">
        <v>17</v>
      </c>
      <c r="CE470">
        <v>3</v>
      </c>
      <c r="CF470">
        <v>0</v>
      </c>
      <c r="CG470">
        <v>0</v>
      </c>
      <c r="CH470">
        <v>0</v>
      </c>
      <c r="CI470">
        <v>2</v>
      </c>
      <c r="CJ470">
        <v>1</v>
      </c>
      <c r="CK470">
        <v>0</v>
      </c>
      <c r="CL470">
        <v>0</v>
      </c>
      <c r="CM470">
        <v>2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1</v>
      </c>
      <c r="CT470">
        <v>8</v>
      </c>
      <c r="CU470">
        <v>1</v>
      </c>
      <c r="CV470">
        <v>35</v>
      </c>
      <c r="CW470">
        <v>15</v>
      </c>
      <c r="CX470">
        <v>1</v>
      </c>
      <c r="CY470">
        <v>5</v>
      </c>
      <c r="CZ470">
        <v>0</v>
      </c>
      <c r="DA470">
        <v>0</v>
      </c>
      <c r="DB470">
        <v>0</v>
      </c>
      <c r="DC470">
        <v>0</v>
      </c>
      <c r="DD470">
        <v>2</v>
      </c>
      <c r="DE470">
        <v>2</v>
      </c>
      <c r="DF470">
        <v>0</v>
      </c>
      <c r="DG470">
        <v>0</v>
      </c>
      <c r="DH470">
        <v>0</v>
      </c>
      <c r="DI470">
        <v>0</v>
      </c>
      <c r="DJ470">
        <v>2</v>
      </c>
      <c r="DK470">
        <v>0</v>
      </c>
      <c r="DL470">
        <v>1</v>
      </c>
      <c r="DM470">
        <v>0</v>
      </c>
      <c r="DN470">
        <v>0</v>
      </c>
      <c r="DO470">
        <v>2</v>
      </c>
      <c r="DP470">
        <v>15</v>
      </c>
      <c r="DQ470">
        <v>49</v>
      </c>
      <c r="DR470">
        <v>7</v>
      </c>
      <c r="DS470">
        <v>12</v>
      </c>
      <c r="DT470">
        <v>4</v>
      </c>
      <c r="DU470">
        <v>4</v>
      </c>
      <c r="DV470">
        <v>2</v>
      </c>
      <c r="DW470">
        <v>0</v>
      </c>
      <c r="DX470">
        <v>18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2</v>
      </c>
      <c r="EJ470">
        <v>49</v>
      </c>
      <c r="EK470">
        <v>67</v>
      </c>
      <c r="EL470">
        <v>21</v>
      </c>
      <c r="EM470">
        <v>9</v>
      </c>
      <c r="EN470">
        <v>13</v>
      </c>
      <c r="EO470">
        <v>1</v>
      </c>
      <c r="EP470">
        <v>1</v>
      </c>
      <c r="EQ470">
        <v>2</v>
      </c>
      <c r="ER470">
        <v>1</v>
      </c>
      <c r="ES470">
        <v>1</v>
      </c>
      <c r="ET470">
        <v>3</v>
      </c>
      <c r="EU470">
        <v>0</v>
      </c>
      <c r="EV470">
        <v>0</v>
      </c>
      <c r="EW470">
        <v>5</v>
      </c>
      <c r="EX470">
        <v>1</v>
      </c>
      <c r="EY470">
        <v>4</v>
      </c>
      <c r="EZ470">
        <v>1</v>
      </c>
      <c r="FA470">
        <v>2</v>
      </c>
      <c r="FB470">
        <v>0</v>
      </c>
      <c r="FC470">
        <v>2</v>
      </c>
      <c r="FD470">
        <v>67</v>
      </c>
      <c r="FE470">
        <v>63</v>
      </c>
      <c r="FF470">
        <v>21</v>
      </c>
      <c r="FG470">
        <v>36</v>
      </c>
      <c r="FH470">
        <v>2</v>
      </c>
      <c r="FI470">
        <v>1</v>
      </c>
      <c r="FJ470">
        <v>0</v>
      </c>
      <c r="FK470">
        <v>1</v>
      </c>
      <c r="FL470">
        <v>1</v>
      </c>
      <c r="FM470">
        <v>0</v>
      </c>
      <c r="FN470">
        <v>0</v>
      </c>
      <c r="FO470">
        <v>0</v>
      </c>
      <c r="FP470">
        <v>0</v>
      </c>
      <c r="FQ470">
        <v>0</v>
      </c>
      <c r="FR470">
        <v>0</v>
      </c>
      <c r="FS470">
        <v>0</v>
      </c>
      <c r="FT470">
        <v>1</v>
      </c>
      <c r="FU470">
        <v>0</v>
      </c>
      <c r="FV470">
        <v>0</v>
      </c>
      <c r="FW470">
        <v>0</v>
      </c>
      <c r="FX470">
        <v>63</v>
      </c>
      <c r="FY470">
        <v>5</v>
      </c>
      <c r="FZ470">
        <v>0</v>
      </c>
      <c r="GA470">
        <v>0</v>
      </c>
      <c r="GB470">
        <v>1</v>
      </c>
      <c r="GC470">
        <v>0</v>
      </c>
      <c r="GD470">
        <v>0</v>
      </c>
      <c r="GE470">
        <v>3</v>
      </c>
      <c r="GF470">
        <v>0</v>
      </c>
      <c r="GG470">
        <v>0</v>
      </c>
      <c r="GH470">
        <v>0</v>
      </c>
      <c r="GI470">
        <v>0</v>
      </c>
      <c r="GJ470">
        <v>0</v>
      </c>
      <c r="GK470">
        <v>0</v>
      </c>
      <c r="GL470">
        <v>0</v>
      </c>
      <c r="GM470">
        <v>0</v>
      </c>
      <c r="GN470">
        <v>0</v>
      </c>
      <c r="GO470">
        <v>0</v>
      </c>
      <c r="GP470">
        <v>1</v>
      </c>
      <c r="GQ470">
        <v>0</v>
      </c>
      <c r="GR470">
        <v>5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0</v>
      </c>
      <c r="GY470">
        <v>0</v>
      </c>
      <c r="GZ470">
        <v>0</v>
      </c>
      <c r="HA470">
        <v>0</v>
      </c>
      <c r="HB470">
        <v>0</v>
      </c>
      <c r="HC470">
        <v>0</v>
      </c>
      <c r="HD470">
        <v>0</v>
      </c>
      <c r="HE470">
        <v>0</v>
      </c>
      <c r="HF470">
        <v>0</v>
      </c>
      <c r="HG470">
        <v>0</v>
      </c>
      <c r="HH470">
        <v>0</v>
      </c>
      <c r="HI470">
        <v>0</v>
      </c>
      <c r="HJ470">
        <v>0</v>
      </c>
      <c r="HK470">
        <v>0</v>
      </c>
      <c r="HL470">
        <v>0</v>
      </c>
    </row>
    <row r="471" spans="1:220">
      <c r="A471" t="s">
        <v>164</v>
      </c>
      <c r="B471" t="s">
        <v>49</v>
      </c>
      <c r="C471" t="str">
        <f>"146301"</f>
        <v>146301</v>
      </c>
      <c r="D471" t="s">
        <v>163</v>
      </c>
      <c r="E471">
        <v>52</v>
      </c>
      <c r="F471">
        <v>974</v>
      </c>
      <c r="G471">
        <v>750</v>
      </c>
      <c r="H471">
        <v>223</v>
      </c>
      <c r="I471">
        <v>527</v>
      </c>
      <c r="J471">
        <v>0</v>
      </c>
      <c r="K471">
        <v>3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527</v>
      </c>
      <c r="T471">
        <v>0</v>
      </c>
      <c r="U471">
        <v>0</v>
      </c>
      <c r="V471">
        <v>527</v>
      </c>
      <c r="W471">
        <v>7</v>
      </c>
      <c r="X471">
        <v>2</v>
      </c>
      <c r="Y471">
        <v>5</v>
      </c>
      <c r="Z471">
        <v>0</v>
      </c>
      <c r="AA471">
        <v>520</v>
      </c>
      <c r="AB471">
        <v>190</v>
      </c>
      <c r="AC471">
        <v>41</v>
      </c>
      <c r="AD471">
        <v>16</v>
      </c>
      <c r="AE471">
        <v>56</v>
      </c>
      <c r="AF471">
        <v>8</v>
      </c>
      <c r="AG471">
        <v>12</v>
      </c>
      <c r="AH471">
        <v>19</v>
      </c>
      <c r="AI471">
        <v>0</v>
      </c>
      <c r="AJ471">
        <v>13</v>
      </c>
      <c r="AK471">
        <v>2</v>
      </c>
      <c r="AL471">
        <v>9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14</v>
      </c>
      <c r="AU471">
        <v>190</v>
      </c>
      <c r="AV471">
        <v>165</v>
      </c>
      <c r="AW471">
        <v>48</v>
      </c>
      <c r="AX471">
        <v>12</v>
      </c>
      <c r="AY471">
        <v>33</v>
      </c>
      <c r="AZ471">
        <v>2</v>
      </c>
      <c r="BA471">
        <v>2</v>
      </c>
      <c r="BB471">
        <v>0</v>
      </c>
      <c r="BC471">
        <v>0</v>
      </c>
      <c r="BD471">
        <v>1</v>
      </c>
      <c r="BE471">
        <v>0</v>
      </c>
      <c r="BF471">
        <v>24</v>
      </c>
      <c r="BG471">
        <v>3</v>
      </c>
      <c r="BH471">
        <v>2</v>
      </c>
      <c r="BI471">
        <v>2</v>
      </c>
      <c r="BJ471">
        <v>1</v>
      </c>
      <c r="BK471">
        <v>18</v>
      </c>
      <c r="BL471">
        <v>0</v>
      </c>
      <c r="BM471">
        <v>3</v>
      </c>
      <c r="BN471">
        <v>14</v>
      </c>
      <c r="BO471">
        <v>165</v>
      </c>
      <c r="BP471">
        <v>15</v>
      </c>
      <c r="BQ471">
        <v>8</v>
      </c>
      <c r="BR471">
        <v>1</v>
      </c>
      <c r="BS471">
        <v>1</v>
      </c>
      <c r="BT471">
        <v>0</v>
      </c>
      <c r="BU471">
        <v>1</v>
      </c>
      <c r="BV471">
        <v>2</v>
      </c>
      <c r="BW471">
        <v>2</v>
      </c>
      <c r="BX471">
        <v>0</v>
      </c>
      <c r="BY471">
        <v>0</v>
      </c>
      <c r="BZ471">
        <v>0</v>
      </c>
      <c r="CA471">
        <v>0</v>
      </c>
      <c r="CB471">
        <v>15</v>
      </c>
      <c r="CC471">
        <v>21</v>
      </c>
      <c r="CD471">
        <v>7</v>
      </c>
      <c r="CE471">
        <v>2</v>
      </c>
      <c r="CF471">
        <v>0</v>
      </c>
      <c r="CG471">
        <v>0</v>
      </c>
      <c r="CH471">
        <v>0</v>
      </c>
      <c r="CI471">
        <v>2</v>
      </c>
      <c r="CJ471">
        <v>0</v>
      </c>
      <c r="CK471">
        <v>0</v>
      </c>
      <c r="CL471">
        <v>3</v>
      </c>
      <c r="CM471">
        <v>0</v>
      </c>
      <c r="CN471">
        <v>0</v>
      </c>
      <c r="CO471">
        <v>1</v>
      </c>
      <c r="CP471">
        <v>0</v>
      </c>
      <c r="CQ471">
        <v>0</v>
      </c>
      <c r="CR471">
        <v>0</v>
      </c>
      <c r="CS471">
        <v>0</v>
      </c>
      <c r="CT471">
        <v>5</v>
      </c>
      <c r="CU471">
        <v>1</v>
      </c>
      <c r="CV471">
        <v>21</v>
      </c>
      <c r="CW471">
        <v>11</v>
      </c>
      <c r="CX471">
        <v>0</v>
      </c>
      <c r="CY471">
        <v>4</v>
      </c>
      <c r="CZ471">
        <v>1</v>
      </c>
      <c r="DA471">
        <v>0</v>
      </c>
      <c r="DB471">
        <v>0</v>
      </c>
      <c r="DC471">
        <v>0</v>
      </c>
      <c r="DD471">
        <v>1</v>
      </c>
      <c r="DE471">
        <v>1</v>
      </c>
      <c r="DF471">
        <v>0</v>
      </c>
      <c r="DG471">
        <v>0</v>
      </c>
      <c r="DH471">
        <v>0</v>
      </c>
      <c r="DI471">
        <v>0</v>
      </c>
      <c r="DJ471">
        <v>1</v>
      </c>
      <c r="DK471">
        <v>0</v>
      </c>
      <c r="DL471">
        <v>0</v>
      </c>
      <c r="DM471">
        <v>0</v>
      </c>
      <c r="DN471">
        <v>2</v>
      </c>
      <c r="DO471">
        <v>1</v>
      </c>
      <c r="DP471">
        <v>11</v>
      </c>
      <c r="DQ471">
        <v>57</v>
      </c>
      <c r="DR471">
        <v>5</v>
      </c>
      <c r="DS471">
        <v>5</v>
      </c>
      <c r="DT471">
        <v>2</v>
      </c>
      <c r="DU471">
        <v>1</v>
      </c>
      <c r="DV471">
        <v>1</v>
      </c>
      <c r="DW471">
        <v>0</v>
      </c>
      <c r="DX471">
        <v>41</v>
      </c>
      <c r="DY471">
        <v>1</v>
      </c>
      <c r="DZ471">
        <v>0</v>
      </c>
      <c r="EA471">
        <v>1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57</v>
      </c>
      <c r="EK471">
        <v>34</v>
      </c>
      <c r="EL471">
        <v>18</v>
      </c>
      <c r="EM471">
        <v>2</v>
      </c>
      <c r="EN471">
        <v>3</v>
      </c>
      <c r="EO471">
        <v>0</v>
      </c>
      <c r="EP471">
        <v>2</v>
      </c>
      <c r="EQ471">
        <v>1</v>
      </c>
      <c r="ER471">
        <v>1</v>
      </c>
      <c r="ES471">
        <v>0</v>
      </c>
      <c r="ET471">
        <v>3</v>
      </c>
      <c r="EU471">
        <v>0</v>
      </c>
      <c r="EV471">
        <v>2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1</v>
      </c>
      <c r="FC471">
        <v>1</v>
      </c>
      <c r="FD471">
        <v>34</v>
      </c>
      <c r="FE471">
        <v>27</v>
      </c>
      <c r="FF471">
        <v>14</v>
      </c>
      <c r="FG471">
        <v>9</v>
      </c>
      <c r="FH471">
        <v>0</v>
      </c>
      <c r="FI471">
        <v>0</v>
      </c>
      <c r="FJ471">
        <v>0</v>
      </c>
      <c r="FK471">
        <v>2</v>
      </c>
      <c r="FL471">
        <v>0</v>
      </c>
      <c r="FM471">
        <v>0</v>
      </c>
      <c r="FN471">
        <v>1</v>
      </c>
      <c r="FO471">
        <v>0</v>
      </c>
      <c r="FP471">
        <v>0</v>
      </c>
      <c r="FQ471">
        <v>0</v>
      </c>
      <c r="FR471">
        <v>0</v>
      </c>
      <c r="FS471">
        <v>0</v>
      </c>
      <c r="FT471">
        <v>0</v>
      </c>
      <c r="FU471">
        <v>0</v>
      </c>
      <c r="FV471">
        <v>1</v>
      </c>
      <c r="FW471">
        <v>0</v>
      </c>
      <c r="FX471">
        <v>27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0</v>
      </c>
      <c r="GK471">
        <v>0</v>
      </c>
      <c r="GL471">
        <v>0</v>
      </c>
      <c r="GM471">
        <v>0</v>
      </c>
      <c r="GN471">
        <v>0</v>
      </c>
      <c r="GO471">
        <v>0</v>
      </c>
      <c r="GP471">
        <v>0</v>
      </c>
      <c r="GQ471">
        <v>0</v>
      </c>
      <c r="GR471">
        <v>0</v>
      </c>
      <c r="GS471">
        <v>0</v>
      </c>
      <c r="GT471">
        <v>0</v>
      </c>
      <c r="GU471">
        <v>0</v>
      </c>
      <c r="GV471">
        <v>0</v>
      </c>
      <c r="GW471">
        <v>0</v>
      </c>
      <c r="GX471">
        <v>0</v>
      </c>
      <c r="GY471">
        <v>0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0</v>
      </c>
      <c r="HF471">
        <v>0</v>
      </c>
      <c r="HG471">
        <v>0</v>
      </c>
      <c r="HH471">
        <v>0</v>
      </c>
      <c r="HI471">
        <v>0</v>
      </c>
      <c r="HJ471">
        <v>0</v>
      </c>
      <c r="HK471">
        <v>0</v>
      </c>
      <c r="HL471">
        <v>0</v>
      </c>
    </row>
    <row r="472" spans="1:220">
      <c r="A472" t="s">
        <v>162</v>
      </c>
      <c r="B472" t="s">
        <v>49</v>
      </c>
      <c r="C472" t="str">
        <f>"146301"</f>
        <v>146301</v>
      </c>
      <c r="D472" t="s">
        <v>161</v>
      </c>
      <c r="E472">
        <v>53</v>
      </c>
      <c r="F472">
        <v>1695</v>
      </c>
      <c r="G472">
        <v>1300</v>
      </c>
      <c r="H472">
        <v>277</v>
      </c>
      <c r="I472">
        <v>1023</v>
      </c>
      <c r="J472">
        <v>0</v>
      </c>
      <c r="K472">
        <v>2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1023</v>
      </c>
      <c r="T472">
        <v>0</v>
      </c>
      <c r="U472">
        <v>0</v>
      </c>
      <c r="V472">
        <v>1023</v>
      </c>
      <c r="W472">
        <v>17</v>
      </c>
      <c r="X472">
        <v>11</v>
      </c>
      <c r="Y472">
        <v>6</v>
      </c>
      <c r="Z472">
        <v>0</v>
      </c>
      <c r="AA472">
        <v>1006</v>
      </c>
      <c r="AB472">
        <v>386</v>
      </c>
      <c r="AC472">
        <v>94</v>
      </c>
      <c r="AD472">
        <v>28</v>
      </c>
      <c r="AE472">
        <v>114</v>
      </c>
      <c r="AF472">
        <v>27</v>
      </c>
      <c r="AG472">
        <v>26</v>
      </c>
      <c r="AH472">
        <v>40</v>
      </c>
      <c r="AI472">
        <v>7</v>
      </c>
      <c r="AJ472">
        <v>26</v>
      </c>
      <c r="AK472">
        <v>1</v>
      </c>
      <c r="AL472">
        <v>6</v>
      </c>
      <c r="AM472">
        <v>0</v>
      </c>
      <c r="AN472">
        <v>0</v>
      </c>
      <c r="AO472">
        <v>3</v>
      </c>
      <c r="AP472">
        <v>1</v>
      </c>
      <c r="AQ472">
        <v>0</v>
      </c>
      <c r="AR472">
        <v>0</v>
      </c>
      <c r="AS472">
        <v>1</v>
      </c>
      <c r="AT472">
        <v>12</v>
      </c>
      <c r="AU472">
        <v>386</v>
      </c>
      <c r="AV472">
        <v>310</v>
      </c>
      <c r="AW472">
        <v>131</v>
      </c>
      <c r="AX472">
        <v>12</v>
      </c>
      <c r="AY472">
        <v>60</v>
      </c>
      <c r="AZ472">
        <v>4</v>
      </c>
      <c r="BA472">
        <v>0</v>
      </c>
      <c r="BB472">
        <v>3</v>
      </c>
      <c r="BC472">
        <v>0</v>
      </c>
      <c r="BD472">
        <v>2</v>
      </c>
      <c r="BE472">
        <v>3</v>
      </c>
      <c r="BF472">
        <v>35</v>
      </c>
      <c r="BG472">
        <v>8</v>
      </c>
      <c r="BH472">
        <v>0</v>
      </c>
      <c r="BI472">
        <v>0</v>
      </c>
      <c r="BJ472">
        <v>1</v>
      </c>
      <c r="BK472">
        <v>16</v>
      </c>
      <c r="BL472">
        <v>0</v>
      </c>
      <c r="BM472">
        <v>1</v>
      </c>
      <c r="BN472">
        <v>34</v>
      </c>
      <c r="BO472">
        <v>310</v>
      </c>
      <c r="BP472">
        <v>25</v>
      </c>
      <c r="BQ472">
        <v>9</v>
      </c>
      <c r="BR472">
        <v>3</v>
      </c>
      <c r="BS472">
        <v>4</v>
      </c>
      <c r="BT472">
        <v>2</v>
      </c>
      <c r="BU472">
        <v>0</v>
      </c>
      <c r="BV472">
        <v>1</v>
      </c>
      <c r="BW472">
        <v>1</v>
      </c>
      <c r="BX472">
        <v>1</v>
      </c>
      <c r="BY472">
        <v>1</v>
      </c>
      <c r="BZ472">
        <v>0</v>
      </c>
      <c r="CA472">
        <v>3</v>
      </c>
      <c r="CB472">
        <v>25</v>
      </c>
      <c r="CC472">
        <v>32</v>
      </c>
      <c r="CD472">
        <v>12</v>
      </c>
      <c r="CE472">
        <v>3</v>
      </c>
      <c r="CF472">
        <v>1</v>
      </c>
      <c r="CG472">
        <v>0</v>
      </c>
      <c r="CH472">
        <v>0</v>
      </c>
      <c r="CI472">
        <v>2</v>
      </c>
      <c r="CJ472">
        <v>2</v>
      </c>
      <c r="CK472">
        <v>0</v>
      </c>
      <c r="CL472">
        <v>0</v>
      </c>
      <c r="CM472">
        <v>5</v>
      </c>
      <c r="CN472">
        <v>1</v>
      </c>
      <c r="CO472">
        <v>0</v>
      </c>
      <c r="CP472">
        <v>0</v>
      </c>
      <c r="CQ472">
        <v>1</v>
      </c>
      <c r="CR472">
        <v>0</v>
      </c>
      <c r="CS472">
        <v>0</v>
      </c>
      <c r="CT472">
        <v>5</v>
      </c>
      <c r="CU472">
        <v>0</v>
      </c>
      <c r="CV472">
        <v>32</v>
      </c>
      <c r="CW472">
        <v>28</v>
      </c>
      <c r="CX472">
        <v>0</v>
      </c>
      <c r="CY472">
        <v>15</v>
      </c>
      <c r="CZ472">
        <v>0</v>
      </c>
      <c r="DA472">
        <v>3</v>
      </c>
      <c r="DB472">
        <v>1</v>
      </c>
      <c r="DC472">
        <v>0</v>
      </c>
      <c r="DD472">
        <v>1</v>
      </c>
      <c r="DE472">
        <v>1</v>
      </c>
      <c r="DF472">
        <v>0</v>
      </c>
      <c r="DG472">
        <v>0</v>
      </c>
      <c r="DH472">
        <v>0</v>
      </c>
      <c r="DI472">
        <v>0</v>
      </c>
      <c r="DJ472">
        <v>1</v>
      </c>
      <c r="DK472">
        <v>2</v>
      </c>
      <c r="DL472">
        <v>0</v>
      </c>
      <c r="DM472">
        <v>0</v>
      </c>
      <c r="DN472">
        <v>0</v>
      </c>
      <c r="DO472">
        <v>4</v>
      </c>
      <c r="DP472">
        <v>28</v>
      </c>
      <c r="DQ472">
        <v>94</v>
      </c>
      <c r="DR472">
        <v>11</v>
      </c>
      <c r="DS472">
        <v>28</v>
      </c>
      <c r="DT472">
        <v>6</v>
      </c>
      <c r="DU472">
        <v>1</v>
      </c>
      <c r="DV472">
        <v>0</v>
      </c>
      <c r="DW472">
        <v>1</v>
      </c>
      <c r="DX472">
        <v>38</v>
      </c>
      <c r="DY472">
        <v>0</v>
      </c>
      <c r="DZ472">
        <v>0</v>
      </c>
      <c r="EA472">
        <v>0</v>
      </c>
      <c r="EB472">
        <v>0</v>
      </c>
      <c r="EC472">
        <v>2</v>
      </c>
      <c r="ED472">
        <v>0</v>
      </c>
      <c r="EE472">
        <v>0</v>
      </c>
      <c r="EF472">
        <v>0</v>
      </c>
      <c r="EG472">
        <v>0</v>
      </c>
      <c r="EH472">
        <v>2</v>
      </c>
      <c r="EI472">
        <v>5</v>
      </c>
      <c r="EJ472">
        <v>94</v>
      </c>
      <c r="EK472">
        <v>71</v>
      </c>
      <c r="EL472">
        <v>30</v>
      </c>
      <c r="EM472">
        <v>3</v>
      </c>
      <c r="EN472">
        <v>7</v>
      </c>
      <c r="EO472">
        <v>0</v>
      </c>
      <c r="EP472">
        <v>3</v>
      </c>
      <c r="EQ472">
        <v>3</v>
      </c>
      <c r="ER472">
        <v>3</v>
      </c>
      <c r="ES472">
        <v>0</v>
      </c>
      <c r="ET472">
        <v>1</v>
      </c>
      <c r="EU472">
        <v>0</v>
      </c>
      <c r="EV472">
        <v>0</v>
      </c>
      <c r="EW472">
        <v>6</v>
      </c>
      <c r="EX472">
        <v>0</v>
      </c>
      <c r="EY472">
        <v>4</v>
      </c>
      <c r="EZ472">
        <v>2</v>
      </c>
      <c r="FA472">
        <v>1</v>
      </c>
      <c r="FB472">
        <v>2</v>
      </c>
      <c r="FC472">
        <v>6</v>
      </c>
      <c r="FD472">
        <v>71</v>
      </c>
      <c r="FE472">
        <v>57</v>
      </c>
      <c r="FF472">
        <v>20</v>
      </c>
      <c r="FG472">
        <v>26</v>
      </c>
      <c r="FH472">
        <v>2</v>
      </c>
      <c r="FI472">
        <v>1</v>
      </c>
      <c r="FJ472">
        <v>1</v>
      </c>
      <c r="FK472">
        <v>1</v>
      </c>
      <c r="FL472">
        <v>0</v>
      </c>
      <c r="FM472">
        <v>0</v>
      </c>
      <c r="FN472">
        <v>0</v>
      </c>
      <c r="FO472">
        <v>1</v>
      </c>
      <c r="FP472">
        <v>1</v>
      </c>
      <c r="FQ472">
        <v>0</v>
      </c>
      <c r="FR472">
        <v>1</v>
      </c>
      <c r="FS472">
        <v>0</v>
      </c>
      <c r="FT472">
        <v>0</v>
      </c>
      <c r="FU472">
        <v>0</v>
      </c>
      <c r="FV472">
        <v>0</v>
      </c>
      <c r="FW472">
        <v>3</v>
      </c>
      <c r="FX472">
        <v>57</v>
      </c>
      <c r="FY472">
        <v>3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2</v>
      </c>
      <c r="GF472">
        <v>0</v>
      </c>
      <c r="GG472">
        <v>0</v>
      </c>
      <c r="GH472">
        <v>0</v>
      </c>
      <c r="GI472">
        <v>0</v>
      </c>
      <c r="GJ472">
        <v>0</v>
      </c>
      <c r="GK472">
        <v>0</v>
      </c>
      <c r="GL472">
        <v>0</v>
      </c>
      <c r="GM472">
        <v>0</v>
      </c>
      <c r="GN472">
        <v>0</v>
      </c>
      <c r="GO472">
        <v>0</v>
      </c>
      <c r="GP472">
        <v>0</v>
      </c>
      <c r="GQ472">
        <v>1</v>
      </c>
      <c r="GR472">
        <v>3</v>
      </c>
      <c r="GS472">
        <v>0</v>
      </c>
      <c r="GT472">
        <v>0</v>
      </c>
      <c r="GU472">
        <v>0</v>
      </c>
      <c r="GV472">
        <v>0</v>
      </c>
      <c r="GW472">
        <v>0</v>
      </c>
      <c r="GX472">
        <v>0</v>
      </c>
      <c r="GY472">
        <v>0</v>
      </c>
      <c r="GZ472">
        <v>0</v>
      </c>
      <c r="HA472">
        <v>0</v>
      </c>
      <c r="HB472">
        <v>0</v>
      </c>
      <c r="HC472">
        <v>0</v>
      </c>
      <c r="HD472">
        <v>0</v>
      </c>
      <c r="HE472">
        <v>0</v>
      </c>
      <c r="HF472">
        <v>0</v>
      </c>
      <c r="HG472">
        <v>0</v>
      </c>
      <c r="HH472">
        <v>0</v>
      </c>
      <c r="HI472">
        <v>0</v>
      </c>
      <c r="HJ472">
        <v>0</v>
      </c>
      <c r="HK472">
        <v>0</v>
      </c>
      <c r="HL472">
        <v>0</v>
      </c>
    </row>
    <row r="473" spans="1:220">
      <c r="A473" t="s">
        <v>160</v>
      </c>
      <c r="B473" t="s">
        <v>49</v>
      </c>
      <c r="C473" t="str">
        <f>"146301"</f>
        <v>146301</v>
      </c>
      <c r="D473" t="s">
        <v>158</v>
      </c>
      <c r="E473">
        <v>54</v>
      </c>
      <c r="F473">
        <v>1295</v>
      </c>
      <c r="G473">
        <v>990</v>
      </c>
      <c r="H473">
        <v>187</v>
      </c>
      <c r="I473">
        <v>803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802</v>
      </c>
      <c r="T473">
        <v>0</v>
      </c>
      <c r="U473">
        <v>0</v>
      </c>
      <c r="V473">
        <v>802</v>
      </c>
      <c r="W473">
        <v>17</v>
      </c>
      <c r="X473">
        <v>17</v>
      </c>
      <c r="Y473">
        <v>0</v>
      </c>
      <c r="Z473">
        <v>0</v>
      </c>
      <c r="AA473">
        <v>785</v>
      </c>
      <c r="AB473">
        <v>291</v>
      </c>
      <c r="AC473">
        <v>66</v>
      </c>
      <c r="AD473">
        <v>23</v>
      </c>
      <c r="AE473">
        <v>108</v>
      </c>
      <c r="AF473">
        <v>14</v>
      </c>
      <c r="AG473">
        <v>22</v>
      </c>
      <c r="AH473">
        <v>21</v>
      </c>
      <c r="AI473">
        <v>3</v>
      </c>
      <c r="AJ473">
        <v>16</v>
      </c>
      <c r="AK473">
        <v>1</v>
      </c>
      <c r="AL473">
        <v>3</v>
      </c>
      <c r="AM473">
        <v>1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13</v>
      </c>
      <c r="AU473">
        <v>291</v>
      </c>
      <c r="AV473">
        <v>233</v>
      </c>
      <c r="AW473">
        <v>73</v>
      </c>
      <c r="AX473">
        <v>25</v>
      </c>
      <c r="AY473">
        <v>52</v>
      </c>
      <c r="AZ473">
        <v>4</v>
      </c>
      <c r="BA473">
        <v>3</v>
      </c>
      <c r="BB473">
        <v>1</v>
      </c>
      <c r="BC473">
        <v>2</v>
      </c>
      <c r="BD473">
        <v>1</v>
      </c>
      <c r="BE473">
        <v>2</v>
      </c>
      <c r="BF473">
        <v>36</v>
      </c>
      <c r="BG473">
        <v>5</v>
      </c>
      <c r="BH473">
        <v>0</v>
      </c>
      <c r="BI473">
        <v>0</v>
      </c>
      <c r="BJ473">
        <v>1</v>
      </c>
      <c r="BK473">
        <v>6</v>
      </c>
      <c r="BL473">
        <v>1</v>
      </c>
      <c r="BM473">
        <v>1</v>
      </c>
      <c r="BN473">
        <v>20</v>
      </c>
      <c r="BO473">
        <v>233</v>
      </c>
      <c r="BP473">
        <v>25</v>
      </c>
      <c r="BQ473">
        <v>9</v>
      </c>
      <c r="BR473">
        <v>6</v>
      </c>
      <c r="BS473">
        <v>3</v>
      </c>
      <c r="BT473">
        <v>0</v>
      </c>
      <c r="BU473">
        <v>1</v>
      </c>
      <c r="BV473">
        <v>0</v>
      </c>
      <c r="BW473">
        <v>4</v>
      </c>
      <c r="BX473">
        <v>0</v>
      </c>
      <c r="BY473">
        <v>0</v>
      </c>
      <c r="BZ473">
        <v>0</v>
      </c>
      <c r="CA473">
        <v>2</v>
      </c>
      <c r="CB473">
        <v>25</v>
      </c>
      <c r="CC473">
        <v>17</v>
      </c>
      <c r="CD473">
        <v>9</v>
      </c>
      <c r="CE473">
        <v>0</v>
      </c>
      <c r="CF473">
        <v>0</v>
      </c>
      <c r="CG473">
        <v>0</v>
      </c>
      <c r="CH473">
        <v>1</v>
      </c>
      <c r="CI473">
        <v>0</v>
      </c>
      <c r="CJ473">
        <v>1</v>
      </c>
      <c r="CK473">
        <v>1</v>
      </c>
      <c r="CL473">
        <v>1</v>
      </c>
      <c r="CM473">
        <v>1</v>
      </c>
      <c r="CN473">
        <v>0</v>
      </c>
      <c r="CO473">
        <v>0</v>
      </c>
      <c r="CP473">
        <v>0</v>
      </c>
      <c r="CQ473">
        <v>1</v>
      </c>
      <c r="CR473">
        <v>0</v>
      </c>
      <c r="CS473">
        <v>0</v>
      </c>
      <c r="CT473">
        <v>2</v>
      </c>
      <c r="CU473">
        <v>0</v>
      </c>
      <c r="CV473">
        <v>17</v>
      </c>
      <c r="CW473">
        <v>27</v>
      </c>
      <c r="CX473">
        <v>2</v>
      </c>
      <c r="CY473">
        <v>7</v>
      </c>
      <c r="CZ473">
        <v>3</v>
      </c>
      <c r="DA473">
        <v>2</v>
      </c>
      <c r="DB473">
        <v>1</v>
      </c>
      <c r="DC473">
        <v>1</v>
      </c>
      <c r="DD473">
        <v>1</v>
      </c>
      <c r="DE473">
        <v>3</v>
      </c>
      <c r="DF473">
        <v>0</v>
      </c>
      <c r="DG473">
        <v>0</v>
      </c>
      <c r="DH473">
        <v>1</v>
      </c>
      <c r="DI473">
        <v>0</v>
      </c>
      <c r="DJ473">
        <v>2</v>
      </c>
      <c r="DK473">
        <v>0</v>
      </c>
      <c r="DL473">
        <v>0</v>
      </c>
      <c r="DM473">
        <v>0</v>
      </c>
      <c r="DN473">
        <v>1</v>
      </c>
      <c r="DO473">
        <v>3</v>
      </c>
      <c r="DP473">
        <v>27</v>
      </c>
      <c r="DQ473">
        <v>66</v>
      </c>
      <c r="DR473">
        <v>4</v>
      </c>
      <c r="DS473">
        <v>23</v>
      </c>
      <c r="DT473">
        <v>8</v>
      </c>
      <c r="DU473">
        <v>2</v>
      </c>
      <c r="DV473">
        <v>0</v>
      </c>
      <c r="DW473">
        <v>0</v>
      </c>
      <c r="DX473">
        <v>24</v>
      </c>
      <c r="DY473">
        <v>1</v>
      </c>
      <c r="DZ473">
        <v>1</v>
      </c>
      <c r="EA473">
        <v>0</v>
      </c>
      <c r="EB473">
        <v>0</v>
      </c>
      <c r="EC473">
        <v>0</v>
      </c>
      <c r="ED473">
        <v>2</v>
      </c>
      <c r="EE473">
        <v>0</v>
      </c>
      <c r="EF473">
        <v>0</v>
      </c>
      <c r="EG473">
        <v>0</v>
      </c>
      <c r="EH473">
        <v>1</v>
      </c>
      <c r="EI473">
        <v>0</v>
      </c>
      <c r="EJ473">
        <v>66</v>
      </c>
      <c r="EK473">
        <v>74</v>
      </c>
      <c r="EL473">
        <v>38</v>
      </c>
      <c r="EM473">
        <v>4</v>
      </c>
      <c r="EN473">
        <v>5</v>
      </c>
      <c r="EO473">
        <v>0</v>
      </c>
      <c r="EP473">
        <v>3</v>
      </c>
      <c r="EQ473">
        <v>11</v>
      </c>
      <c r="ER473">
        <v>1</v>
      </c>
      <c r="ES473">
        <v>0</v>
      </c>
      <c r="ET473">
        <v>4</v>
      </c>
      <c r="EU473">
        <v>3</v>
      </c>
      <c r="EV473">
        <v>0</v>
      </c>
      <c r="EW473">
        <v>2</v>
      </c>
      <c r="EX473">
        <v>1</v>
      </c>
      <c r="EY473">
        <v>1</v>
      </c>
      <c r="EZ473">
        <v>0</v>
      </c>
      <c r="FA473">
        <v>0</v>
      </c>
      <c r="FB473">
        <v>1</v>
      </c>
      <c r="FC473">
        <v>0</v>
      </c>
      <c r="FD473">
        <v>74</v>
      </c>
      <c r="FE473">
        <v>46</v>
      </c>
      <c r="FF473">
        <v>9</v>
      </c>
      <c r="FG473">
        <v>30</v>
      </c>
      <c r="FH473">
        <v>0</v>
      </c>
      <c r="FI473">
        <v>2</v>
      </c>
      <c r="FJ473">
        <v>0</v>
      </c>
      <c r="FK473">
        <v>3</v>
      </c>
      <c r="FL473">
        <v>0</v>
      </c>
      <c r="FM473">
        <v>0</v>
      </c>
      <c r="FN473">
        <v>0</v>
      </c>
      <c r="FO473">
        <v>0</v>
      </c>
      <c r="FP473">
        <v>0</v>
      </c>
      <c r="FQ473">
        <v>0</v>
      </c>
      <c r="FR473">
        <v>0</v>
      </c>
      <c r="FS473">
        <v>1</v>
      </c>
      <c r="FT473">
        <v>0</v>
      </c>
      <c r="FU473">
        <v>0</v>
      </c>
      <c r="FV473">
        <v>0</v>
      </c>
      <c r="FW473">
        <v>1</v>
      </c>
      <c r="FX473">
        <v>46</v>
      </c>
      <c r="FY473">
        <v>4</v>
      </c>
      <c r="FZ473">
        <v>2</v>
      </c>
      <c r="GA473">
        <v>0</v>
      </c>
      <c r="GB473">
        <v>0</v>
      </c>
      <c r="GC473">
        <v>0</v>
      </c>
      <c r="GD473">
        <v>0</v>
      </c>
      <c r="GE473">
        <v>1</v>
      </c>
      <c r="GF473">
        <v>1</v>
      </c>
      <c r="GG473">
        <v>0</v>
      </c>
      <c r="GH473">
        <v>0</v>
      </c>
      <c r="GI473">
        <v>0</v>
      </c>
      <c r="GJ473">
        <v>0</v>
      </c>
      <c r="GK473">
        <v>0</v>
      </c>
      <c r="GL473">
        <v>0</v>
      </c>
      <c r="GM473">
        <v>0</v>
      </c>
      <c r="GN473">
        <v>0</v>
      </c>
      <c r="GO473">
        <v>0</v>
      </c>
      <c r="GP473">
        <v>0</v>
      </c>
      <c r="GQ473">
        <v>0</v>
      </c>
      <c r="GR473">
        <v>4</v>
      </c>
      <c r="GS473">
        <v>2</v>
      </c>
      <c r="GT473">
        <v>0</v>
      </c>
      <c r="GU473">
        <v>1</v>
      </c>
      <c r="GV473">
        <v>0</v>
      </c>
      <c r="GW473">
        <v>0</v>
      </c>
      <c r="GX473">
        <v>1</v>
      </c>
      <c r="GY473">
        <v>0</v>
      </c>
      <c r="GZ473">
        <v>0</v>
      </c>
      <c r="HA473">
        <v>0</v>
      </c>
      <c r="HB473">
        <v>0</v>
      </c>
      <c r="HC473">
        <v>0</v>
      </c>
      <c r="HD473">
        <v>0</v>
      </c>
      <c r="HE473">
        <v>0</v>
      </c>
      <c r="HF473">
        <v>0</v>
      </c>
      <c r="HG473">
        <v>0</v>
      </c>
      <c r="HH473">
        <v>0</v>
      </c>
      <c r="HI473">
        <v>0</v>
      </c>
      <c r="HJ473">
        <v>0</v>
      </c>
      <c r="HK473">
        <v>0</v>
      </c>
      <c r="HL473">
        <v>2</v>
      </c>
    </row>
    <row r="474" spans="1:220">
      <c r="A474" t="s">
        <v>159</v>
      </c>
      <c r="B474" t="s">
        <v>49</v>
      </c>
      <c r="C474" t="str">
        <f>"146301"</f>
        <v>146301</v>
      </c>
      <c r="D474" t="s">
        <v>158</v>
      </c>
      <c r="E474">
        <v>55</v>
      </c>
      <c r="F474">
        <v>1665</v>
      </c>
      <c r="G474">
        <v>1270</v>
      </c>
      <c r="H474">
        <v>341</v>
      </c>
      <c r="I474">
        <v>929</v>
      </c>
      <c r="J474">
        <v>0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929</v>
      </c>
      <c r="T474">
        <v>0</v>
      </c>
      <c r="U474">
        <v>0</v>
      </c>
      <c r="V474">
        <v>929</v>
      </c>
      <c r="W474">
        <v>20</v>
      </c>
      <c r="X474">
        <v>18</v>
      </c>
      <c r="Y474">
        <v>2</v>
      </c>
      <c r="Z474">
        <v>0</v>
      </c>
      <c r="AA474">
        <v>909</v>
      </c>
      <c r="AB474">
        <v>337</v>
      </c>
      <c r="AC474">
        <v>62</v>
      </c>
      <c r="AD474">
        <v>28</v>
      </c>
      <c r="AE474">
        <v>111</v>
      </c>
      <c r="AF474">
        <v>7</v>
      </c>
      <c r="AG474">
        <v>35</v>
      </c>
      <c r="AH474">
        <v>45</v>
      </c>
      <c r="AI474">
        <v>5</v>
      </c>
      <c r="AJ474">
        <v>17</v>
      </c>
      <c r="AK474">
        <v>1</v>
      </c>
      <c r="AL474">
        <v>2</v>
      </c>
      <c r="AM474">
        <v>0</v>
      </c>
      <c r="AN474">
        <v>1</v>
      </c>
      <c r="AO474">
        <v>1</v>
      </c>
      <c r="AP474">
        <v>1</v>
      </c>
      <c r="AQ474">
        <v>0</v>
      </c>
      <c r="AR474">
        <v>1</v>
      </c>
      <c r="AS474">
        <v>0</v>
      </c>
      <c r="AT474">
        <v>20</v>
      </c>
      <c r="AU474">
        <v>337</v>
      </c>
      <c r="AV474">
        <v>289</v>
      </c>
      <c r="AW474">
        <v>110</v>
      </c>
      <c r="AX474">
        <v>17</v>
      </c>
      <c r="AY474">
        <v>60</v>
      </c>
      <c r="AZ474">
        <v>2</v>
      </c>
      <c r="BA474">
        <v>5</v>
      </c>
      <c r="BB474">
        <v>3</v>
      </c>
      <c r="BC474">
        <v>1</v>
      </c>
      <c r="BD474">
        <v>1</v>
      </c>
      <c r="BE474">
        <v>2</v>
      </c>
      <c r="BF474">
        <v>40</v>
      </c>
      <c r="BG474">
        <v>4</v>
      </c>
      <c r="BH474">
        <v>1</v>
      </c>
      <c r="BI474">
        <v>1</v>
      </c>
      <c r="BJ474">
        <v>1</v>
      </c>
      <c r="BK474">
        <v>7</v>
      </c>
      <c r="BL474">
        <v>3</v>
      </c>
      <c r="BM474">
        <v>4</v>
      </c>
      <c r="BN474">
        <v>27</v>
      </c>
      <c r="BO474">
        <v>289</v>
      </c>
      <c r="BP474">
        <v>27</v>
      </c>
      <c r="BQ474">
        <v>13</v>
      </c>
      <c r="BR474">
        <v>1</v>
      </c>
      <c r="BS474">
        <v>4</v>
      </c>
      <c r="BT474">
        <v>1</v>
      </c>
      <c r="BU474">
        <v>1</v>
      </c>
      <c r="BV474">
        <v>2</v>
      </c>
      <c r="BW474">
        <v>0</v>
      </c>
      <c r="BX474">
        <v>0</v>
      </c>
      <c r="BY474">
        <v>1</v>
      </c>
      <c r="BZ474">
        <v>1</v>
      </c>
      <c r="CA474">
        <v>3</v>
      </c>
      <c r="CB474">
        <v>27</v>
      </c>
      <c r="CC474">
        <v>32</v>
      </c>
      <c r="CD474">
        <v>10</v>
      </c>
      <c r="CE474">
        <v>3</v>
      </c>
      <c r="CF474">
        <v>0</v>
      </c>
      <c r="CG474">
        <v>0</v>
      </c>
      <c r="CH474">
        <v>0</v>
      </c>
      <c r="CI474">
        <v>3</v>
      </c>
      <c r="CJ474">
        <v>0</v>
      </c>
      <c r="CK474">
        <v>1</v>
      </c>
      <c r="CL474">
        <v>0</v>
      </c>
      <c r="CM474">
        <v>2</v>
      </c>
      <c r="CN474">
        <v>0</v>
      </c>
      <c r="CO474">
        <v>1</v>
      </c>
      <c r="CP474">
        <v>0</v>
      </c>
      <c r="CQ474">
        <v>0</v>
      </c>
      <c r="CR474">
        <v>0</v>
      </c>
      <c r="CS474">
        <v>0</v>
      </c>
      <c r="CT474">
        <v>11</v>
      </c>
      <c r="CU474">
        <v>1</v>
      </c>
      <c r="CV474">
        <v>32</v>
      </c>
      <c r="CW474">
        <v>22</v>
      </c>
      <c r="CX474">
        <v>0</v>
      </c>
      <c r="CY474">
        <v>7</v>
      </c>
      <c r="CZ474">
        <v>3</v>
      </c>
      <c r="DA474">
        <v>1</v>
      </c>
      <c r="DB474">
        <v>0</v>
      </c>
      <c r="DC474">
        <v>4</v>
      </c>
      <c r="DD474">
        <v>0</v>
      </c>
      <c r="DE474">
        <v>4</v>
      </c>
      <c r="DF474">
        <v>0</v>
      </c>
      <c r="DG474">
        <v>0</v>
      </c>
      <c r="DH474">
        <v>1</v>
      </c>
      <c r="DI474">
        <v>2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22</v>
      </c>
      <c r="DQ474">
        <v>84</v>
      </c>
      <c r="DR474">
        <v>12</v>
      </c>
      <c r="DS474">
        <v>28</v>
      </c>
      <c r="DT474">
        <v>5</v>
      </c>
      <c r="DU474">
        <v>5</v>
      </c>
      <c r="DV474">
        <v>0</v>
      </c>
      <c r="DW474">
        <v>1</v>
      </c>
      <c r="DX474">
        <v>26</v>
      </c>
      <c r="DY474">
        <v>0</v>
      </c>
      <c r="DZ474">
        <v>0</v>
      </c>
      <c r="EA474">
        <v>0</v>
      </c>
      <c r="EB474">
        <v>1</v>
      </c>
      <c r="EC474">
        <v>3</v>
      </c>
      <c r="ED474">
        <v>0</v>
      </c>
      <c r="EE474">
        <v>2</v>
      </c>
      <c r="EF474">
        <v>0</v>
      </c>
      <c r="EG474">
        <v>0</v>
      </c>
      <c r="EH474">
        <v>0</v>
      </c>
      <c r="EI474">
        <v>1</v>
      </c>
      <c r="EJ474">
        <v>84</v>
      </c>
      <c r="EK474">
        <v>58</v>
      </c>
      <c r="EL474">
        <v>20</v>
      </c>
      <c r="EM474">
        <v>3</v>
      </c>
      <c r="EN474">
        <v>6</v>
      </c>
      <c r="EO474">
        <v>3</v>
      </c>
      <c r="EP474">
        <v>1</v>
      </c>
      <c r="EQ474">
        <v>7</v>
      </c>
      <c r="ER474">
        <v>2</v>
      </c>
      <c r="ES474">
        <v>0</v>
      </c>
      <c r="ET474">
        <v>1</v>
      </c>
      <c r="EU474">
        <v>0</v>
      </c>
      <c r="EV474">
        <v>1</v>
      </c>
      <c r="EW474">
        <v>1</v>
      </c>
      <c r="EX474">
        <v>3</v>
      </c>
      <c r="EY474">
        <v>1</v>
      </c>
      <c r="EZ474">
        <v>0</v>
      </c>
      <c r="FA474">
        <v>1</v>
      </c>
      <c r="FB474">
        <v>7</v>
      </c>
      <c r="FC474">
        <v>1</v>
      </c>
      <c r="FD474">
        <v>58</v>
      </c>
      <c r="FE474">
        <v>55</v>
      </c>
      <c r="FF474">
        <v>27</v>
      </c>
      <c r="FG474">
        <v>13</v>
      </c>
      <c r="FH474">
        <v>2</v>
      </c>
      <c r="FI474">
        <v>1</v>
      </c>
      <c r="FJ474">
        <v>0</v>
      </c>
      <c r="FK474">
        <v>2</v>
      </c>
      <c r="FL474">
        <v>0</v>
      </c>
      <c r="FM474">
        <v>1</v>
      </c>
      <c r="FN474">
        <v>2</v>
      </c>
      <c r="FO474">
        <v>0</v>
      </c>
      <c r="FP474">
        <v>0</v>
      </c>
      <c r="FQ474">
        <v>0</v>
      </c>
      <c r="FR474">
        <v>0</v>
      </c>
      <c r="FS474">
        <v>1</v>
      </c>
      <c r="FT474">
        <v>2</v>
      </c>
      <c r="FU474">
        <v>1</v>
      </c>
      <c r="FV474">
        <v>2</v>
      </c>
      <c r="FW474">
        <v>1</v>
      </c>
      <c r="FX474">
        <v>55</v>
      </c>
      <c r="FY474">
        <v>5</v>
      </c>
      <c r="FZ474">
        <v>2</v>
      </c>
      <c r="GA474">
        <v>0</v>
      </c>
      <c r="GB474">
        <v>0</v>
      </c>
      <c r="GC474">
        <v>0</v>
      </c>
      <c r="GD474">
        <v>1</v>
      </c>
      <c r="GE474">
        <v>1</v>
      </c>
      <c r="GF474">
        <v>0</v>
      </c>
      <c r="GG474">
        <v>0</v>
      </c>
      <c r="GH474">
        <v>0</v>
      </c>
      <c r="GI474">
        <v>0</v>
      </c>
      <c r="GJ474">
        <v>0</v>
      </c>
      <c r="GK474">
        <v>0</v>
      </c>
      <c r="GL474">
        <v>0</v>
      </c>
      <c r="GM474">
        <v>0</v>
      </c>
      <c r="GN474">
        <v>0</v>
      </c>
      <c r="GO474">
        <v>0</v>
      </c>
      <c r="GP474">
        <v>0</v>
      </c>
      <c r="GQ474">
        <v>1</v>
      </c>
      <c r="GR474">
        <v>5</v>
      </c>
      <c r="GS474">
        <v>0</v>
      </c>
      <c r="GT474">
        <v>0</v>
      </c>
      <c r="GU474">
        <v>0</v>
      </c>
      <c r="GV474">
        <v>0</v>
      </c>
      <c r="GW474">
        <v>0</v>
      </c>
      <c r="GX474">
        <v>0</v>
      </c>
      <c r="GY474">
        <v>0</v>
      </c>
      <c r="GZ474">
        <v>0</v>
      </c>
      <c r="HA474">
        <v>0</v>
      </c>
      <c r="HB474">
        <v>0</v>
      </c>
      <c r="HC474">
        <v>0</v>
      </c>
      <c r="HD474">
        <v>0</v>
      </c>
      <c r="HE474">
        <v>0</v>
      </c>
      <c r="HF474">
        <v>0</v>
      </c>
      <c r="HG474">
        <v>0</v>
      </c>
      <c r="HH474">
        <v>0</v>
      </c>
      <c r="HI474">
        <v>0</v>
      </c>
      <c r="HJ474">
        <v>0</v>
      </c>
      <c r="HK474">
        <v>0</v>
      </c>
      <c r="HL474">
        <v>0</v>
      </c>
    </row>
    <row r="475" spans="1:220">
      <c r="A475" t="s">
        <v>157</v>
      </c>
      <c r="B475" t="s">
        <v>49</v>
      </c>
      <c r="C475" t="str">
        <f>"146301"</f>
        <v>146301</v>
      </c>
      <c r="D475" t="s">
        <v>156</v>
      </c>
      <c r="E475">
        <v>56</v>
      </c>
      <c r="F475">
        <v>1588</v>
      </c>
      <c r="G475">
        <v>1210</v>
      </c>
      <c r="H475">
        <v>306</v>
      </c>
      <c r="I475">
        <v>904</v>
      </c>
      <c r="J475">
        <v>0</v>
      </c>
      <c r="K475">
        <v>2</v>
      </c>
      <c r="L475">
        <v>2</v>
      </c>
      <c r="M475">
        <v>2</v>
      </c>
      <c r="N475">
        <v>0</v>
      </c>
      <c r="O475">
        <v>0</v>
      </c>
      <c r="P475">
        <v>0</v>
      </c>
      <c r="Q475">
        <v>0</v>
      </c>
      <c r="R475">
        <v>2</v>
      </c>
      <c r="S475">
        <v>906</v>
      </c>
      <c r="T475">
        <v>2</v>
      </c>
      <c r="U475">
        <v>1</v>
      </c>
      <c r="V475">
        <v>905</v>
      </c>
      <c r="W475">
        <v>13</v>
      </c>
      <c r="X475">
        <v>9</v>
      </c>
      <c r="Y475">
        <v>4</v>
      </c>
      <c r="Z475">
        <v>0</v>
      </c>
      <c r="AA475">
        <v>892</v>
      </c>
      <c r="AB475">
        <v>367</v>
      </c>
      <c r="AC475">
        <v>81</v>
      </c>
      <c r="AD475">
        <v>35</v>
      </c>
      <c r="AE475">
        <v>102</v>
      </c>
      <c r="AF475">
        <v>16</v>
      </c>
      <c r="AG475">
        <v>35</v>
      </c>
      <c r="AH475">
        <v>40</v>
      </c>
      <c r="AI475">
        <v>4</v>
      </c>
      <c r="AJ475">
        <v>15</v>
      </c>
      <c r="AK475">
        <v>4</v>
      </c>
      <c r="AL475">
        <v>1</v>
      </c>
      <c r="AM475">
        <v>2</v>
      </c>
      <c r="AN475">
        <v>5</v>
      </c>
      <c r="AO475">
        <v>4</v>
      </c>
      <c r="AP475">
        <v>2</v>
      </c>
      <c r="AQ475">
        <v>0</v>
      </c>
      <c r="AR475">
        <v>0</v>
      </c>
      <c r="AS475">
        <v>0</v>
      </c>
      <c r="AT475">
        <v>21</v>
      </c>
      <c r="AU475">
        <v>367</v>
      </c>
      <c r="AV475">
        <v>252</v>
      </c>
      <c r="AW475">
        <v>82</v>
      </c>
      <c r="AX475">
        <v>8</v>
      </c>
      <c r="AY475">
        <v>59</v>
      </c>
      <c r="AZ475">
        <v>4</v>
      </c>
      <c r="BA475">
        <v>4</v>
      </c>
      <c r="BB475">
        <v>0</v>
      </c>
      <c r="BC475">
        <v>2</v>
      </c>
      <c r="BD475">
        <v>2</v>
      </c>
      <c r="BE475">
        <v>0</v>
      </c>
      <c r="BF475">
        <v>37</v>
      </c>
      <c r="BG475">
        <v>3</v>
      </c>
      <c r="BH475">
        <v>0</v>
      </c>
      <c r="BI475">
        <v>1</v>
      </c>
      <c r="BJ475">
        <v>5</v>
      </c>
      <c r="BK475">
        <v>12</v>
      </c>
      <c r="BL475">
        <v>1</v>
      </c>
      <c r="BM475">
        <v>2</v>
      </c>
      <c r="BN475">
        <v>30</v>
      </c>
      <c r="BO475">
        <v>252</v>
      </c>
      <c r="BP475">
        <v>21</v>
      </c>
      <c r="BQ475">
        <v>10</v>
      </c>
      <c r="BR475">
        <v>1</v>
      </c>
      <c r="BS475">
        <v>0</v>
      </c>
      <c r="BT475">
        <v>0</v>
      </c>
      <c r="BU475">
        <v>3</v>
      </c>
      <c r="BV475">
        <v>1</v>
      </c>
      <c r="BW475">
        <v>2</v>
      </c>
      <c r="BX475">
        <v>1</v>
      </c>
      <c r="BY475">
        <v>0</v>
      </c>
      <c r="BZ475">
        <v>0</v>
      </c>
      <c r="CA475">
        <v>3</v>
      </c>
      <c r="CB475">
        <v>21</v>
      </c>
      <c r="CC475">
        <v>27</v>
      </c>
      <c r="CD475">
        <v>10</v>
      </c>
      <c r="CE475">
        <v>0</v>
      </c>
      <c r="CF475">
        <v>0</v>
      </c>
      <c r="CG475">
        <v>2</v>
      </c>
      <c r="CH475">
        <v>0</v>
      </c>
      <c r="CI475">
        <v>1</v>
      </c>
      <c r="CJ475">
        <v>1</v>
      </c>
      <c r="CK475">
        <v>5</v>
      </c>
      <c r="CL475">
        <v>1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7</v>
      </c>
      <c r="CU475">
        <v>0</v>
      </c>
      <c r="CV475">
        <v>27</v>
      </c>
      <c r="CW475">
        <v>22</v>
      </c>
      <c r="CX475">
        <v>0</v>
      </c>
      <c r="CY475">
        <v>5</v>
      </c>
      <c r="CZ475">
        <v>0</v>
      </c>
      <c r="DA475">
        <v>0</v>
      </c>
      <c r="DB475">
        <v>1</v>
      </c>
      <c r="DC475">
        <v>1</v>
      </c>
      <c r="DD475">
        <v>0</v>
      </c>
      <c r="DE475">
        <v>1</v>
      </c>
      <c r="DF475">
        <v>0</v>
      </c>
      <c r="DG475">
        <v>0</v>
      </c>
      <c r="DH475">
        <v>0</v>
      </c>
      <c r="DI475">
        <v>2</v>
      </c>
      <c r="DJ475">
        <v>2</v>
      </c>
      <c r="DK475">
        <v>1</v>
      </c>
      <c r="DL475">
        <v>0</v>
      </c>
      <c r="DM475">
        <v>0</v>
      </c>
      <c r="DN475">
        <v>1</v>
      </c>
      <c r="DO475">
        <v>8</v>
      </c>
      <c r="DP475">
        <v>22</v>
      </c>
      <c r="DQ475">
        <v>67</v>
      </c>
      <c r="DR475">
        <v>5</v>
      </c>
      <c r="DS475">
        <v>25</v>
      </c>
      <c r="DT475">
        <v>5</v>
      </c>
      <c r="DU475">
        <v>3</v>
      </c>
      <c r="DV475">
        <v>0</v>
      </c>
      <c r="DW475">
        <v>1</v>
      </c>
      <c r="DX475">
        <v>20</v>
      </c>
      <c r="DY475">
        <v>0</v>
      </c>
      <c r="DZ475">
        <v>0</v>
      </c>
      <c r="EA475">
        <v>1</v>
      </c>
      <c r="EB475">
        <v>2</v>
      </c>
      <c r="EC475">
        <v>2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3</v>
      </c>
      <c r="EJ475">
        <v>67</v>
      </c>
      <c r="EK475">
        <v>68</v>
      </c>
      <c r="EL475">
        <v>32</v>
      </c>
      <c r="EM475">
        <v>5</v>
      </c>
      <c r="EN475">
        <v>8</v>
      </c>
      <c r="EO475">
        <v>5</v>
      </c>
      <c r="EP475">
        <v>1</v>
      </c>
      <c r="EQ475">
        <v>7</v>
      </c>
      <c r="ER475">
        <v>1</v>
      </c>
      <c r="ES475">
        <v>0</v>
      </c>
      <c r="ET475">
        <v>1</v>
      </c>
      <c r="EU475">
        <v>3</v>
      </c>
      <c r="EV475">
        <v>0</v>
      </c>
      <c r="EW475">
        <v>1</v>
      </c>
      <c r="EX475">
        <v>0</v>
      </c>
      <c r="EY475">
        <v>1</v>
      </c>
      <c r="EZ475">
        <v>2</v>
      </c>
      <c r="FA475">
        <v>0</v>
      </c>
      <c r="FB475">
        <v>0</v>
      </c>
      <c r="FC475">
        <v>1</v>
      </c>
      <c r="FD475">
        <v>68</v>
      </c>
      <c r="FE475">
        <v>59</v>
      </c>
      <c r="FF475">
        <v>33</v>
      </c>
      <c r="FG475">
        <v>16</v>
      </c>
      <c r="FH475">
        <v>1</v>
      </c>
      <c r="FI475">
        <v>0</v>
      </c>
      <c r="FJ475">
        <v>1</v>
      </c>
      <c r="FK475">
        <v>1</v>
      </c>
      <c r="FL475">
        <v>3</v>
      </c>
      <c r="FM475">
        <v>1</v>
      </c>
      <c r="FN475">
        <v>0</v>
      </c>
      <c r="FO475">
        <v>0</v>
      </c>
      <c r="FP475">
        <v>0</v>
      </c>
      <c r="FQ475">
        <v>0</v>
      </c>
      <c r="FR475">
        <v>1</v>
      </c>
      <c r="FS475">
        <v>1</v>
      </c>
      <c r="FT475">
        <v>0</v>
      </c>
      <c r="FU475">
        <v>0</v>
      </c>
      <c r="FV475">
        <v>0</v>
      </c>
      <c r="FW475">
        <v>1</v>
      </c>
      <c r="FX475">
        <v>59</v>
      </c>
      <c r="FY475">
        <v>7</v>
      </c>
      <c r="FZ475">
        <v>3</v>
      </c>
      <c r="GA475">
        <v>1</v>
      </c>
      <c r="GB475">
        <v>0</v>
      </c>
      <c r="GC475">
        <v>0</v>
      </c>
      <c r="GD475">
        <v>0</v>
      </c>
      <c r="GE475">
        <v>0</v>
      </c>
      <c r="GF475">
        <v>0</v>
      </c>
      <c r="GG475">
        <v>0</v>
      </c>
      <c r="GH475">
        <v>0</v>
      </c>
      <c r="GI475">
        <v>0</v>
      </c>
      <c r="GJ475">
        <v>1</v>
      </c>
      <c r="GK475">
        <v>0</v>
      </c>
      <c r="GL475">
        <v>0</v>
      </c>
      <c r="GM475">
        <v>0</v>
      </c>
      <c r="GN475">
        <v>2</v>
      </c>
      <c r="GO475">
        <v>0</v>
      </c>
      <c r="GP475">
        <v>0</v>
      </c>
      <c r="GQ475">
        <v>0</v>
      </c>
      <c r="GR475">
        <v>7</v>
      </c>
      <c r="GS475">
        <v>2</v>
      </c>
      <c r="GT475">
        <v>1</v>
      </c>
      <c r="GU475">
        <v>0</v>
      </c>
      <c r="GV475">
        <v>1</v>
      </c>
      <c r="GW475">
        <v>0</v>
      </c>
      <c r="GX475">
        <v>0</v>
      </c>
      <c r="GY475">
        <v>0</v>
      </c>
      <c r="GZ475">
        <v>0</v>
      </c>
      <c r="HA475">
        <v>0</v>
      </c>
      <c r="HB475">
        <v>0</v>
      </c>
      <c r="HC475">
        <v>0</v>
      </c>
      <c r="HD475">
        <v>0</v>
      </c>
      <c r="HE475">
        <v>0</v>
      </c>
      <c r="HF475">
        <v>0</v>
      </c>
      <c r="HG475">
        <v>0</v>
      </c>
      <c r="HH475">
        <v>0</v>
      </c>
      <c r="HI475">
        <v>0</v>
      </c>
      <c r="HJ475">
        <v>0</v>
      </c>
      <c r="HK475">
        <v>0</v>
      </c>
      <c r="HL475">
        <v>2</v>
      </c>
    </row>
    <row r="476" spans="1:220">
      <c r="A476" t="s">
        <v>155</v>
      </c>
      <c r="B476" t="s">
        <v>49</v>
      </c>
      <c r="C476" t="str">
        <f>"146301"</f>
        <v>146301</v>
      </c>
      <c r="D476" t="s">
        <v>154</v>
      </c>
      <c r="E476">
        <v>57</v>
      </c>
      <c r="F476">
        <v>1319</v>
      </c>
      <c r="G476">
        <v>1000</v>
      </c>
      <c r="H476">
        <v>237</v>
      </c>
      <c r="I476">
        <v>763</v>
      </c>
      <c r="J476">
        <v>0</v>
      </c>
      <c r="K476">
        <v>5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763</v>
      </c>
      <c r="T476">
        <v>0</v>
      </c>
      <c r="U476">
        <v>0</v>
      </c>
      <c r="V476">
        <v>763</v>
      </c>
      <c r="W476">
        <v>6</v>
      </c>
      <c r="X476">
        <v>6</v>
      </c>
      <c r="Y476">
        <v>0</v>
      </c>
      <c r="Z476">
        <v>0</v>
      </c>
      <c r="AA476">
        <v>757</v>
      </c>
      <c r="AB476">
        <v>315</v>
      </c>
      <c r="AC476">
        <v>86</v>
      </c>
      <c r="AD476">
        <v>23</v>
      </c>
      <c r="AE476">
        <v>104</v>
      </c>
      <c r="AF476">
        <v>15</v>
      </c>
      <c r="AG476">
        <v>31</v>
      </c>
      <c r="AH476">
        <v>19</v>
      </c>
      <c r="AI476">
        <v>0</v>
      </c>
      <c r="AJ476">
        <v>15</v>
      </c>
      <c r="AK476">
        <v>3</v>
      </c>
      <c r="AL476">
        <v>1</v>
      </c>
      <c r="AM476">
        <v>1</v>
      </c>
      <c r="AN476">
        <v>0</v>
      </c>
      <c r="AO476">
        <v>3</v>
      </c>
      <c r="AP476">
        <v>1</v>
      </c>
      <c r="AQ476">
        <v>0</v>
      </c>
      <c r="AR476">
        <v>2</v>
      </c>
      <c r="AS476">
        <v>1</v>
      </c>
      <c r="AT476">
        <v>10</v>
      </c>
      <c r="AU476">
        <v>315</v>
      </c>
      <c r="AV476">
        <v>215</v>
      </c>
      <c r="AW476">
        <v>75</v>
      </c>
      <c r="AX476">
        <v>19</v>
      </c>
      <c r="AY476">
        <v>51</v>
      </c>
      <c r="AZ476">
        <v>4</v>
      </c>
      <c r="BA476">
        <v>4</v>
      </c>
      <c r="BB476">
        <v>0</v>
      </c>
      <c r="BC476">
        <v>0</v>
      </c>
      <c r="BD476">
        <v>0</v>
      </c>
      <c r="BE476">
        <v>1</v>
      </c>
      <c r="BF476">
        <v>21</v>
      </c>
      <c r="BG476">
        <v>8</v>
      </c>
      <c r="BH476">
        <v>0</v>
      </c>
      <c r="BI476">
        <v>1</v>
      </c>
      <c r="BJ476">
        <v>0</v>
      </c>
      <c r="BK476">
        <v>6</v>
      </c>
      <c r="BL476">
        <v>0</v>
      </c>
      <c r="BM476">
        <v>0</v>
      </c>
      <c r="BN476">
        <v>25</v>
      </c>
      <c r="BO476">
        <v>215</v>
      </c>
      <c r="BP476">
        <v>28</v>
      </c>
      <c r="BQ476">
        <v>8</v>
      </c>
      <c r="BR476">
        <v>1</v>
      </c>
      <c r="BS476">
        <v>4</v>
      </c>
      <c r="BT476">
        <v>1</v>
      </c>
      <c r="BU476">
        <v>2</v>
      </c>
      <c r="BV476">
        <v>5</v>
      </c>
      <c r="BW476">
        <v>3</v>
      </c>
      <c r="BX476">
        <v>1</v>
      </c>
      <c r="BY476">
        <v>0</v>
      </c>
      <c r="BZ476">
        <v>0</v>
      </c>
      <c r="CA476">
        <v>3</v>
      </c>
      <c r="CB476">
        <v>28</v>
      </c>
      <c r="CC476">
        <v>18</v>
      </c>
      <c r="CD476">
        <v>9</v>
      </c>
      <c r="CE476">
        <v>2</v>
      </c>
      <c r="CF476">
        <v>0</v>
      </c>
      <c r="CG476">
        <v>2</v>
      </c>
      <c r="CH476">
        <v>0</v>
      </c>
      <c r="CI476">
        <v>0</v>
      </c>
      <c r="CJ476">
        <v>1</v>
      </c>
      <c r="CK476">
        <v>0</v>
      </c>
      <c r="CL476">
        <v>1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3</v>
      </c>
      <c r="CU476">
        <v>0</v>
      </c>
      <c r="CV476">
        <v>18</v>
      </c>
      <c r="CW476">
        <v>19</v>
      </c>
      <c r="CX476">
        <v>3</v>
      </c>
      <c r="CY476">
        <v>5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2</v>
      </c>
      <c r="DF476">
        <v>0</v>
      </c>
      <c r="DG476">
        <v>0</v>
      </c>
      <c r="DH476">
        <v>0</v>
      </c>
      <c r="DI476">
        <v>1</v>
      </c>
      <c r="DJ476">
        <v>5</v>
      </c>
      <c r="DK476">
        <v>0</v>
      </c>
      <c r="DL476">
        <v>0</v>
      </c>
      <c r="DM476">
        <v>0</v>
      </c>
      <c r="DN476">
        <v>1</v>
      </c>
      <c r="DO476">
        <v>2</v>
      </c>
      <c r="DP476">
        <v>19</v>
      </c>
      <c r="DQ476">
        <v>55</v>
      </c>
      <c r="DR476">
        <v>9</v>
      </c>
      <c r="DS476">
        <v>14</v>
      </c>
      <c r="DT476">
        <v>6</v>
      </c>
      <c r="DU476">
        <v>2</v>
      </c>
      <c r="DV476">
        <v>0</v>
      </c>
      <c r="DW476">
        <v>0</v>
      </c>
      <c r="DX476">
        <v>21</v>
      </c>
      <c r="DY476">
        <v>0</v>
      </c>
      <c r="DZ476">
        <v>0</v>
      </c>
      <c r="EA476">
        <v>0</v>
      </c>
      <c r="EB476">
        <v>0</v>
      </c>
      <c r="EC476">
        <v>2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1</v>
      </c>
      <c r="EJ476">
        <v>55</v>
      </c>
      <c r="EK476">
        <v>53</v>
      </c>
      <c r="EL476">
        <v>20</v>
      </c>
      <c r="EM476">
        <v>5</v>
      </c>
      <c r="EN476">
        <v>3</v>
      </c>
      <c r="EO476">
        <v>2</v>
      </c>
      <c r="EP476">
        <v>1</v>
      </c>
      <c r="EQ476">
        <v>3</v>
      </c>
      <c r="ER476">
        <v>1</v>
      </c>
      <c r="ES476">
        <v>1</v>
      </c>
      <c r="ET476">
        <v>2</v>
      </c>
      <c r="EU476">
        <v>0</v>
      </c>
      <c r="EV476">
        <v>2</v>
      </c>
      <c r="EW476">
        <v>4</v>
      </c>
      <c r="EX476">
        <v>1</v>
      </c>
      <c r="EY476">
        <v>2</v>
      </c>
      <c r="EZ476">
        <v>2</v>
      </c>
      <c r="FA476">
        <v>0</v>
      </c>
      <c r="FB476">
        <v>1</v>
      </c>
      <c r="FC476">
        <v>3</v>
      </c>
      <c r="FD476">
        <v>53</v>
      </c>
      <c r="FE476">
        <v>48</v>
      </c>
      <c r="FF476">
        <v>19</v>
      </c>
      <c r="FG476">
        <v>20</v>
      </c>
      <c r="FH476">
        <v>2</v>
      </c>
      <c r="FI476">
        <v>0</v>
      </c>
      <c r="FJ476">
        <v>0</v>
      </c>
      <c r="FK476">
        <v>4</v>
      </c>
      <c r="FL476">
        <v>0</v>
      </c>
      <c r="FM476">
        <v>1</v>
      </c>
      <c r="FN476">
        <v>0</v>
      </c>
      <c r="FO476">
        <v>1</v>
      </c>
      <c r="FP476">
        <v>1</v>
      </c>
      <c r="FQ476">
        <v>0</v>
      </c>
      <c r="FR476">
        <v>0</v>
      </c>
      <c r="FS476">
        <v>0</v>
      </c>
      <c r="FT476">
        <v>0</v>
      </c>
      <c r="FU476">
        <v>0</v>
      </c>
      <c r="FV476">
        <v>0</v>
      </c>
      <c r="FW476">
        <v>0</v>
      </c>
      <c r="FX476">
        <v>48</v>
      </c>
      <c r="FY476">
        <v>4</v>
      </c>
      <c r="FZ476">
        <v>2</v>
      </c>
      <c r="GA476">
        <v>0</v>
      </c>
      <c r="GB476">
        <v>0</v>
      </c>
      <c r="GC476">
        <v>0</v>
      </c>
      <c r="GD476">
        <v>0</v>
      </c>
      <c r="GE476">
        <v>0</v>
      </c>
      <c r="GF476">
        <v>0</v>
      </c>
      <c r="GG476">
        <v>0</v>
      </c>
      <c r="GH476">
        <v>0</v>
      </c>
      <c r="GI476">
        <v>1</v>
      </c>
      <c r="GJ476">
        <v>1</v>
      </c>
      <c r="GK476">
        <v>0</v>
      </c>
      <c r="GL476">
        <v>0</v>
      </c>
      <c r="GM476">
        <v>0</v>
      </c>
      <c r="GN476">
        <v>0</v>
      </c>
      <c r="GO476">
        <v>0</v>
      </c>
      <c r="GP476">
        <v>0</v>
      </c>
      <c r="GQ476">
        <v>0</v>
      </c>
      <c r="GR476">
        <v>4</v>
      </c>
      <c r="GS476">
        <v>2</v>
      </c>
      <c r="GT476">
        <v>0</v>
      </c>
      <c r="GU476">
        <v>0</v>
      </c>
      <c r="GV476">
        <v>0</v>
      </c>
      <c r="GW476">
        <v>0</v>
      </c>
      <c r="GX476">
        <v>0</v>
      </c>
      <c r="GY476">
        <v>0</v>
      </c>
      <c r="GZ476">
        <v>0</v>
      </c>
      <c r="HA476">
        <v>0</v>
      </c>
      <c r="HB476">
        <v>0</v>
      </c>
      <c r="HC476">
        <v>1</v>
      </c>
      <c r="HD476">
        <v>0</v>
      </c>
      <c r="HE476">
        <v>0</v>
      </c>
      <c r="HF476">
        <v>0</v>
      </c>
      <c r="HG476">
        <v>0</v>
      </c>
      <c r="HH476">
        <v>0</v>
      </c>
      <c r="HI476">
        <v>0</v>
      </c>
      <c r="HJ476">
        <v>1</v>
      </c>
      <c r="HK476">
        <v>0</v>
      </c>
      <c r="HL476">
        <v>2</v>
      </c>
    </row>
    <row r="477" spans="1:220">
      <c r="A477" t="s">
        <v>153</v>
      </c>
      <c r="B477" t="s">
        <v>49</v>
      </c>
      <c r="C477" t="str">
        <f>"146301"</f>
        <v>146301</v>
      </c>
      <c r="D477" t="s">
        <v>152</v>
      </c>
      <c r="E477">
        <v>58</v>
      </c>
      <c r="F477">
        <v>1807</v>
      </c>
      <c r="G477">
        <v>1388</v>
      </c>
      <c r="H477">
        <v>465</v>
      </c>
      <c r="I477">
        <v>923</v>
      </c>
      <c r="J477">
        <v>0</v>
      </c>
      <c r="K477">
        <v>3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923</v>
      </c>
      <c r="T477">
        <v>0</v>
      </c>
      <c r="U477">
        <v>0</v>
      </c>
      <c r="V477">
        <v>923</v>
      </c>
      <c r="W477">
        <v>16</v>
      </c>
      <c r="X477">
        <v>10</v>
      </c>
      <c r="Y477">
        <v>6</v>
      </c>
      <c r="Z477">
        <v>0</v>
      </c>
      <c r="AA477">
        <v>907</v>
      </c>
      <c r="AB477">
        <v>371</v>
      </c>
      <c r="AC477">
        <v>88</v>
      </c>
      <c r="AD477">
        <v>19</v>
      </c>
      <c r="AE477">
        <v>122</v>
      </c>
      <c r="AF477">
        <v>24</v>
      </c>
      <c r="AG477">
        <v>34</v>
      </c>
      <c r="AH477">
        <v>40</v>
      </c>
      <c r="AI477">
        <v>3</v>
      </c>
      <c r="AJ477">
        <v>9</v>
      </c>
      <c r="AK477">
        <v>3</v>
      </c>
      <c r="AL477">
        <v>6</v>
      </c>
      <c r="AM477">
        <v>1</v>
      </c>
      <c r="AN477">
        <v>1</v>
      </c>
      <c r="AO477">
        <v>1</v>
      </c>
      <c r="AP477">
        <v>0</v>
      </c>
      <c r="AQ477">
        <v>1</v>
      </c>
      <c r="AR477">
        <v>0</v>
      </c>
      <c r="AS477">
        <v>4</v>
      </c>
      <c r="AT477">
        <v>15</v>
      </c>
      <c r="AU477">
        <v>371</v>
      </c>
      <c r="AV477">
        <v>270</v>
      </c>
      <c r="AW477">
        <v>88</v>
      </c>
      <c r="AX477">
        <v>14</v>
      </c>
      <c r="AY477">
        <v>62</v>
      </c>
      <c r="AZ477">
        <v>3</v>
      </c>
      <c r="BA477">
        <v>1</v>
      </c>
      <c r="BB477">
        <v>4</v>
      </c>
      <c r="BC477">
        <v>1</v>
      </c>
      <c r="BD477">
        <v>2</v>
      </c>
      <c r="BE477">
        <v>7</v>
      </c>
      <c r="BF477">
        <v>40</v>
      </c>
      <c r="BG477">
        <v>1</v>
      </c>
      <c r="BH477">
        <v>1</v>
      </c>
      <c r="BI477">
        <v>1</v>
      </c>
      <c r="BJ477">
        <v>1</v>
      </c>
      <c r="BK477">
        <v>11</v>
      </c>
      <c r="BL477">
        <v>0</v>
      </c>
      <c r="BM477">
        <v>0</v>
      </c>
      <c r="BN477">
        <v>33</v>
      </c>
      <c r="BO477">
        <v>270</v>
      </c>
      <c r="BP477">
        <v>24</v>
      </c>
      <c r="BQ477">
        <v>13</v>
      </c>
      <c r="BR477">
        <v>2</v>
      </c>
      <c r="BS477">
        <v>3</v>
      </c>
      <c r="BT477">
        <v>0</v>
      </c>
      <c r="BU477">
        <v>0</v>
      </c>
      <c r="BV477">
        <v>1</v>
      </c>
      <c r="BW477">
        <v>0</v>
      </c>
      <c r="BX477">
        <v>0</v>
      </c>
      <c r="BY477">
        <v>1</v>
      </c>
      <c r="BZ477">
        <v>2</v>
      </c>
      <c r="CA477">
        <v>2</v>
      </c>
      <c r="CB477">
        <v>24</v>
      </c>
      <c r="CC477">
        <v>22</v>
      </c>
      <c r="CD477">
        <v>7</v>
      </c>
      <c r="CE477">
        <v>1</v>
      </c>
      <c r="CF477">
        <v>1</v>
      </c>
      <c r="CG477">
        <v>1</v>
      </c>
      <c r="CH477">
        <v>0</v>
      </c>
      <c r="CI477">
        <v>1</v>
      </c>
      <c r="CJ477">
        <v>0</v>
      </c>
      <c r="CK477">
        <v>0</v>
      </c>
      <c r="CL477">
        <v>1</v>
      </c>
      <c r="CM477">
        <v>1</v>
      </c>
      <c r="CN477">
        <v>0</v>
      </c>
      <c r="CO477">
        <v>0</v>
      </c>
      <c r="CP477">
        <v>0</v>
      </c>
      <c r="CQ477">
        <v>1</v>
      </c>
      <c r="CR477">
        <v>0</v>
      </c>
      <c r="CS477">
        <v>1</v>
      </c>
      <c r="CT477">
        <v>7</v>
      </c>
      <c r="CU477">
        <v>0</v>
      </c>
      <c r="CV477">
        <v>22</v>
      </c>
      <c r="CW477">
        <v>14</v>
      </c>
      <c r="CX477">
        <v>2</v>
      </c>
      <c r="CY477">
        <v>4</v>
      </c>
      <c r="CZ477">
        <v>2</v>
      </c>
      <c r="DA477">
        <v>0</v>
      </c>
      <c r="DB477">
        <v>2</v>
      </c>
      <c r="DC477">
        <v>1</v>
      </c>
      <c r="DD477">
        <v>0</v>
      </c>
      <c r="DE477">
        <v>2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1</v>
      </c>
      <c r="DP477">
        <v>14</v>
      </c>
      <c r="DQ477">
        <v>57</v>
      </c>
      <c r="DR477">
        <v>11</v>
      </c>
      <c r="DS477">
        <v>22</v>
      </c>
      <c r="DT477">
        <v>5</v>
      </c>
      <c r="DU477">
        <v>3</v>
      </c>
      <c r="DV477">
        <v>0</v>
      </c>
      <c r="DW477">
        <v>1</v>
      </c>
      <c r="DX477">
        <v>13</v>
      </c>
      <c r="DY477">
        <v>0</v>
      </c>
      <c r="DZ477">
        <v>0</v>
      </c>
      <c r="EA477">
        <v>0</v>
      </c>
      <c r="EB477">
        <v>1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1</v>
      </c>
      <c r="EI477">
        <v>0</v>
      </c>
      <c r="EJ477">
        <v>57</v>
      </c>
      <c r="EK477">
        <v>75</v>
      </c>
      <c r="EL477">
        <v>30</v>
      </c>
      <c r="EM477">
        <v>6</v>
      </c>
      <c r="EN477">
        <v>12</v>
      </c>
      <c r="EO477">
        <v>1</v>
      </c>
      <c r="EP477">
        <v>6</v>
      </c>
      <c r="EQ477">
        <v>4</v>
      </c>
      <c r="ER477">
        <v>4</v>
      </c>
      <c r="ES477">
        <v>0</v>
      </c>
      <c r="ET477">
        <v>3</v>
      </c>
      <c r="EU477">
        <v>2</v>
      </c>
      <c r="EV477">
        <v>0</v>
      </c>
      <c r="EW477">
        <v>3</v>
      </c>
      <c r="EX477">
        <v>2</v>
      </c>
      <c r="EY477">
        <v>1</v>
      </c>
      <c r="EZ477">
        <v>1</v>
      </c>
      <c r="FA477">
        <v>0</v>
      </c>
      <c r="FB477">
        <v>0</v>
      </c>
      <c r="FC477">
        <v>0</v>
      </c>
      <c r="FD477">
        <v>75</v>
      </c>
      <c r="FE477">
        <v>64</v>
      </c>
      <c r="FF477">
        <v>24</v>
      </c>
      <c r="FG477">
        <v>28</v>
      </c>
      <c r="FH477">
        <v>2</v>
      </c>
      <c r="FI477">
        <v>2</v>
      </c>
      <c r="FJ477">
        <v>1</v>
      </c>
      <c r="FK477">
        <v>1</v>
      </c>
      <c r="FL477">
        <v>1</v>
      </c>
      <c r="FM477">
        <v>0</v>
      </c>
      <c r="FN477">
        <v>3</v>
      </c>
      <c r="FO477">
        <v>1</v>
      </c>
      <c r="FP477">
        <v>0</v>
      </c>
      <c r="FQ477">
        <v>0</v>
      </c>
      <c r="FR477">
        <v>0</v>
      </c>
      <c r="FS477">
        <v>1</v>
      </c>
      <c r="FT477">
        <v>0</v>
      </c>
      <c r="FU477">
        <v>0</v>
      </c>
      <c r="FV477">
        <v>0</v>
      </c>
      <c r="FW477">
        <v>0</v>
      </c>
      <c r="FX477">
        <v>64</v>
      </c>
      <c r="FY477">
        <v>9</v>
      </c>
      <c r="FZ477">
        <v>3</v>
      </c>
      <c r="GA477">
        <v>0</v>
      </c>
      <c r="GB477">
        <v>0</v>
      </c>
      <c r="GC477">
        <v>0</v>
      </c>
      <c r="GD477">
        <v>0</v>
      </c>
      <c r="GE477">
        <v>1</v>
      </c>
      <c r="GF477">
        <v>1</v>
      </c>
      <c r="GG477">
        <v>0</v>
      </c>
      <c r="GH477">
        <v>0</v>
      </c>
      <c r="GI477">
        <v>3</v>
      </c>
      <c r="GJ477">
        <v>0</v>
      </c>
      <c r="GK477">
        <v>0</v>
      </c>
      <c r="GL477">
        <v>0</v>
      </c>
      <c r="GM477">
        <v>0</v>
      </c>
      <c r="GN477">
        <v>1</v>
      </c>
      <c r="GO477">
        <v>0</v>
      </c>
      <c r="GP477">
        <v>0</v>
      </c>
      <c r="GQ477">
        <v>0</v>
      </c>
      <c r="GR477">
        <v>9</v>
      </c>
      <c r="GS477">
        <v>1</v>
      </c>
      <c r="GT477">
        <v>1</v>
      </c>
      <c r="GU477">
        <v>0</v>
      </c>
      <c r="GV477">
        <v>0</v>
      </c>
      <c r="GW477">
        <v>0</v>
      </c>
      <c r="GX477">
        <v>0</v>
      </c>
      <c r="GY477">
        <v>0</v>
      </c>
      <c r="GZ477">
        <v>0</v>
      </c>
      <c r="HA477">
        <v>0</v>
      </c>
      <c r="HB477">
        <v>0</v>
      </c>
      <c r="HC477">
        <v>0</v>
      </c>
      <c r="HD477">
        <v>0</v>
      </c>
      <c r="HE477">
        <v>0</v>
      </c>
      <c r="HF477">
        <v>0</v>
      </c>
      <c r="HG477">
        <v>0</v>
      </c>
      <c r="HH477">
        <v>0</v>
      </c>
      <c r="HI477">
        <v>0</v>
      </c>
      <c r="HJ477">
        <v>0</v>
      </c>
      <c r="HK477">
        <v>0</v>
      </c>
      <c r="HL477">
        <v>1</v>
      </c>
    </row>
    <row r="478" spans="1:220">
      <c r="A478" t="s">
        <v>151</v>
      </c>
      <c r="B478" t="s">
        <v>49</v>
      </c>
      <c r="C478" t="str">
        <f>"146301"</f>
        <v>146301</v>
      </c>
      <c r="D478" t="s">
        <v>150</v>
      </c>
      <c r="E478">
        <v>59</v>
      </c>
      <c r="F478">
        <v>1114</v>
      </c>
      <c r="G478">
        <v>850</v>
      </c>
      <c r="H478">
        <v>231</v>
      </c>
      <c r="I478">
        <v>619</v>
      </c>
      <c r="J478">
        <v>0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613</v>
      </c>
      <c r="T478">
        <v>0</v>
      </c>
      <c r="U478">
        <v>0</v>
      </c>
      <c r="V478">
        <v>613</v>
      </c>
      <c r="W478">
        <v>3</v>
      </c>
      <c r="X478">
        <v>0</v>
      </c>
      <c r="Y478">
        <v>3</v>
      </c>
      <c r="Z478">
        <v>0</v>
      </c>
      <c r="AA478">
        <v>610</v>
      </c>
      <c r="AB478">
        <v>244</v>
      </c>
      <c r="AC478">
        <v>58</v>
      </c>
      <c r="AD478">
        <v>17</v>
      </c>
      <c r="AE478">
        <v>89</v>
      </c>
      <c r="AF478">
        <v>10</v>
      </c>
      <c r="AG478">
        <v>15</v>
      </c>
      <c r="AH478">
        <v>20</v>
      </c>
      <c r="AI478">
        <v>1</v>
      </c>
      <c r="AJ478">
        <v>10</v>
      </c>
      <c r="AK478">
        <v>1</v>
      </c>
      <c r="AL478">
        <v>2</v>
      </c>
      <c r="AM478">
        <v>1</v>
      </c>
      <c r="AN478">
        <v>2</v>
      </c>
      <c r="AO478">
        <v>2</v>
      </c>
      <c r="AP478">
        <v>1</v>
      </c>
      <c r="AQ478">
        <v>0</v>
      </c>
      <c r="AR478">
        <v>0</v>
      </c>
      <c r="AS478">
        <v>1</v>
      </c>
      <c r="AT478">
        <v>14</v>
      </c>
      <c r="AU478">
        <v>244</v>
      </c>
      <c r="AV478">
        <v>188</v>
      </c>
      <c r="AW478">
        <v>74</v>
      </c>
      <c r="AX478">
        <v>11</v>
      </c>
      <c r="AY478">
        <v>52</v>
      </c>
      <c r="AZ478">
        <v>0</v>
      </c>
      <c r="BA478">
        <v>2</v>
      </c>
      <c r="BB478">
        <v>0</v>
      </c>
      <c r="BC478">
        <v>1</v>
      </c>
      <c r="BD478">
        <v>1</v>
      </c>
      <c r="BE478">
        <v>1</v>
      </c>
      <c r="BF478">
        <v>22</v>
      </c>
      <c r="BG478">
        <v>5</v>
      </c>
      <c r="BH478">
        <v>2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17</v>
      </c>
      <c r="BO478">
        <v>188</v>
      </c>
      <c r="BP478">
        <v>24</v>
      </c>
      <c r="BQ478">
        <v>10</v>
      </c>
      <c r="BR478">
        <v>4</v>
      </c>
      <c r="BS478">
        <v>2</v>
      </c>
      <c r="BT478">
        <v>0</v>
      </c>
      <c r="BU478">
        <v>0</v>
      </c>
      <c r="BV478">
        <v>2</v>
      </c>
      <c r="BW478">
        <v>3</v>
      </c>
      <c r="BX478">
        <v>0</v>
      </c>
      <c r="BY478">
        <v>1</v>
      </c>
      <c r="BZ478">
        <v>0</v>
      </c>
      <c r="CA478">
        <v>2</v>
      </c>
      <c r="CB478">
        <v>24</v>
      </c>
      <c r="CC478">
        <v>20</v>
      </c>
      <c r="CD478">
        <v>7</v>
      </c>
      <c r="CE478">
        <v>2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5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1</v>
      </c>
      <c r="CT478">
        <v>4</v>
      </c>
      <c r="CU478">
        <v>1</v>
      </c>
      <c r="CV478">
        <v>20</v>
      </c>
      <c r="CW478">
        <v>9</v>
      </c>
      <c r="CX478">
        <v>2</v>
      </c>
      <c r="CY478">
        <v>4</v>
      </c>
      <c r="CZ478">
        <v>2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1</v>
      </c>
      <c r="DM478">
        <v>0</v>
      </c>
      <c r="DN478">
        <v>0</v>
      </c>
      <c r="DO478">
        <v>0</v>
      </c>
      <c r="DP478">
        <v>9</v>
      </c>
      <c r="DQ478">
        <v>30</v>
      </c>
      <c r="DR478">
        <v>5</v>
      </c>
      <c r="DS478">
        <v>7</v>
      </c>
      <c r="DT478">
        <v>3</v>
      </c>
      <c r="DU478">
        <v>6</v>
      </c>
      <c r="DV478">
        <v>0</v>
      </c>
      <c r="DW478">
        <v>1</v>
      </c>
      <c r="DX478">
        <v>5</v>
      </c>
      <c r="DY478">
        <v>1</v>
      </c>
      <c r="DZ478">
        <v>0</v>
      </c>
      <c r="EA478">
        <v>0</v>
      </c>
      <c r="EB478">
        <v>0</v>
      </c>
      <c r="EC478">
        <v>1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1</v>
      </c>
      <c r="EJ478">
        <v>30</v>
      </c>
      <c r="EK478">
        <v>38</v>
      </c>
      <c r="EL478">
        <v>21</v>
      </c>
      <c r="EM478">
        <v>4</v>
      </c>
      <c r="EN478">
        <v>3</v>
      </c>
      <c r="EO478">
        <v>0</v>
      </c>
      <c r="EP478">
        <v>0</v>
      </c>
      <c r="EQ478">
        <v>4</v>
      </c>
      <c r="ER478">
        <v>2</v>
      </c>
      <c r="ES478">
        <v>0</v>
      </c>
      <c r="ET478">
        <v>0</v>
      </c>
      <c r="EU478">
        <v>0</v>
      </c>
      <c r="EV478">
        <v>0</v>
      </c>
      <c r="EW478">
        <v>2</v>
      </c>
      <c r="EX478">
        <v>0</v>
      </c>
      <c r="EY478">
        <v>1</v>
      </c>
      <c r="EZ478">
        <v>0</v>
      </c>
      <c r="FA478">
        <v>0</v>
      </c>
      <c r="FB478">
        <v>1</v>
      </c>
      <c r="FC478">
        <v>0</v>
      </c>
      <c r="FD478">
        <v>38</v>
      </c>
      <c r="FE478">
        <v>41</v>
      </c>
      <c r="FF478">
        <v>18</v>
      </c>
      <c r="FG478">
        <v>17</v>
      </c>
      <c r="FH478">
        <v>4</v>
      </c>
      <c r="FI478">
        <v>0</v>
      </c>
      <c r="FJ478">
        <v>1</v>
      </c>
      <c r="FK478">
        <v>1</v>
      </c>
      <c r="FL478">
        <v>0</v>
      </c>
      <c r="FM478">
        <v>0</v>
      </c>
      <c r="FN478">
        <v>0</v>
      </c>
      <c r="FO478">
        <v>0</v>
      </c>
      <c r="FP478">
        <v>0</v>
      </c>
      <c r="FQ478">
        <v>0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41</v>
      </c>
      <c r="FY478">
        <v>14</v>
      </c>
      <c r="FZ478">
        <v>3</v>
      </c>
      <c r="GA478">
        <v>0</v>
      </c>
      <c r="GB478">
        <v>0</v>
      </c>
      <c r="GC478">
        <v>0</v>
      </c>
      <c r="GD478">
        <v>1</v>
      </c>
      <c r="GE478">
        <v>10</v>
      </c>
      <c r="GF478">
        <v>0</v>
      </c>
      <c r="GG478">
        <v>0</v>
      </c>
      <c r="GH478">
        <v>0</v>
      </c>
      <c r="GI478">
        <v>0</v>
      </c>
      <c r="GJ478">
        <v>0</v>
      </c>
      <c r="GK478">
        <v>0</v>
      </c>
      <c r="GL478">
        <v>0</v>
      </c>
      <c r="GM478">
        <v>0</v>
      </c>
      <c r="GN478">
        <v>0</v>
      </c>
      <c r="GO478">
        <v>0</v>
      </c>
      <c r="GP478">
        <v>0</v>
      </c>
      <c r="GQ478">
        <v>0</v>
      </c>
      <c r="GR478">
        <v>14</v>
      </c>
      <c r="GS478">
        <v>2</v>
      </c>
      <c r="GT478">
        <v>0</v>
      </c>
      <c r="GU478">
        <v>0</v>
      </c>
      <c r="GV478">
        <v>0</v>
      </c>
      <c r="GW478">
        <v>1</v>
      </c>
      <c r="GX478">
        <v>0</v>
      </c>
      <c r="GY478">
        <v>1</v>
      </c>
      <c r="GZ478">
        <v>0</v>
      </c>
      <c r="HA478">
        <v>0</v>
      </c>
      <c r="HB478">
        <v>0</v>
      </c>
      <c r="HC478">
        <v>0</v>
      </c>
      <c r="HD478">
        <v>0</v>
      </c>
      <c r="HE478">
        <v>0</v>
      </c>
      <c r="HF478">
        <v>0</v>
      </c>
      <c r="HG478">
        <v>0</v>
      </c>
      <c r="HH478">
        <v>0</v>
      </c>
      <c r="HI478">
        <v>0</v>
      </c>
      <c r="HJ478">
        <v>0</v>
      </c>
      <c r="HK478">
        <v>0</v>
      </c>
      <c r="HL478">
        <v>2</v>
      </c>
    </row>
    <row r="479" spans="1:220">
      <c r="A479" t="s">
        <v>149</v>
      </c>
      <c r="B479" t="s">
        <v>49</v>
      </c>
      <c r="C479" t="str">
        <f>"146301"</f>
        <v>146301</v>
      </c>
      <c r="D479" t="s">
        <v>148</v>
      </c>
      <c r="E479">
        <v>60</v>
      </c>
      <c r="F479">
        <v>1839</v>
      </c>
      <c r="G479">
        <v>1400</v>
      </c>
      <c r="H479">
        <v>362</v>
      </c>
      <c r="I479">
        <v>1038</v>
      </c>
      <c r="J479">
        <v>0</v>
      </c>
      <c r="K479">
        <v>3</v>
      </c>
      <c r="L479">
        <v>4</v>
      </c>
      <c r="M479">
        <v>4</v>
      </c>
      <c r="N479">
        <v>0</v>
      </c>
      <c r="O479">
        <v>0</v>
      </c>
      <c r="P479">
        <v>0</v>
      </c>
      <c r="Q479">
        <v>0</v>
      </c>
      <c r="R479">
        <v>4</v>
      </c>
      <c r="S479">
        <v>1042</v>
      </c>
      <c r="T479">
        <v>4</v>
      </c>
      <c r="U479">
        <v>0</v>
      </c>
      <c r="V479">
        <v>1042</v>
      </c>
      <c r="W479">
        <v>26</v>
      </c>
      <c r="X479">
        <v>20</v>
      </c>
      <c r="Y479">
        <v>6</v>
      </c>
      <c r="Z479">
        <v>0</v>
      </c>
      <c r="AA479">
        <v>1016</v>
      </c>
      <c r="AB479">
        <v>404</v>
      </c>
      <c r="AC479">
        <v>89</v>
      </c>
      <c r="AD479">
        <v>24</v>
      </c>
      <c r="AE479">
        <v>156</v>
      </c>
      <c r="AF479">
        <v>19</v>
      </c>
      <c r="AG479">
        <v>29</v>
      </c>
      <c r="AH479">
        <v>31</v>
      </c>
      <c r="AI479">
        <v>2</v>
      </c>
      <c r="AJ479">
        <v>20</v>
      </c>
      <c r="AK479">
        <v>5</v>
      </c>
      <c r="AL479">
        <v>3</v>
      </c>
      <c r="AM479">
        <v>1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0</v>
      </c>
      <c r="AT479">
        <v>20</v>
      </c>
      <c r="AU479">
        <v>404</v>
      </c>
      <c r="AV479">
        <v>266</v>
      </c>
      <c r="AW479">
        <v>87</v>
      </c>
      <c r="AX479">
        <v>17</v>
      </c>
      <c r="AY479">
        <v>51</v>
      </c>
      <c r="AZ479">
        <v>9</v>
      </c>
      <c r="BA479">
        <v>5</v>
      </c>
      <c r="BB479">
        <v>2</v>
      </c>
      <c r="BC479">
        <v>2</v>
      </c>
      <c r="BD479">
        <v>3</v>
      </c>
      <c r="BE479">
        <v>2</v>
      </c>
      <c r="BF479">
        <v>29</v>
      </c>
      <c r="BG479">
        <v>2</v>
      </c>
      <c r="BH479">
        <v>0</v>
      </c>
      <c r="BI479">
        <v>1</v>
      </c>
      <c r="BJ479">
        <v>1</v>
      </c>
      <c r="BK479">
        <v>18</v>
      </c>
      <c r="BL479">
        <v>1</v>
      </c>
      <c r="BM479">
        <v>4</v>
      </c>
      <c r="BN479">
        <v>32</v>
      </c>
      <c r="BO479">
        <v>266</v>
      </c>
      <c r="BP479">
        <v>42</v>
      </c>
      <c r="BQ479">
        <v>11</v>
      </c>
      <c r="BR479">
        <v>6</v>
      </c>
      <c r="BS479">
        <v>6</v>
      </c>
      <c r="BT479">
        <v>0</v>
      </c>
      <c r="BU479">
        <v>4</v>
      </c>
      <c r="BV479">
        <v>2</v>
      </c>
      <c r="BW479">
        <v>3</v>
      </c>
      <c r="BX479">
        <v>3</v>
      </c>
      <c r="BY479">
        <v>2</v>
      </c>
      <c r="BZ479">
        <v>0</v>
      </c>
      <c r="CA479">
        <v>5</v>
      </c>
      <c r="CB479">
        <v>42</v>
      </c>
      <c r="CC479">
        <v>39</v>
      </c>
      <c r="CD479">
        <v>12</v>
      </c>
      <c r="CE479">
        <v>5</v>
      </c>
      <c r="CF479">
        <v>0</v>
      </c>
      <c r="CG479">
        <v>5</v>
      </c>
      <c r="CH479">
        <v>0</v>
      </c>
      <c r="CI479">
        <v>1</v>
      </c>
      <c r="CJ479">
        <v>1</v>
      </c>
      <c r="CK479">
        <v>1</v>
      </c>
      <c r="CL479">
        <v>0</v>
      </c>
      <c r="CM479">
        <v>1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2</v>
      </c>
      <c r="CT479">
        <v>11</v>
      </c>
      <c r="CU479">
        <v>0</v>
      </c>
      <c r="CV479">
        <v>39</v>
      </c>
      <c r="CW479">
        <v>23</v>
      </c>
      <c r="CX479">
        <v>3</v>
      </c>
      <c r="CY479">
        <v>11</v>
      </c>
      <c r="CZ479">
        <v>2</v>
      </c>
      <c r="DA479">
        <v>0</v>
      </c>
      <c r="DB479">
        <v>1</v>
      </c>
      <c r="DC479">
        <v>0</v>
      </c>
      <c r="DD479">
        <v>2</v>
      </c>
      <c r="DE479">
        <v>2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1</v>
      </c>
      <c r="DN479">
        <v>0</v>
      </c>
      <c r="DO479">
        <v>1</v>
      </c>
      <c r="DP479">
        <v>23</v>
      </c>
      <c r="DQ479">
        <v>90</v>
      </c>
      <c r="DR479">
        <v>12</v>
      </c>
      <c r="DS479">
        <v>28</v>
      </c>
      <c r="DT479">
        <v>12</v>
      </c>
      <c r="DU479">
        <v>7</v>
      </c>
      <c r="DV479">
        <v>1</v>
      </c>
      <c r="DW479">
        <v>0</v>
      </c>
      <c r="DX479">
        <v>22</v>
      </c>
      <c r="DY479">
        <v>0</v>
      </c>
      <c r="DZ479">
        <v>1</v>
      </c>
      <c r="EA479">
        <v>1</v>
      </c>
      <c r="EB479">
        <v>1</v>
      </c>
      <c r="EC479">
        <v>0</v>
      </c>
      <c r="ED479">
        <v>3</v>
      </c>
      <c r="EE479">
        <v>0</v>
      </c>
      <c r="EF479">
        <v>2</v>
      </c>
      <c r="EG479">
        <v>0</v>
      </c>
      <c r="EH479">
        <v>0</v>
      </c>
      <c r="EI479">
        <v>0</v>
      </c>
      <c r="EJ479">
        <v>90</v>
      </c>
      <c r="EK479">
        <v>76</v>
      </c>
      <c r="EL479">
        <v>35</v>
      </c>
      <c r="EM479">
        <v>2</v>
      </c>
      <c r="EN479">
        <v>7</v>
      </c>
      <c r="EO479">
        <v>0</v>
      </c>
      <c r="EP479">
        <v>4</v>
      </c>
      <c r="EQ479">
        <v>5</v>
      </c>
      <c r="ER479">
        <v>2</v>
      </c>
      <c r="ES479">
        <v>1</v>
      </c>
      <c r="ET479">
        <v>1</v>
      </c>
      <c r="EU479">
        <v>2</v>
      </c>
      <c r="EV479">
        <v>3</v>
      </c>
      <c r="EW479">
        <v>3</v>
      </c>
      <c r="EX479">
        <v>0</v>
      </c>
      <c r="EY479">
        <v>1</v>
      </c>
      <c r="EZ479">
        <v>2</v>
      </c>
      <c r="FA479">
        <v>0</v>
      </c>
      <c r="FB479">
        <v>5</v>
      </c>
      <c r="FC479">
        <v>3</v>
      </c>
      <c r="FD479">
        <v>76</v>
      </c>
      <c r="FE479">
        <v>70</v>
      </c>
      <c r="FF479">
        <v>29</v>
      </c>
      <c r="FG479">
        <v>25</v>
      </c>
      <c r="FH479">
        <v>2</v>
      </c>
      <c r="FI479">
        <v>0</v>
      </c>
      <c r="FJ479">
        <v>1</v>
      </c>
      <c r="FK479">
        <v>4</v>
      </c>
      <c r="FL479">
        <v>0</v>
      </c>
      <c r="FM479">
        <v>0</v>
      </c>
      <c r="FN479">
        <v>2</v>
      </c>
      <c r="FO479">
        <v>0</v>
      </c>
      <c r="FP479">
        <v>0</v>
      </c>
      <c r="FQ479">
        <v>0</v>
      </c>
      <c r="FR479">
        <v>1</v>
      </c>
      <c r="FS479">
        <v>0</v>
      </c>
      <c r="FT479">
        <v>0</v>
      </c>
      <c r="FU479">
        <v>0</v>
      </c>
      <c r="FV479">
        <v>4</v>
      </c>
      <c r="FW479">
        <v>2</v>
      </c>
      <c r="FX479">
        <v>70</v>
      </c>
      <c r="FY479">
        <v>3</v>
      </c>
      <c r="FZ479">
        <v>2</v>
      </c>
      <c r="GA479">
        <v>0</v>
      </c>
      <c r="GB479">
        <v>0</v>
      </c>
      <c r="GC479">
        <v>0</v>
      </c>
      <c r="GD479">
        <v>0</v>
      </c>
      <c r="GE479">
        <v>0</v>
      </c>
      <c r="GF479">
        <v>0</v>
      </c>
      <c r="GG479">
        <v>0</v>
      </c>
      <c r="GH479">
        <v>0</v>
      </c>
      <c r="GI479">
        <v>0</v>
      </c>
      <c r="GJ479">
        <v>0</v>
      </c>
      <c r="GK479">
        <v>0</v>
      </c>
      <c r="GL479">
        <v>0</v>
      </c>
      <c r="GM479">
        <v>0</v>
      </c>
      <c r="GN479">
        <v>0</v>
      </c>
      <c r="GO479">
        <v>1</v>
      </c>
      <c r="GP479">
        <v>0</v>
      </c>
      <c r="GQ479">
        <v>0</v>
      </c>
      <c r="GR479">
        <v>3</v>
      </c>
      <c r="GS479">
        <v>3</v>
      </c>
      <c r="GT479">
        <v>2</v>
      </c>
      <c r="GU479">
        <v>0</v>
      </c>
      <c r="GV479">
        <v>0</v>
      </c>
      <c r="GW479">
        <v>0</v>
      </c>
      <c r="GX479">
        <v>1</v>
      </c>
      <c r="GY479">
        <v>0</v>
      </c>
      <c r="GZ479">
        <v>0</v>
      </c>
      <c r="HA479">
        <v>0</v>
      </c>
      <c r="HB479">
        <v>0</v>
      </c>
      <c r="HC479">
        <v>0</v>
      </c>
      <c r="HD479">
        <v>0</v>
      </c>
      <c r="HE479">
        <v>0</v>
      </c>
      <c r="HF479">
        <v>0</v>
      </c>
      <c r="HG479">
        <v>0</v>
      </c>
      <c r="HH479">
        <v>0</v>
      </c>
      <c r="HI479">
        <v>0</v>
      </c>
      <c r="HJ479">
        <v>0</v>
      </c>
      <c r="HK479">
        <v>0</v>
      </c>
      <c r="HL479">
        <v>3</v>
      </c>
    </row>
    <row r="480" spans="1:220">
      <c r="A480" t="s">
        <v>147</v>
      </c>
      <c r="B480" t="s">
        <v>49</v>
      </c>
      <c r="C480" t="str">
        <f>"146301"</f>
        <v>146301</v>
      </c>
      <c r="D480" t="s">
        <v>146</v>
      </c>
      <c r="E480">
        <v>61</v>
      </c>
      <c r="F480">
        <v>2013</v>
      </c>
      <c r="G480">
        <v>1528</v>
      </c>
      <c r="H480">
        <v>412</v>
      </c>
      <c r="I480">
        <v>1116</v>
      </c>
      <c r="J480">
        <v>0</v>
      </c>
      <c r="K480">
        <v>3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1116</v>
      </c>
      <c r="T480">
        <v>0</v>
      </c>
      <c r="U480">
        <v>0</v>
      </c>
      <c r="V480">
        <v>1116</v>
      </c>
      <c r="W480">
        <v>19</v>
      </c>
      <c r="X480">
        <v>12</v>
      </c>
      <c r="Y480">
        <v>7</v>
      </c>
      <c r="Z480">
        <v>0</v>
      </c>
      <c r="AA480">
        <v>1097</v>
      </c>
      <c r="AB480">
        <v>589</v>
      </c>
      <c r="AC480">
        <v>157</v>
      </c>
      <c r="AD480">
        <v>54</v>
      </c>
      <c r="AE480">
        <v>169</v>
      </c>
      <c r="AF480">
        <v>24</v>
      </c>
      <c r="AG480">
        <v>32</v>
      </c>
      <c r="AH480">
        <v>68</v>
      </c>
      <c r="AI480">
        <v>6</v>
      </c>
      <c r="AJ480">
        <v>36</v>
      </c>
      <c r="AK480">
        <v>4</v>
      </c>
      <c r="AL480">
        <v>7</v>
      </c>
      <c r="AM480">
        <v>1</v>
      </c>
      <c r="AN480">
        <v>2</v>
      </c>
      <c r="AO480">
        <v>2</v>
      </c>
      <c r="AP480">
        <v>1</v>
      </c>
      <c r="AQ480">
        <v>0</v>
      </c>
      <c r="AR480">
        <v>2</v>
      </c>
      <c r="AS480">
        <v>3</v>
      </c>
      <c r="AT480">
        <v>21</v>
      </c>
      <c r="AU480">
        <v>589</v>
      </c>
      <c r="AV480">
        <v>183</v>
      </c>
      <c r="AW480">
        <v>72</v>
      </c>
      <c r="AX480">
        <v>13</v>
      </c>
      <c r="AY480">
        <v>41</v>
      </c>
      <c r="AZ480">
        <v>4</v>
      </c>
      <c r="BA480">
        <v>2</v>
      </c>
      <c r="BB480">
        <v>0</v>
      </c>
      <c r="BC480">
        <v>2</v>
      </c>
      <c r="BD480">
        <v>0</v>
      </c>
      <c r="BE480">
        <v>1</v>
      </c>
      <c r="BF480">
        <v>20</v>
      </c>
      <c r="BG480">
        <v>2</v>
      </c>
      <c r="BH480">
        <v>0</v>
      </c>
      <c r="BI480">
        <v>0</v>
      </c>
      <c r="BJ480">
        <v>0</v>
      </c>
      <c r="BK480">
        <v>6</v>
      </c>
      <c r="BL480">
        <v>0</v>
      </c>
      <c r="BM480">
        <v>1</v>
      </c>
      <c r="BN480">
        <v>19</v>
      </c>
      <c r="BO480">
        <v>183</v>
      </c>
      <c r="BP480">
        <v>29</v>
      </c>
      <c r="BQ480">
        <v>16</v>
      </c>
      <c r="BR480">
        <v>3</v>
      </c>
      <c r="BS480">
        <v>3</v>
      </c>
      <c r="BT480">
        <v>0</v>
      </c>
      <c r="BU480">
        <v>0</v>
      </c>
      <c r="BV480">
        <v>1</v>
      </c>
      <c r="BW480">
        <v>0</v>
      </c>
      <c r="BX480">
        <v>0</v>
      </c>
      <c r="BY480">
        <v>1</v>
      </c>
      <c r="BZ480">
        <v>0</v>
      </c>
      <c r="CA480">
        <v>5</v>
      </c>
      <c r="CB480">
        <v>29</v>
      </c>
      <c r="CC480">
        <v>35</v>
      </c>
      <c r="CD480">
        <v>15</v>
      </c>
      <c r="CE480">
        <v>1</v>
      </c>
      <c r="CF480">
        <v>0</v>
      </c>
      <c r="CG480">
        <v>1</v>
      </c>
      <c r="CH480">
        <v>0</v>
      </c>
      <c r="CI480">
        <v>0</v>
      </c>
      <c r="CJ480">
        <v>0</v>
      </c>
      <c r="CK480">
        <v>0</v>
      </c>
      <c r="CL480">
        <v>3</v>
      </c>
      <c r="CM480">
        <v>2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1</v>
      </c>
      <c r="CT480">
        <v>11</v>
      </c>
      <c r="CU480">
        <v>1</v>
      </c>
      <c r="CV480">
        <v>35</v>
      </c>
      <c r="CW480">
        <v>63</v>
      </c>
      <c r="CX480">
        <v>2</v>
      </c>
      <c r="CY480">
        <v>45</v>
      </c>
      <c r="CZ480">
        <v>1</v>
      </c>
      <c r="DA480">
        <v>0</v>
      </c>
      <c r="DB480">
        <v>1</v>
      </c>
      <c r="DC480">
        <v>1</v>
      </c>
      <c r="DD480">
        <v>2</v>
      </c>
      <c r="DE480">
        <v>2</v>
      </c>
      <c r="DF480">
        <v>1</v>
      </c>
      <c r="DG480">
        <v>0</v>
      </c>
      <c r="DH480">
        <v>0</v>
      </c>
      <c r="DI480">
        <v>1</v>
      </c>
      <c r="DJ480">
        <v>2</v>
      </c>
      <c r="DK480">
        <v>0</v>
      </c>
      <c r="DL480">
        <v>0</v>
      </c>
      <c r="DM480">
        <v>0</v>
      </c>
      <c r="DN480">
        <v>1</v>
      </c>
      <c r="DO480">
        <v>4</v>
      </c>
      <c r="DP480">
        <v>63</v>
      </c>
      <c r="DQ480">
        <v>29</v>
      </c>
      <c r="DR480">
        <v>12</v>
      </c>
      <c r="DS480">
        <v>3</v>
      </c>
      <c r="DT480">
        <v>5</v>
      </c>
      <c r="DU480">
        <v>1</v>
      </c>
      <c r="DV480">
        <v>0</v>
      </c>
      <c r="DW480">
        <v>0</v>
      </c>
      <c r="DX480">
        <v>8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29</v>
      </c>
      <c r="EK480">
        <v>105</v>
      </c>
      <c r="EL480">
        <v>39</v>
      </c>
      <c r="EM480">
        <v>8</v>
      </c>
      <c r="EN480">
        <v>10</v>
      </c>
      <c r="EO480">
        <v>5</v>
      </c>
      <c r="EP480">
        <v>4</v>
      </c>
      <c r="EQ480">
        <v>15</v>
      </c>
      <c r="ER480">
        <v>1</v>
      </c>
      <c r="ES480">
        <v>0</v>
      </c>
      <c r="ET480">
        <v>2</v>
      </c>
      <c r="EU480">
        <v>1</v>
      </c>
      <c r="EV480">
        <v>2</v>
      </c>
      <c r="EW480">
        <v>4</v>
      </c>
      <c r="EX480">
        <v>0</v>
      </c>
      <c r="EY480">
        <v>4</v>
      </c>
      <c r="EZ480">
        <v>1</v>
      </c>
      <c r="FA480">
        <v>2</v>
      </c>
      <c r="FB480">
        <v>3</v>
      </c>
      <c r="FC480">
        <v>4</v>
      </c>
      <c r="FD480">
        <v>105</v>
      </c>
      <c r="FE480">
        <v>53</v>
      </c>
      <c r="FF480">
        <v>21</v>
      </c>
      <c r="FG480">
        <v>14</v>
      </c>
      <c r="FH480">
        <v>1</v>
      </c>
      <c r="FI480">
        <v>5</v>
      </c>
      <c r="FJ480">
        <v>1</v>
      </c>
      <c r="FK480">
        <v>3</v>
      </c>
      <c r="FL480">
        <v>2</v>
      </c>
      <c r="FM480">
        <v>1</v>
      </c>
      <c r="FN480">
        <v>1</v>
      </c>
      <c r="FO480">
        <v>1</v>
      </c>
      <c r="FP480">
        <v>0</v>
      </c>
      <c r="FQ480">
        <v>0</v>
      </c>
      <c r="FR480">
        <v>0</v>
      </c>
      <c r="FS480">
        <v>0</v>
      </c>
      <c r="FT480">
        <v>2</v>
      </c>
      <c r="FU480">
        <v>1</v>
      </c>
      <c r="FV480">
        <v>0</v>
      </c>
      <c r="FW480">
        <v>0</v>
      </c>
      <c r="FX480">
        <v>53</v>
      </c>
      <c r="FY480">
        <v>5</v>
      </c>
      <c r="FZ480">
        <v>3</v>
      </c>
      <c r="GA480">
        <v>0</v>
      </c>
      <c r="GB480">
        <v>0</v>
      </c>
      <c r="GC480">
        <v>0</v>
      </c>
      <c r="GD480">
        <v>0</v>
      </c>
      <c r="GE480">
        <v>0</v>
      </c>
      <c r="GF480">
        <v>0</v>
      </c>
      <c r="GG480">
        <v>1</v>
      </c>
      <c r="GH480">
        <v>0</v>
      </c>
      <c r="GI480">
        <v>0</v>
      </c>
      <c r="GJ480">
        <v>1</v>
      </c>
      <c r="GK480">
        <v>0</v>
      </c>
      <c r="GL480">
        <v>0</v>
      </c>
      <c r="GM480">
        <v>0</v>
      </c>
      <c r="GN480">
        <v>0</v>
      </c>
      <c r="GO480">
        <v>0</v>
      </c>
      <c r="GP480">
        <v>0</v>
      </c>
      <c r="GQ480">
        <v>0</v>
      </c>
      <c r="GR480">
        <v>5</v>
      </c>
      <c r="GS480">
        <v>6</v>
      </c>
      <c r="GT480">
        <v>1</v>
      </c>
      <c r="GU480">
        <v>1</v>
      </c>
      <c r="GV480">
        <v>0</v>
      </c>
      <c r="GW480">
        <v>0</v>
      </c>
      <c r="GX480">
        <v>0</v>
      </c>
      <c r="GY480">
        <v>0</v>
      </c>
      <c r="GZ480">
        <v>0</v>
      </c>
      <c r="HA480">
        <v>0</v>
      </c>
      <c r="HB480">
        <v>1</v>
      </c>
      <c r="HC480">
        <v>0</v>
      </c>
      <c r="HD480">
        <v>1</v>
      </c>
      <c r="HE480">
        <v>0</v>
      </c>
      <c r="HF480">
        <v>1</v>
      </c>
      <c r="HG480">
        <v>0</v>
      </c>
      <c r="HH480">
        <v>0</v>
      </c>
      <c r="HI480">
        <v>0</v>
      </c>
      <c r="HJ480">
        <v>0</v>
      </c>
      <c r="HK480">
        <v>1</v>
      </c>
      <c r="HL480">
        <v>6</v>
      </c>
    </row>
    <row r="481" spans="1:220">
      <c r="A481" t="s">
        <v>145</v>
      </c>
      <c r="B481" t="s">
        <v>49</v>
      </c>
      <c r="C481" t="str">
        <f>"146301"</f>
        <v>146301</v>
      </c>
      <c r="D481" t="s">
        <v>144</v>
      </c>
      <c r="E481">
        <v>62</v>
      </c>
      <c r="F481">
        <v>1907</v>
      </c>
      <c r="G481">
        <v>1460</v>
      </c>
      <c r="H481">
        <v>361</v>
      </c>
      <c r="I481">
        <v>1099</v>
      </c>
      <c r="J481">
        <v>0</v>
      </c>
      <c r="K481">
        <v>6</v>
      </c>
      <c r="L481">
        <v>4</v>
      </c>
      <c r="M481">
        <v>4</v>
      </c>
      <c r="N481">
        <v>0</v>
      </c>
      <c r="O481">
        <v>0</v>
      </c>
      <c r="P481">
        <v>0</v>
      </c>
      <c r="Q481">
        <v>0</v>
      </c>
      <c r="R481">
        <v>4</v>
      </c>
      <c r="S481">
        <v>1103</v>
      </c>
      <c r="T481">
        <v>4</v>
      </c>
      <c r="U481">
        <v>0</v>
      </c>
      <c r="V481">
        <v>1103</v>
      </c>
      <c r="W481">
        <v>14</v>
      </c>
      <c r="X481">
        <v>10</v>
      </c>
      <c r="Y481">
        <v>4</v>
      </c>
      <c r="Z481">
        <v>0</v>
      </c>
      <c r="AA481">
        <v>1089</v>
      </c>
      <c r="AB481">
        <v>461</v>
      </c>
      <c r="AC481">
        <v>99</v>
      </c>
      <c r="AD481">
        <v>23</v>
      </c>
      <c r="AE481">
        <v>159</v>
      </c>
      <c r="AF481">
        <v>23</v>
      </c>
      <c r="AG481">
        <v>44</v>
      </c>
      <c r="AH481">
        <v>43</v>
      </c>
      <c r="AI481">
        <v>4</v>
      </c>
      <c r="AJ481">
        <v>22</v>
      </c>
      <c r="AK481">
        <v>3</v>
      </c>
      <c r="AL481">
        <v>3</v>
      </c>
      <c r="AM481">
        <v>1</v>
      </c>
      <c r="AN481">
        <v>5</v>
      </c>
      <c r="AO481">
        <v>1</v>
      </c>
      <c r="AP481">
        <v>1</v>
      </c>
      <c r="AQ481">
        <v>0</v>
      </c>
      <c r="AR481">
        <v>1</v>
      </c>
      <c r="AS481">
        <v>1</v>
      </c>
      <c r="AT481">
        <v>28</v>
      </c>
      <c r="AU481">
        <v>461</v>
      </c>
      <c r="AV481">
        <v>302</v>
      </c>
      <c r="AW481">
        <v>106</v>
      </c>
      <c r="AX481">
        <v>16</v>
      </c>
      <c r="AY481">
        <v>60</v>
      </c>
      <c r="AZ481">
        <v>6</v>
      </c>
      <c r="BA481">
        <v>7</v>
      </c>
      <c r="BB481">
        <v>1</v>
      </c>
      <c r="BC481">
        <v>3</v>
      </c>
      <c r="BD481">
        <v>5</v>
      </c>
      <c r="BE481">
        <v>3</v>
      </c>
      <c r="BF481">
        <v>34</v>
      </c>
      <c r="BG481">
        <v>3</v>
      </c>
      <c r="BH481">
        <v>2</v>
      </c>
      <c r="BI481">
        <v>0</v>
      </c>
      <c r="BJ481">
        <v>0</v>
      </c>
      <c r="BK481">
        <v>21</v>
      </c>
      <c r="BL481">
        <v>2</v>
      </c>
      <c r="BM481">
        <v>0</v>
      </c>
      <c r="BN481">
        <v>33</v>
      </c>
      <c r="BO481">
        <v>302</v>
      </c>
      <c r="BP481">
        <v>27</v>
      </c>
      <c r="BQ481">
        <v>9</v>
      </c>
      <c r="BR481">
        <v>0</v>
      </c>
      <c r="BS481">
        <v>10</v>
      </c>
      <c r="BT481">
        <v>0</v>
      </c>
      <c r="BU481">
        <v>3</v>
      </c>
      <c r="BV481">
        <v>0</v>
      </c>
      <c r="BW481">
        <v>3</v>
      </c>
      <c r="BX481">
        <v>0</v>
      </c>
      <c r="BY481">
        <v>0</v>
      </c>
      <c r="BZ481">
        <v>0</v>
      </c>
      <c r="CA481">
        <v>2</v>
      </c>
      <c r="CB481">
        <v>27</v>
      </c>
      <c r="CC481">
        <v>24</v>
      </c>
      <c r="CD481">
        <v>7</v>
      </c>
      <c r="CE481">
        <v>1</v>
      </c>
      <c r="CF481">
        <v>0</v>
      </c>
      <c r="CG481">
        <v>1</v>
      </c>
      <c r="CH481">
        <v>0</v>
      </c>
      <c r="CI481">
        <v>0</v>
      </c>
      <c r="CJ481">
        <v>0</v>
      </c>
      <c r="CK481">
        <v>1</v>
      </c>
      <c r="CL481">
        <v>1</v>
      </c>
      <c r="CM481">
        <v>1</v>
      </c>
      <c r="CN481">
        <v>1</v>
      </c>
      <c r="CO481">
        <v>0</v>
      </c>
      <c r="CP481">
        <v>0</v>
      </c>
      <c r="CQ481">
        <v>0</v>
      </c>
      <c r="CR481">
        <v>0</v>
      </c>
      <c r="CS481">
        <v>1</v>
      </c>
      <c r="CT481">
        <v>10</v>
      </c>
      <c r="CU481">
        <v>0</v>
      </c>
      <c r="CV481">
        <v>24</v>
      </c>
      <c r="CW481">
        <v>26</v>
      </c>
      <c r="CX481">
        <v>1</v>
      </c>
      <c r="CY481">
        <v>14</v>
      </c>
      <c r="CZ481">
        <v>3</v>
      </c>
      <c r="DA481">
        <v>0</v>
      </c>
      <c r="DB481">
        <v>0</v>
      </c>
      <c r="DC481">
        <v>2</v>
      </c>
      <c r="DD481">
        <v>1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1</v>
      </c>
      <c r="DK481">
        <v>0</v>
      </c>
      <c r="DL481">
        <v>0</v>
      </c>
      <c r="DM481">
        <v>0</v>
      </c>
      <c r="DN481">
        <v>3</v>
      </c>
      <c r="DO481">
        <v>1</v>
      </c>
      <c r="DP481">
        <v>26</v>
      </c>
      <c r="DQ481">
        <v>79</v>
      </c>
      <c r="DR481">
        <v>18</v>
      </c>
      <c r="DS481">
        <v>24</v>
      </c>
      <c r="DT481">
        <v>4</v>
      </c>
      <c r="DU481">
        <v>3</v>
      </c>
      <c r="DV481">
        <v>1</v>
      </c>
      <c r="DW481">
        <v>0</v>
      </c>
      <c r="DX481">
        <v>18</v>
      </c>
      <c r="DY481">
        <v>1</v>
      </c>
      <c r="DZ481">
        <v>0</v>
      </c>
      <c r="EA481">
        <v>0</v>
      </c>
      <c r="EB481">
        <v>2</v>
      </c>
      <c r="EC481">
        <v>3</v>
      </c>
      <c r="ED481">
        <v>0</v>
      </c>
      <c r="EE481">
        <v>1</v>
      </c>
      <c r="EF481">
        <v>0</v>
      </c>
      <c r="EG481">
        <v>0</v>
      </c>
      <c r="EH481">
        <v>0</v>
      </c>
      <c r="EI481">
        <v>4</v>
      </c>
      <c r="EJ481">
        <v>79</v>
      </c>
      <c r="EK481">
        <v>75</v>
      </c>
      <c r="EL481">
        <v>35</v>
      </c>
      <c r="EM481">
        <v>2</v>
      </c>
      <c r="EN481">
        <v>8</v>
      </c>
      <c r="EO481">
        <v>2</v>
      </c>
      <c r="EP481">
        <v>1</v>
      </c>
      <c r="EQ481">
        <v>3</v>
      </c>
      <c r="ER481">
        <v>7</v>
      </c>
      <c r="ES481">
        <v>0</v>
      </c>
      <c r="ET481">
        <v>0</v>
      </c>
      <c r="EU481">
        <v>0</v>
      </c>
      <c r="EV481">
        <v>3</v>
      </c>
      <c r="EW481">
        <v>4</v>
      </c>
      <c r="EX481">
        <v>1</v>
      </c>
      <c r="EY481">
        <v>3</v>
      </c>
      <c r="EZ481">
        <v>2</v>
      </c>
      <c r="FA481">
        <v>0</v>
      </c>
      <c r="FB481">
        <v>1</v>
      </c>
      <c r="FC481">
        <v>3</v>
      </c>
      <c r="FD481">
        <v>75</v>
      </c>
      <c r="FE481">
        <v>81</v>
      </c>
      <c r="FF481">
        <v>36</v>
      </c>
      <c r="FG481">
        <v>34</v>
      </c>
      <c r="FH481">
        <v>3</v>
      </c>
      <c r="FI481">
        <v>1</v>
      </c>
      <c r="FJ481">
        <v>0</v>
      </c>
      <c r="FK481">
        <v>1</v>
      </c>
      <c r="FL481">
        <v>5</v>
      </c>
      <c r="FM481">
        <v>0</v>
      </c>
      <c r="FN481">
        <v>0</v>
      </c>
      <c r="FO481">
        <v>0</v>
      </c>
      <c r="FP481">
        <v>0</v>
      </c>
      <c r="FQ481">
        <v>0</v>
      </c>
      <c r="FR481">
        <v>0</v>
      </c>
      <c r="FS481">
        <v>0</v>
      </c>
      <c r="FT481">
        <v>0</v>
      </c>
      <c r="FU481">
        <v>1</v>
      </c>
      <c r="FV481">
        <v>0</v>
      </c>
      <c r="FW481">
        <v>0</v>
      </c>
      <c r="FX481">
        <v>81</v>
      </c>
      <c r="FY481">
        <v>10</v>
      </c>
      <c r="FZ481">
        <v>2</v>
      </c>
      <c r="GA481">
        <v>1</v>
      </c>
      <c r="GB481">
        <v>0</v>
      </c>
      <c r="GC481">
        <v>2</v>
      </c>
      <c r="GD481">
        <v>0</v>
      </c>
      <c r="GE481">
        <v>4</v>
      </c>
      <c r="GF481">
        <v>0</v>
      </c>
      <c r="GG481">
        <v>0</v>
      </c>
      <c r="GH481">
        <v>0</v>
      </c>
      <c r="GI481">
        <v>0</v>
      </c>
      <c r="GJ481">
        <v>0</v>
      </c>
      <c r="GK481">
        <v>0</v>
      </c>
      <c r="GL481">
        <v>0</v>
      </c>
      <c r="GM481">
        <v>0</v>
      </c>
      <c r="GN481">
        <v>0</v>
      </c>
      <c r="GO481">
        <v>0</v>
      </c>
      <c r="GP481">
        <v>0</v>
      </c>
      <c r="GQ481">
        <v>1</v>
      </c>
      <c r="GR481">
        <v>10</v>
      </c>
      <c r="GS481">
        <v>4</v>
      </c>
      <c r="GT481">
        <v>2</v>
      </c>
      <c r="GU481">
        <v>0</v>
      </c>
      <c r="GV481">
        <v>0</v>
      </c>
      <c r="GW481">
        <v>0</v>
      </c>
      <c r="GX481">
        <v>0</v>
      </c>
      <c r="GY481">
        <v>0</v>
      </c>
      <c r="GZ481">
        <v>0</v>
      </c>
      <c r="HA481">
        <v>0</v>
      </c>
      <c r="HB481">
        <v>0</v>
      </c>
      <c r="HC481">
        <v>0</v>
      </c>
      <c r="HD481">
        <v>0</v>
      </c>
      <c r="HE481">
        <v>1</v>
      </c>
      <c r="HF481">
        <v>1</v>
      </c>
      <c r="HG481">
        <v>0</v>
      </c>
      <c r="HH481">
        <v>0</v>
      </c>
      <c r="HI481">
        <v>0</v>
      </c>
      <c r="HJ481">
        <v>0</v>
      </c>
      <c r="HK481">
        <v>0</v>
      </c>
      <c r="HL481">
        <v>4</v>
      </c>
    </row>
    <row r="482" spans="1:220">
      <c r="A482" t="s">
        <v>143</v>
      </c>
      <c r="B482" t="s">
        <v>49</v>
      </c>
      <c r="C482" t="str">
        <f>"146301"</f>
        <v>146301</v>
      </c>
      <c r="D482" t="s">
        <v>141</v>
      </c>
      <c r="E482">
        <v>63</v>
      </c>
      <c r="F482">
        <v>2226</v>
      </c>
      <c r="G482">
        <v>1690</v>
      </c>
      <c r="H482">
        <v>524</v>
      </c>
      <c r="I482">
        <v>1166</v>
      </c>
      <c r="J482">
        <v>0</v>
      </c>
      <c r="K482">
        <v>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1166</v>
      </c>
      <c r="T482">
        <v>0</v>
      </c>
      <c r="U482">
        <v>0</v>
      </c>
      <c r="V482">
        <v>1166</v>
      </c>
      <c r="W482">
        <v>17</v>
      </c>
      <c r="X482">
        <v>9</v>
      </c>
      <c r="Y482">
        <v>8</v>
      </c>
      <c r="Z482">
        <v>0</v>
      </c>
      <c r="AA482">
        <v>1149</v>
      </c>
      <c r="AB482">
        <v>537</v>
      </c>
      <c r="AC482">
        <v>110</v>
      </c>
      <c r="AD482">
        <v>48</v>
      </c>
      <c r="AE482">
        <v>177</v>
      </c>
      <c r="AF482">
        <v>16</v>
      </c>
      <c r="AG482">
        <v>46</v>
      </c>
      <c r="AH482">
        <v>67</v>
      </c>
      <c r="AI482">
        <v>8</v>
      </c>
      <c r="AJ482">
        <v>30</v>
      </c>
      <c r="AK482">
        <v>7</v>
      </c>
      <c r="AL482">
        <v>1</v>
      </c>
      <c r="AM482">
        <v>1</v>
      </c>
      <c r="AN482">
        <v>3</v>
      </c>
      <c r="AO482">
        <v>2</v>
      </c>
      <c r="AP482">
        <v>2</v>
      </c>
      <c r="AQ482">
        <v>0</v>
      </c>
      <c r="AR482">
        <v>4</v>
      </c>
      <c r="AS482">
        <v>0</v>
      </c>
      <c r="AT482">
        <v>15</v>
      </c>
      <c r="AU482">
        <v>537</v>
      </c>
      <c r="AV482">
        <v>259</v>
      </c>
      <c r="AW482">
        <v>91</v>
      </c>
      <c r="AX482">
        <v>19</v>
      </c>
      <c r="AY482">
        <v>57</v>
      </c>
      <c r="AZ482">
        <v>6</v>
      </c>
      <c r="BA482">
        <v>3</v>
      </c>
      <c r="BB482">
        <v>1</v>
      </c>
      <c r="BC482">
        <v>4</v>
      </c>
      <c r="BD482">
        <v>3</v>
      </c>
      <c r="BE482">
        <v>1</v>
      </c>
      <c r="BF482">
        <v>29</v>
      </c>
      <c r="BG482">
        <v>2</v>
      </c>
      <c r="BH482">
        <v>0</v>
      </c>
      <c r="BI482">
        <v>2</v>
      </c>
      <c r="BJ482">
        <v>2</v>
      </c>
      <c r="BK482">
        <v>12</v>
      </c>
      <c r="BL482">
        <v>1</v>
      </c>
      <c r="BM482">
        <v>1</v>
      </c>
      <c r="BN482">
        <v>25</v>
      </c>
      <c r="BO482">
        <v>259</v>
      </c>
      <c r="BP482">
        <v>38</v>
      </c>
      <c r="BQ482">
        <v>22</v>
      </c>
      <c r="BR482">
        <v>3</v>
      </c>
      <c r="BS482">
        <v>4</v>
      </c>
      <c r="BT482">
        <v>0</v>
      </c>
      <c r="BU482">
        <v>2</v>
      </c>
      <c r="BV482">
        <v>1</v>
      </c>
      <c r="BW482">
        <v>1</v>
      </c>
      <c r="BX482">
        <v>2</v>
      </c>
      <c r="BY482">
        <v>1</v>
      </c>
      <c r="BZ482">
        <v>2</v>
      </c>
      <c r="CA482">
        <v>0</v>
      </c>
      <c r="CB482">
        <v>38</v>
      </c>
      <c r="CC482">
        <v>61</v>
      </c>
      <c r="CD482">
        <v>29</v>
      </c>
      <c r="CE482">
        <v>6</v>
      </c>
      <c r="CF482">
        <v>0</v>
      </c>
      <c r="CG482">
        <v>1</v>
      </c>
      <c r="CH482">
        <v>0</v>
      </c>
      <c r="CI482">
        <v>0</v>
      </c>
      <c r="CJ482">
        <v>1</v>
      </c>
      <c r="CK482">
        <v>1</v>
      </c>
      <c r="CL482">
        <v>5</v>
      </c>
      <c r="CM482">
        <v>3</v>
      </c>
      <c r="CN482">
        <v>1</v>
      </c>
      <c r="CO482">
        <v>0</v>
      </c>
      <c r="CP482">
        <v>0</v>
      </c>
      <c r="CQ482">
        <v>0</v>
      </c>
      <c r="CR482">
        <v>0</v>
      </c>
      <c r="CS482">
        <v>1</v>
      </c>
      <c r="CT482">
        <v>13</v>
      </c>
      <c r="CU482">
        <v>0</v>
      </c>
      <c r="CV482">
        <v>61</v>
      </c>
      <c r="CW482">
        <v>34</v>
      </c>
      <c r="CX482">
        <v>0</v>
      </c>
      <c r="CY482">
        <v>21</v>
      </c>
      <c r="CZ482">
        <v>2</v>
      </c>
      <c r="DA482">
        <v>1</v>
      </c>
      <c r="DB482">
        <v>1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6</v>
      </c>
      <c r="DK482">
        <v>0</v>
      </c>
      <c r="DL482">
        <v>0</v>
      </c>
      <c r="DM482">
        <v>0</v>
      </c>
      <c r="DN482">
        <v>0</v>
      </c>
      <c r="DO482">
        <v>3</v>
      </c>
      <c r="DP482">
        <v>34</v>
      </c>
      <c r="DQ482">
        <v>52</v>
      </c>
      <c r="DR482">
        <v>9</v>
      </c>
      <c r="DS482">
        <v>24</v>
      </c>
      <c r="DT482">
        <v>4</v>
      </c>
      <c r="DU482">
        <v>0</v>
      </c>
      <c r="DV482">
        <v>2</v>
      </c>
      <c r="DW482">
        <v>1</v>
      </c>
      <c r="DX482">
        <v>7</v>
      </c>
      <c r="DY482">
        <v>0</v>
      </c>
      <c r="DZ482">
        <v>1</v>
      </c>
      <c r="EA482">
        <v>0</v>
      </c>
      <c r="EB482">
        <v>0</v>
      </c>
      <c r="EC482">
        <v>1</v>
      </c>
      <c r="ED482">
        <v>1</v>
      </c>
      <c r="EE482">
        <v>0</v>
      </c>
      <c r="EF482">
        <v>0</v>
      </c>
      <c r="EG482">
        <v>0</v>
      </c>
      <c r="EH482">
        <v>1</v>
      </c>
      <c r="EI482">
        <v>1</v>
      </c>
      <c r="EJ482">
        <v>52</v>
      </c>
      <c r="EK482">
        <v>89</v>
      </c>
      <c r="EL482">
        <v>37</v>
      </c>
      <c r="EM482">
        <v>3</v>
      </c>
      <c r="EN482">
        <v>10</v>
      </c>
      <c r="EO482">
        <v>0</v>
      </c>
      <c r="EP482">
        <v>1</v>
      </c>
      <c r="EQ482">
        <v>4</v>
      </c>
      <c r="ER482">
        <v>4</v>
      </c>
      <c r="ES482">
        <v>1</v>
      </c>
      <c r="ET482">
        <v>0</v>
      </c>
      <c r="EU482">
        <v>1</v>
      </c>
      <c r="EV482">
        <v>2</v>
      </c>
      <c r="EW482">
        <v>6</v>
      </c>
      <c r="EX482">
        <v>1</v>
      </c>
      <c r="EY482">
        <v>5</v>
      </c>
      <c r="EZ482">
        <v>0</v>
      </c>
      <c r="FA482">
        <v>0</v>
      </c>
      <c r="FB482">
        <v>1</v>
      </c>
      <c r="FC482">
        <v>13</v>
      </c>
      <c r="FD482">
        <v>89</v>
      </c>
      <c r="FE482">
        <v>67</v>
      </c>
      <c r="FF482">
        <v>35</v>
      </c>
      <c r="FG482">
        <v>21</v>
      </c>
      <c r="FH482">
        <v>4</v>
      </c>
      <c r="FI482">
        <v>0</v>
      </c>
      <c r="FJ482">
        <v>0</v>
      </c>
      <c r="FK482">
        <v>2</v>
      </c>
      <c r="FL482">
        <v>0</v>
      </c>
      <c r="FM482">
        <v>0</v>
      </c>
      <c r="FN482">
        <v>0</v>
      </c>
      <c r="FO482">
        <v>1</v>
      </c>
      <c r="FP482">
        <v>1</v>
      </c>
      <c r="FQ482">
        <v>0</v>
      </c>
      <c r="FR482">
        <v>0</v>
      </c>
      <c r="FS482">
        <v>0</v>
      </c>
      <c r="FT482">
        <v>0</v>
      </c>
      <c r="FU482">
        <v>1</v>
      </c>
      <c r="FV482">
        <v>2</v>
      </c>
      <c r="FW482">
        <v>0</v>
      </c>
      <c r="FX482">
        <v>67</v>
      </c>
      <c r="FY482">
        <v>6</v>
      </c>
      <c r="FZ482">
        <v>2</v>
      </c>
      <c r="GA482">
        <v>0</v>
      </c>
      <c r="GB482">
        <v>0</v>
      </c>
      <c r="GC482">
        <v>0</v>
      </c>
      <c r="GD482">
        <v>0</v>
      </c>
      <c r="GE482">
        <v>2</v>
      </c>
      <c r="GF482">
        <v>0</v>
      </c>
      <c r="GG482">
        <v>0</v>
      </c>
      <c r="GH482">
        <v>1</v>
      </c>
      <c r="GI482">
        <v>0</v>
      </c>
      <c r="GJ482">
        <v>0</v>
      </c>
      <c r="GK482">
        <v>0</v>
      </c>
      <c r="GL482">
        <v>0</v>
      </c>
      <c r="GM482">
        <v>0</v>
      </c>
      <c r="GN482">
        <v>1</v>
      </c>
      <c r="GO482">
        <v>0</v>
      </c>
      <c r="GP482">
        <v>0</v>
      </c>
      <c r="GQ482">
        <v>0</v>
      </c>
      <c r="GR482">
        <v>6</v>
      </c>
      <c r="GS482">
        <v>6</v>
      </c>
      <c r="GT482">
        <v>3</v>
      </c>
      <c r="GU482">
        <v>0</v>
      </c>
      <c r="GV482">
        <v>0</v>
      </c>
      <c r="GW482">
        <v>0</v>
      </c>
      <c r="GX482">
        <v>0</v>
      </c>
      <c r="GY482">
        <v>0</v>
      </c>
      <c r="GZ482">
        <v>0</v>
      </c>
      <c r="HA482">
        <v>0</v>
      </c>
      <c r="HB482">
        <v>0</v>
      </c>
      <c r="HC482">
        <v>1</v>
      </c>
      <c r="HD482">
        <v>0</v>
      </c>
      <c r="HE482">
        <v>0</v>
      </c>
      <c r="HF482">
        <v>0</v>
      </c>
      <c r="HG482">
        <v>1</v>
      </c>
      <c r="HH482">
        <v>0</v>
      </c>
      <c r="HI482">
        <v>1</v>
      </c>
      <c r="HJ482">
        <v>0</v>
      </c>
      <c r="HK482">
        <v>0</v>
      </c>
      <c r="HL482">
        <v>6</v>
      </c>
    </row>
    <row r="483" spans="1:220">
      <c r="A483" t="s">
        <v>142</v>
      </c>
      <c r="B483" t="s">
        <v>49</v>
      </c>
      <c r="C483" t="str">
        <f>"146301"</f>
        <v>146301</v>
      </c>
      <c r="D483" t="s">
        <v>141</v>
      </c>
      <c r="E483">
        <v>64</v>
      </c>
      <c r="F483">
        <v>2144</v>
      </c>
      <c r="G483">
        <v>1640</v>
      </c>
      <c r="H483">
        <v>408</v>
      </c>
      <c r="I483">
        <v>1232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1232</v>
      </c>
      <c r="T483">
        <v>0</v>
      </c>
      <c r="U483">
        <v>0</v>
      </c>
      <c r="V483">
        <v>1232</v>
      </c>
      <c r="W483">
        <v>15</v>
      </c>
      <c r="X483">
        <v>9</v>
      </c>
      <c r="Y483">
        <v>4</v>
      </c>
      <c r="Z483">
        <v>0</v>
      </c>
      <c r="AA483">
        <v>1217</v>
      </c>
      <c r="AB483">
        <v>529</v>
      </c>
      <c r="AC483">
        <v>131</v>
      </c>
      <c r="AD483">
        <v>39</v>
      </c>
      <c r="AE483">
        <v>144</v>
      </c>
      <c r="AF483">
        <v>33</v>
      </c>
      <c r="AG483">
        <v>49</v>
      </c>
      <c r="AH483">
        <v>45</v>
      </c>
      <c r="AI483">
        <v>12</v>
      </c>
      <c r="AJ483">
        <v>26</v>
      </c>
      <c r="AK483">
        <v>6</v>
      </c>
      <c r="AL483">
        <v>4</v>
      </c>
      <c r="AM483">
        <v>0</v>
      </c>
      <c r="AN483">
        <v>3</v>
      </c>
      <c r="AO483">
        <v>2</v>
      </c>
      <c r="AP483">
        <v>2</v>
      </c>
      <c r="AQ483">
        <v>1</v>
      </c>
      <c r="AR483">
        <v>1</v>
      </c>
      <c r="AS483">
        <v>3</v>
      </c>
      <c r="AT483">
        <v>28</v>
      </c>
      <c r="AU483">
        <v>529</v>
      </c>
      <c r="AV483">
        <v>268</v>
      </c>
      <c r="AW483">
        <v>79</v>
      </c>
      <c r="AX483">
        <v>13</v>
      </c>
      <c r="AY483">
        <v>67</v>
      </c>
      <c r="AZ483">
        <v>3</v>
      </c>
      <c r="BA483">
        <v>0</v>
      </c>
      <c r="BB483">
        <v>3</v>
      </c>
      <c r="BC483">
        <v>1</v>
      </c>
      <c r="BD483">
        <v>0</v>
      </c>
      <c r="BE483">
        <v>2</v>
      </c>
      <c r="BF483">
        <v>35</v>
      </c>
      <c r="BG483">
        <v>2</v>
      </c>
      <c r="BH483">
        <v>1</v>
      </c>
      <c r="BI483">
        <v>0</v>
      </c>
      <c r="BJ483">
        <v>0</v>
      </c>
      <c r="BK483">
        <v>22</v>
      </c>
      <c r="BL483">
        <v>0</v>
      </c>
      <c r="BM483">
        <v>0</v>
      </c>
      <c r="BN483">
        <v>40</v>
      </c>
      <c r="BO483">
        <v>268</v>
      </c>
      <c r="BP483">
        <v>32</v>
      </c>
      <c r="BQ483">
        <v>15</v>
      </c>
      <c r="BR483">
        <v>2</v>
      </c>
      <c r="BS483">
        <v>3</v>
      </c>
      <c r="BT483">
        <v>1</v>
      </c>
      <c r="BU483">
        <v>1</v>
      </c>
      <c r="BV483">
        <v>5</v>
      </c>
      <c r="BW483">
        <v>1</v>
      </c>
      <c r="BX483">
        <v>0</v>
      </c>
      <c r="BY483">
        <v>0</v>
      </c>
      <c r="BZ483">
        <v>0</v>
      </c>
      <c r="CA483">
        <v>4</v>
      </c>
      <c r="CB483">
        <v>32</v>
      </c>
      <c r="CC483">
        <v>68</v>
      </c>
      <c r="CD483">
        <v>36</v>
      </c>
      <c r="CE483">
        <v>4</v>
      </c>
      <c r="CF483">
        <v>1</v>
      </c>
      <c r="CG483">
        <v>3</v>
      </c>
      <c r="CH483">
        <v>1</v>
      </c>
      <c r="CI483">
        <v>0</v>
      </c>
      <c r="CJ483">
        <v>0</v>
      </c>
      <c r="CK483">
        <v>2</v>
      </c>
      <c r="CL483">
        <v>1</v>
      </c>
      <c r="CM483">
        <v>3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14</v>
      </c>
      <c r="CU483">
        <v>3</v>
      </c>
      <c r="CV483">
        <v>68</v>
      </c>
      <c r="CW483">
        <v>41</v>
      </c>
      <c r="CX483">
        <v>3</v>
      </c>
      <c r="CY483">
        <v>18</v>
      </c>
      <c r="CZ483">
        <v>5</v>
      </c>
      <c r="DA483">
        <v>1</v>
      </c>
      <c r="DB483">
        <v>0</v>
      </c>
      <c r="DC483">
        <v>0</v>
      </c>
      <c r="DD483">
        <v>1</v>
      </c>
      <c r="DE483">
        <v>3</v>
      </c>
      <c r="DF483">
        <v>0</v>
      </c>
      <c r="DG483">
        <v>0</v>
      </c>
      <c r="DH483">
        <v>0</v>
      </c>
      <c r="DI483">
        <v>0</v>
      </c>
      <c r="DJ483">
        <v>3</v>
      </c>
      <c r="DK483">
        <v>0</v>
      </c>
      <c r="DL483">
        <v>0</v>
      </c>
      <c r="DM483">
        <v>0</v>
      </c>
      <c r="DN483">
        <v>0</v>
      </c>
      <c r="DO483">
        <v>7</v>
      </c>
      <c r="DP483">
        <v>41</v>
      </c>
      <c r="DQ483">
        <v>40</v>
      </c>
      <c r="DR483">
        <v>8</v>
      </c>
      <c r="DS483">
        <v>8</v>
      </c>
      <c r="DT483">
        <v>5</v>
      </c>
      <c r="DU483">
        <v>4</v>
      </c>
      <c r="DV483">
        <v>0</v>
      </c>
      <c r="DW483">
        <v>0</v>
      </c>
      <c r="DX483">
        <v>9</v>
      </c>
      <c r="DY483">
        <v>3</v>
      </c>
      <c r="DZ483">
        <v>0</v>
      </c>
      <c r="EA483">
        <v>0</v>
      </c>
      <c r="EB483">
        <v>1</v>
      </c>
      <c r="EC483">
        <v>2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40</v>
      </c>
      <c r="EK483">
        <v>118</v>
      </c>
      <c r="EL483">
        <v>43</v>
      </c>
      <c r="EM483">
        <v>5</v>
      </c>
      <c r="EN483">
        <v>9</v>
      </c>
      <c r="EO483">
        <v>8</v>
      </c>
      <c r="EP483">
        <v>2</v>
      </c>
      <c r="EQ483">
        <v>7</v>
      </c>
      <c r="ER483">
        <v>9</v>
      </c>
      <c r="ES483">
        <v>2</v>
      </c>
      <c r="ET483">
        <v>2</v>
      </c>
      <c r="EU483">
        <v>3</v>
      </c>
      <c r="EV483">
        <v>0</v>
      </c>
      <c r="EW483">
        <v>9</v>
      </c>
      <c r="EX483">
        <v>3</v>
      </c>
      <c r="EY483">
        <v>4</v>
      </c>
      <c r="EZ483">
        <v>4</v>
      </c>
      <c r="FA483">
        <v>3</v>
      </c>
      <c r="FB483">
        <v>3</v>
      </c>
      <c r="FC483">
        <v>2</v>
      </c>
      <c r="FD483">
        <v>118</v>
      </c>
      <c r="FE483">
        <v>96</v>
      </c>
      <c r="FF483">
        <v>33</v>
      </c>
      <c r="FG483">
        <v>37</v>
      </c>
      <c r="FH483">
        <v>2</v>
      </c>
      <c r="FI483">
        <v>2</v>
      </c>
      <c r="FJ483">
        <v>3</v>
      </c>
      <c r="FK483">
        <v>0</v>
      </c>
      <c r="FL483">
        <v>0</v>
      </c>
      <c r="FM483">
        <v>1</v>
      </c>
      <c r="FN483">
        <v>1</v>
      </c>
      <c r="FO483">
        <v>4</v>
      </c>
      <c r="FP483">
        <v>4</v>
      </c>
      <c r="FQ483">
        <v>0</v>
      </c>
      <c r="FR483">
        <v>0</v>
      </c>
      <c r="FS483">
        <v>0</v>
      </c>
      <c r="FT483">
        <v>0</v>
      </c>
      <c r="FU483">
        <v>6</v>
      </c>
      <c r="FV483">
        <v>2</v>
      </c>
      <c r="FW483">
        <v>1</v>
      </c>
      <c r="FX483">
        <v>96</v>
      </c>
      <c r="FY483">
        <v>21</v>
      </c>
      <c r="FZ483">
        <v>4</v>
      </c>
      <c r="GA483">
        <v>2</v>
      </c>
      <c r="GB483">
        <v>0</v>
      </c>
      <c r="GC483">
        <v>0</v>
      </c>
      <c r="GD483">
        <v>2</v>
      </c>
      <c r="GE483">
        <v>10</v>
      </c>
      <c r="GF483">
        <v>0</v>
      </c>
      <c r="GG483">
        <v>1</v>
      </c>
      <c r="GH483">
        <v>0</v>
      </c>
      <c r="GI483">
        <v>0</v>
      </c>
      <c r="GJ483">
        <v>1</v>
      </c>
      <c r="GK483">
        <v>0</v>
      </c>
      <c r="GL483">
        <v>0</v>
      </c>
      <c r="GM483">
        <v>0</v>
      </c>
      <c r="GN483">
        <v>1</v>
      </c>
      <c r="GO483">
        <v>0</v>
      </c>
      <c r="GP483">
        <v>0</v>
      </c>
      <c r="GQ483">
        <v>0</v>
      </c>
      <c r="GR483">
        <v>21</v>
      </c>
      <c r="GS483">
        <v>4</v>
      </c>
      <c r="GT483">
        <v>1</v>
      </c>
      <c r="GU483">
        <v>2</v>
      </c>
      <c r="GV483">
        <v>0</v>
      </c>
      <c r="GW483">
        <v>0</v>
      </c>
      <c r="GX483">
        <v>0</v>
      </c>
      <c r="GY483">
        <v>1</v>
      </c>
      <c r="GZ483">
        <v>0</v>
      </c>
      <c r="HA483">
        <v>0</v>
      </c>
      <c r="HB483">
        <v>0</v>
      </c>
      <c r="HC483">
        <v>0</v>
      </c>
      <c r="HD483">
        <v>0</v>
      </c>
      <c r="HE483">
        <v>0</v>
      </c>
      <c r="HF483">
        <v>0</v>
      </c>
      <c r="HG483">
        <v>0</v>
      </c>
      <c r="HH483">
        <v>0</v>
      </c>
      <c r="HI483">
        <v>0</v>
      </c>
      <c r="HJ483">
        <v>0</v>
      </c>
      <c r="HK483">
        <v>0</v>
      </c>
      <c r="HL483">
        <v>4</v>
      </c>
    </row>
    <row r="484" spans="1:220">
      <c r="A484" t="s">
        <v>140</v>
      </c>
      <c r="B484" t="s">
        <v>49</v>
      </c>
      <c r="C484" t="str">
        <f>"146301"</f>
        <v>146301</v>
      </c>
      <c r="D484" t="s">
        <v>139</v>
      </c>
      <c r="E484">
        <v>65</v>
      </c>
      <c r="F484">
        <v>1572</v>
      </c>
      <c r="G484">
        <v>1210</v>
      </c>
      <c r="H484">
        <v>335</v>
      </c>
      <c r="I484">
        <v>875</v>
      </c>
      <c r="J484">
        <v>0</v>
      </c>
      <c r="K484">
        <v>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875</v>
      </c>
      <c r="T484">
        <v>0</v>
      </c>
      <c r="U484">
        <v>1</v>
      </c>
      <c r="V484">
        <v>874</v>
      </c>
      <c r="W484">
        <v>18</v>
      </c>
      <c r="X484">
        <v>9</v>
      </c>
      <c r="Y484">
        <v>3</v>
      </c>
      <c r="Z484">
        <v>0</v>
      </c>
      <c r="AA484">
        <v>856</v>
      </c>
      <c r="AB484">
        <v>403</v>
      </c>
      <c r="AC484">
        <v>62</v>
      </c>
      <c r="AD484">
        <v>123</v>
      </c>
      <c r="AE484">
        <v>68</v>
      </c>
      <c r="AF484">
        <v>9</v>
      </c>
      <c r="AG484">
        <v>57</v>
      </c>
      <c r="AH484">
        <v>39</v>
      </c>
      <c r="AI484">
        <v>9</v>
      </c>
      <c r="AJ484">
        <v>11</v>
      </c>
      <c r="AK484">
        <v>1</v>
      </c>
      <c r="AL484">
        <v>11</v>
      </c>
      <c r="AM484">
        <v>0</v>
      </c>
      <c r="AN484">
        <v>2</v>
      </c>
      <c r="AO484">
        <v>0</v>
      </c>
      <c r="AP484">
        <v>2</v>
      </c>
      <c r="AQ484">
        <v>0</v>
      </c>
      <c r="AR484">
        <v>1</v>
      </c>
      <c r="AS484">
        <v>1</v>
      </c>
      <c r="AT484">
        <v>7</v>
      </c>
      <c r="AU484">
        <v>403</v>
      </c>
      <c r="AV484">
        <v>209</v>
      </c>
      <c r="AW484">
        <v>77</v>
      </c>
      <c r="AX484">
        <v>8</v>
      </c>
      <c r="AY484">
        <v>60</v>
      </c>
      <c r="AZ484">
        <v>1</v>
      </c>
      <c r="BA484">
        <v>2</v>
      </c>
      <c r="BB484">
        <v>0</v>
      </c>
      <c r="BC484">
        <v>0</v>
      </c>
      <c r="BD484">
        <v>1</v>
      </c>
      <c r="BE484">
        <v>0</v>
      </c>
      <c r="BF484">
        <v>23</v>
      </c>
      <c r="BG484">
        <v>2</v>
      </c>
      <c r="BH484">
        <v>0</v>
      </c>
      <c r="BI484">
        <v>1</v>
      </c>
      <c r="BJ484">
        <v>0</v>
      </c>
      <c r="BK484">
        <v>10</v>
      </c>
      <c r="BL484">
        <v>0</v>
      </c>
      <c r="BM484">
        <v>1</v>
      </c>
      <c r="BN484">
        <v>23</v>
      </c>
      <c r="BO484">
        <v>209</v>
      </c>
      <c r="BP484">
        <v>21</v>
      </c>
      <c r="BQ484">
        <v>7</v>
      </c>
      <c r="BR484">
        <v>1</v>
      </c>
      <c r="BS484">
        <v>4</v>
      </c>
      <c r="BT484">
        <v>1</v>
      </c>
      <c r="BU484">
        <v>2</v>
      </c>
      <c r="BV484">
        <v>1</v>
      </c>
      <c r="BW484">
        <v>0</v>
      </c>
      <c r="BX484">
        <v>1</v>
      </c>
      <c r="BY484">
        <v>1</v>
      </c>
      <c r="BZ484">
        <v>1</v>
      </c>
      <c r="CA484">
        <v>2</v>
      </c>
      <c r="CB484">
        <v>21</v>
      </c>
      <c r="CC484">
        <v>38</v>
      </c>
      <c r="CD484">
        <v>18</v>
      </c>
      <c r="CE484">
        <v>4</v>
      </c>
      <c r="CF484">
        <v>3</v>
      </c>
      <c r="CG484">
        <v>0</v>
      </c>
      <c r="CH484">
        <v>0</v>
      </c>
      <c r="CI484">
        <v>1</v>
      </c>
      <c r="CJ484">
        <v>1</v>
      </c>
      <c r="CK484">
        <v>0</v>
      </c>
      <c r="CL484">
        <v>2</v>
      </c>
      <c r="CM484">
        <v>0</v>
      </c>
      <c r="CN484">
        <v>1</v>
      </c>
      <c r="CO484">
        <v>0</v>
      </c>
      <c r="CP484">
        <v>1</v>
      </c>
      <c r="CQ484">
        <v>0</v>
      </c>
      <c r="CR484">
        <v>1</v>
      </c>
      <c r="CS484">
        <v>0</v>
      </c>
      <c r="CT484">
        <v>4</v>
      </c>
      <c r="CU484">
        <v>2</v>
      </c>
      <c r="CV484">
        <v>38</v>
      </c>
      <c r="CW484">
        <v>11</v>
      </c>
      <c r="CX484">
        <v>1</v>
      </c>
      <c r="CY484">
        <v>6</v>
      </c>
      <c r="CZ484">
        <v>0</v>
      </c>
      <c r="DA484">
        <v>0</v>
      </c>
      <c r="DB484">
        <v>0</v>
      </c>
      <c r="DC484">
        <v>1</v>
      </c>
      <c r="DD484">
        <v>1</v>
      </c>
      <c r="DE484">
        <v>1</v>
      </c>
      <c r="DF484">
        <v>0</v>
      </c>
      <c r="DG484">
        <v>0</v>
      </c>
      <c r="DH484">
        <v>0</v>
      </c>
      <c r="DI484">
        <v>0</v>
      </c>
      <c r="DJ484">
        <v>1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11</v>
      </c>
      <c r="DQ484">
        <v>30</v>
      </c>
      <c r="DR484">
        <v>8</v>
      </c>
      <c r="DS484">
        <v>3</v>
      </c>
      <c r="DT484">
        <v>2</v>
      </c>
      <c r="DU484">
        <v>6</v>
      </c>
      <c r="DV484">
        <v>0</v>
      </c>
      <c r="DW484">
        <v>1</v>
      </c>
      <c r="DX484">
        <v>2</v>
      </c>
      <c r="DY484">
        <v>0</v>
      </c>
      <c r="DZ484">
        <v>0</v>
      </c>
      <c r="EA484">
        <v>0</v>
      </c>
      <c r="EB484">
        <v>0</v>
      </c>
      <c r="EC484">
        <v>1</v>
      </c>
      <c r="ED484">
        <v>0</v>
      </c>
      <c r="EE484">
        <v>3</v>
      </c>
      <c r="EF484">
        <v>3</v>
      </c>
      <c r="EG484">
        <v>0</v>
      </c>
      <c r="EH484">
        <v>1</v>
      </c>
      <c r="EI484">
        <v>0</v>
      </c>
      <c r="EJ484">
        <v>30</v>
      </c>
      <c r="EK484">
        <v>74</v>
      </c>
      <c r="EL484">
        <v>31</v>
      </c>
      <c r="EM484">
        <v>7</v>
      </c>
      <c r="EN484">
        <v>8</v>
      </c>
      <c r="EO484">
        <v>1</v>
      </c>
      <c r="EP484">
        <v>3</v>
      </c>
      <c r="EQ484">
        <v>6</v>
      </c>
      <c r="ER484">
        <v>4</v>
      </c>
      <c r="ES484">
        <v>2</v>
      </c>
      <c r="ET484">
        <v>3</v>
      </c>
      <c r="EU484">
        <v>2</v>
      </c>
      <c r="EV484">
        <v>3</v>
      </c>
      <c r="EW484">
        <v>1</v>
      </c>
      <c r="EX484">
        <v>0</v>
      </c>
      <c r="EY484">
        <v>1</v>
      </c>
      <c r="EZ484">
        <v>1</v>
      </c>
      <c r="FA484">
        <v>0</v>
      </c>
      <c r="FB484">
        <v>0</v>
      </c>
      <c r="FC484">
        <v>1</v>
      </c>
      <c r="FD484">
        <v>74</v>
      </c>
      <c r="FE484">
        <v>57</v>
      </c>
      <c r="FF484">
        <v>22</v>
      </c>
      <c r="FG484">
        <v>27</v>
      </c>
      <c r="FH484">
        <v>1</v>
      </c>
      <c r="FI484">
        <v>0</v>
      </c>
      <c r="FJ484">
        <v>0</v>
      </c>
      <c r="FK484">
        <v>1</v>
      </c>
      <c r="FL484">
        <v>1</v>
      </c>
      <c r="FM484">
        <v>1</v>
      </c>
      <c r="FN484">
        <v>2</v>
      </c>
      <c r="FO484">
        <v>0</v>
      </c>
      <c r="FP484">
        <v>0</v>
      </c>
      <c r="FQ484">
        <v>0</v>
      </c>
      <c r="FR484">
        <v>0</v>
      </c>
      <c r="FS484">
        <v>0</v>
      </c>
      <c r="FT484">
        <v>0</v>
      </c>
      <c r="FU484">
        <v>1</v>
      </c>
      <c r="FV484">
        <v>0</v>
      </c>
      <c r="FW484">
        <v>1</v>
      </c>
      <c r="FX484">
        <v>57</v>
      </c>
      <c r="FY484">
        <v>12</v>
      </c>
      <c r="FZ484">
        <v>2</v>
      </c>
      <c r="GA484">
        <v>0</v>
      </c>
      <c r="GB484">
        <v>0</v>
      </c>
      <c r="GC484">
        <v>0</v>
      </c>
      <c r="GD484">
        <v>2</v>
      </c>
      <c r="GE484">
        <v>3</v>
      </c>
      <c r="GF484">
        <v>0</v>
      </c>
      <c r="GG484">
        <v>0</v>
      </c>
      <c r="GH484">
        <v>1</v>
      </c>
      <c r="GI484">
        <v>2</v>
      </c>
      <c r="GJ484">
        <v>1</v>
      </c>
      <c r="GK484">
        <v>0</v>
      </c>
      <c r="GL484">
        <v>0</v>
      </c>
      <c r="GM484">
        <v>1</v>
      </c>
      <c r="GN484">
        <v>0</v>
      </c>
      <c r="GO484">
        <v>0</v>
      </c>
      <c r="GP484">
        <v>0</v>
      </c>
      <c r="GQ484">
        <v>0</v>
      </c>
      <c r="GR484">
        <v>12</v>
      </c>
      <c r="GS484">
        <v>1</v>
      </c>
      <c r="GT484">
        <v>0</v>
      </c>
      <c r="GU484">
        <v>0</v>
      </c>
      <c r="GV484">
        <v>0</v>
      </c>
      <c r="GW484">
        <v>0</v>
      </c>
      <c r="GX484">
        <v>0</v>
      </c>
      <c r="GY484">
        <v>0</v>
      </c>
      <c r="GZ484">
        <v>0</v>
      </c>
      <c r="HA484">
        <v>0</v>
      </c>
      <c r="HB484">
        <v>0</v>
      </c>
      <c r="HC484">
        <v>1</v>
      </c>
      <c r="HD484">
        <v>0</v>
      </c>
      <c r="HE484">
        <v>0</v>
      </c>
      <c r="HF484">
        <v>0</v>
      </c>
      <c r="HG484">
        <v>0</v>
      </c>
      <c r="HH484">
        <v>0</v>
      </c>
      <c r="HI484">
        <v>0</v>
      </c>
      <c r="HJ484">
        <v>0</v>
      </c>
      <c r="HK484">
        <v>0</v>
      </c>
      <c r="HL484">
        <v>1</v>
      </c>
    </row>
    <row r="485" spans="1:220">
      <c r="A485" t="s">
        <v>138</v>
      </c>
      <c r="B485" t="s">
        <v>49</v>
      </c>
      <c r="C485" t="str">
        <f>"146301"</f>
        <v>146301</v>
      </c>
      <c r="D485" t="s">
        <v>137</v>
      </c>
      <c r="E485">
        <v>66</v>
      </c>
      <c r="F485">
        <v>1792</v>
      </c>
      <c r="G485">
        <v>1380</v>
      </c>
      <c r="H485">
        <v>333</v>
      </c>
      <c r="I485">
        <v>1047</v>
      </c>
      <c r="J485">
        <v>2</v>
      </c>
      <c r="K485">
        <v>4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1047</v>
      </c>
      <c r="T485">
        <v>0</v>
      </c>
      <c r="U485">
        <v>0</v>
      </c>
      <c r="V485">
        <v>1047</v>
      </c>
      <c r="W485">
        <v>13</v>
      </c>
      <c r="X485">
        <v>7</v>
      </c>
      <c r="Y485">
        <v>6</v>
      </c>
      <c r="Z485">
        <v>0</v>
      </c>
      <c r="AA485">
        <v>1034</v>
      </c>
      <c r="AB485">
        <v>418</v>
      </c>
      <c r="AC485">
        <v>80</v>
      </c>
      <c r="AD485">
        <v>63</v>
      </c>
      <c r="AE485">
        <v>105</v>
      </c>
      <c r="AF485">
        <v>24</v>
      </c>
      <c r="AG485">
        <v>35</v>
      </c>
      <c r="AH485">
        <v>36</v>
      </c>
      <c r="AI485">
        <v>30</v>
      </c>
      <c r="AJ485">
        <v>25</v>
      </c>
      <c r="AK485">
        <v>5</v>
      </c>
      <c r="AL485">
        <v>3</v>
      </c>
      <c r="AM485">
        <v>0</v>
      </c>
      <c r="AN485">
        <v>2</v>
      </c>
      <c r="AO485">
        <v>1</v>
      </c>
      <c r="AP485">
        <v>0</v>
      </c>
      <c r="AQ485">
        <v>0</v>
      </c>
      <c r="AR485">
        <v>0</v>
      </c>
      <c r="AS485">
        <v>0</v>
      </c>
      <c r="AT485">
        <v>9</v>
      </c>
      <c r="AU485">
        <v>418</v>
      </c>
      <c r="AV485">
        <v>242</v>
      </c>
      <c r="AW485">
        <v>84</v>
      </c>
      <c r="AX485">
        <v>10</v>
      </c>
      <c r="AY485">
        <v>44</v>
      </c>
      <c r="AZ485">
        <v>6</v>
      </c>
      <c r="BA485">
        <v>0</v>
      </c>
      <c r="BB485">
        <v>2</v>
      </c>
      <c r="BC485">
        <v>5</v>
      </c>
      <c r="BD485">
        <v>1</v>
      </c>
      <c r="BE485">
        <v>2</v>
      </c>
      <c r="BF485">
        <v>32</v>
      </c>
      <c r="BG485">
        <v>4</v>
      </c>
      <c r="BH485">
        <v>2</v>
      </c>
      <c r="BI485">
        <v>2</v>
      </c>
      <c r="BJ485">
        <v>0</v>
      </c>
      <c r="BK485">
        <v>11</v>
      </c>
      <c r="BL485">
        <v>0</v>
      </c>
      <c r="BM485">
        <v>2</v>
      </c>
      <c r="BN485">
        <v>35</v>
      </c>
      <c r="BO485">
        <v>242</v>
      </c>
      <c r="BP485">
        <v>43</v>
      </c>
      <c r="BQ485">
        <v>20</v>
      </c>
      <c r="BR485">
        <v>3</v>
      </c>
      <c r="BS485">
        <v>5</v>
      </c>
      <c r="BT485">
        <v>0</v>
      </c>
      <c r="BU485">
        <v>2</v>
      </c>
      <c r="BV485">
        <v>0</v>
      </c>
      <c r="BW485">
        <v>4</v>
      </c>
      <c r="BX485">
        <v>0</v>
      </c>
      <c r="BY485">
        <v>0</v>
      </c>
      <c r="BZ485">
        <v>4</v>
      </c>
      <c r="CA485">
        <v>5</v>
      </c>
      <c r="CB485">
        <v>43</v>
      </c>
      <c r="CC485">
        <v>50</v>
      </c>
      <c r="CD485">
        <v>23</v>
      </c>
      <c r="CE485">
        <v>1</v>
      </c>
      <c r="CF485">
        <v>0</v>
      </c>
      <c r="CG485">
        <v>1</v>
      </c>
      <c r="CH485">
        <v>1</v>
      </c>
      <c r="CI485">
        <v>4</v>
      </c>
      <c r="CJ485">
        <v>2</v>
      </c>
      <c r="CK485">
        <v>0</v>
      </c>
      <c r="CL485">
        <v>2</v>
      </c>
      <c r="CM485">
        <v>1</v>
      </c>
      <c r="CN485">
        <v>0</v>
      </c>
      <c r="CO485">
        <v>0</v>
      </c>
      <c r="CP485">
        <v>0</v>
      </c>
      <c r="CQ485">
        <v>0</v>
      </c>
      <c r="CR485">
        <v>1</v>
      </c>
      <c r="CS485">
        <v>2</v>
      </c>
      <c r="CT485">
        <v>12</v>
      </c>
      <c r="CU485">
        <v>0</v>
      </c>
      <c r="CV485">
        <v>50</v>
      </c>
      <c r="CW485">
        <v>36</v>
      </c>
      <c r="CX485">
        <v>0</v>
      </c>
      <c r="CY485">
        <v>8</v>
      </c>
      <c r="CZ485">
        <v>4</v>
      </c>
      <c r="DA485">
        <v>0</v>
      </c>
      <c r="DB485">
        <v>2</v>
      </c>
      <c r="DC485">
        <v>4</v>
      </c>
      <c r="DD485">
        <v>13</v>
      </c>
      <c r="DE485">
        <v>1</v>
      </c>
      <c r="DF485">
        <v>0</v>
      </c>
      <c r="DG485">
        <v>0</v>
      </c>
      <c r="DH485">
        <v>1</v>
      </c>
      <c r="DI485">
        <v>0</v>
      </c>
      <c r="DJ485">
        <v>2</v>
      </c>
      <c r="DK485">
        <v>0</v>
      </c>
      <c r="DL485">
        <v>0</v>
      </c>
      <c r="DM485">
        <v>0</v>
      </c>
      <c r="DN485">
        <v>0</v>
      </c>
      <c r="DO485">
        <v>1</v>
      </c>
      <c r="DP485">
        <v>36</v>
      </c>
      <c r="DQ485">
        <v>58</v>
      </c>
      <c r="DR485">
        <v>12</v>
      </c>
      <c r="DS485">
        <v>21</v>
      </c>
      <c r="DT485">
        <v>8</v>
      </c>
      <c r="DU485">
        <v>7</v>
      </c>
      <c r="DV485">
        <v>1</v>
      </c>
      <c r="DW485">
        <v>0</v>
      </c>
      <c r="DX485">
        <v>4</v>
      </c>
      <c r="DY485">
        <v>0</v>
      </c>
      <c r="DZ485">
        <v>0</v>
      </c>
      <c r="EA485">
        <v>0</v>
      </c>
      <c r="EB485">
        <v>1</v>
      </c>
      <c r="EC485">
        <v>0</v>
      </c>
      <c r="ED485">
        <v>0</v>
      </c>
      <c r="EE485">
        <v>1</v>
      </c>
      <c r="EF485">
        <v>0</v>
      </c>
      <c r="EG485">
        <v>1</v>
      </c>
      <c r="EH485">
        <v>0</v>
      </c>
      <c r="EI485">
        <v>2</v>
      </c>
      <c r="EJ485">
        <v>58</v>
      </c>
      <c r="EK485">
        <v>108</v>
      </c>
      <c r="EL485">
        <v>40</v>
      </c>
      <c r="EM485">
        <v>5</v>
      </c>
      <c r="EN485">
        <v>11</v>
      </c>
      <c r="EO485">
        <v>1</v>
      </c>
      <c r="EP485">
        <v>1</v>
      </c>
      <c r="EQ485">
        <v>9</v>
      </c>
      <c r="ER485">
        <v>8</v>
      </c>
      <c r="ES485">
        <v>6</v>
      </c>
      <c r="ET485">
        <v>0</v>
      </c>
      <c r="EU485">
        <v>2</v>
      </c>
      <c r="EV485">
        <v>1</v>
      </c>
      <c r="EW485">
        <v>9</v>
      </c>
      <c r="EX485">
        <v>1</v>
      </c>
      <c r="EY485">
        <v>0</v>
      </c>
      <c r="EZ485">
        <v>6</v>
      </c>
      <c r="FA485">
        <v>0</v>
      </c>
      <c r="FB485">
        <v>6</v>
      </c>
      <c r="FC485">
        <v>2</v>
      </c>
      <c r="FD485">
        <v>108</v>
      </c>
      <c r="FE485">
        <v>74</v>
      </c>
      <c r="FF485">
        <v>36</v>
      </c>
      <c r="FG485">
        <v>24</v>
      </c>
      <c r="FH485">
        <v>2</v>
      </c>
      <c r="FI485">
        <v>0</v>
      </c>
      <c r="FJ485">
        <v>1</v>
      </c>
      <c r="FK485">
        <v>0</v>
      </c>
      <c r="FL485">
        <v>1</v>
      </c>
      <c r="FM485">
        <v>0</v>
      </c>
      <c r="FN485">
        <v>0</v>
      </c>
      <c r="FO485">
        <v>4</v>
      </c>
      <c r="FP485">
        <v>1</v>
      </c>
      <c r="FQ485">
        <v>0</v>
      </c>
      <c r="FR485">
        <v>2</v>
      </c>
      <c r="FS485">
        <v>0</v>
      </c>
      <c r="FT485">
        <v>0</v>
      </c>
      <c r="FU485">
        <v>0</v>
      </c>
      <c r="FV485">
        <v>0</v>
      </c>
      <c r="FW485">
        <v>3</v>
      </c>
      <c r="FX485">
        <v>74</v>
      </c>
      <c r="FY485">
        <v>5</v>
      </c>
      <c r="FZ485">
        <v>2</v>
      </c>
      <c r="GA485">
        <v>0</v>
      </c>
      <c r="GB485">
        <v>1</v>
      </c>
      <c r="GC485">
        <v>0</v>
      </c>
      <c r="GD485">
        <v>0</v>
      </c>
      <c r="GE485">
        <v>0</v>
      </c>
      <c r="GF485">
        <v>0</v>
      </c>
      <c r="GG485">
        <v>0</v>
      </c>
      <c r="GH485">
        <v>0</v>
      </c>
      <c r="GI485">
        <v>0</v>
      </c>
      <c r="GJ485">
        <v>0</v>
      </c>
      <c r="GK485">
        <v>0</v>
      </c>
      <c r="GL485">
        <v>0</v>
      </c>
      <c r="GM485">
        <v>0</v>
      </c>
      <c r="GN485">
        <v>0</v>
      </c>
      <c r="GO485">
        <v>1</v>
      </c>
      <c r="GP485">
        <v>1</v>
      </c>
      <c r="GQ485">
        <v>0</v>
      </c>
      <c r="GR485">
        <v>5</v>
      </c>
      <c r="GS485">
        <v>0</v>
      </c>
      <c r="GT485">
        <v>0</v>
      </c>
      <c r="GU485">
        <v>0</v>
      </c>
      <c r="GV485">
        <v>0</v>
      </c>
      <c r="GW485">
        <v>0</v>
      </c>
      <c r="GX485">
        <v>0</v>
      </c>
      <c r="GY485">
        <v>0</v>
      </c>
      <c r="GZ485">
        <v>0</v>
      </c>
      <c r="HA485">
        <v>0</v>
      </c>
      <c r="HB485">
        <v>0</v>
      </c>
      <c r="HC485">
        <v>0</v>
      </c>
      <c r="HD485">
        <v>0</v>
      </c>
      <c r="HE485">
        <v>0</v>
      </c>
      <c r="HF485">
        <v>0</v>
      </c>
      <c r="HG485">
        <v>0</v>
      </c>
      <c r="HH485">
        <v>0</v>
      </c>
      <c r="HI485">
        <v>0</v>
      </c>
      <c r="HJ485">
        <v>0</v>
      </c>
      <c r="HK485">
        <v>0</v>
      </c>
      <c r="HL485">
        <v>0</v>
      </c>
    </row>
    <row r="486" spans="1:220">
      <c r="A486" t="s">
        <v>136</v>
      </c>
      <c r="B486" t="s">
        <v>49</v>
      </c>
      <c r="C486" t="str">
        <f>"146301"</f>
        <v>146301</v>
      </c>
      <c r="D486" t="s">
        <v>135</v>
      </c>
      <c r="E486">
        <v>67</v>
      </c>
      <c r="F486">
        <v>2120</v>
      </c>
      <c r="G486">
        <v>1610</v>
      </c>
      <c r="H486">
        <v>470</v>
      </c>
      <c r="I486">
        <v>1140</v>
      </c>
      <c r="J486">
        <v>0</v>
      </c>
      <c r="K486">
        <v>10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1139</v>
      </c>
      <c r="T486">
        <v>0</v>
      </c>
      <c r="U486">
        <v>0</v>
      </c>
      <c r="V486">
        <v>1139</v>
      </c>
      <c r="W486">
        <v>18</v>
      </c>
      <c r="X486">
        <v>11</v>
      </c>
      <c r="Y486">
        <v>7</v>
      </c>
      <c r="Z486">
        <v>0</v>
      </c>
      <c r="AA486">
        <v>1121</v>
      </c>
      <c r="AB486">
        <v>461</v>
      </c>
      <c r="AC486">
        <v>91</v>
      </c>
      <c r="AD486">
        <v>39</v>
      </c>
      <c r="AE486">
        <v>145</v>
      </c>
      <c r="AF486">
        <v>19</v>
      </c>
      <c r="AG486">
        <v>52</v>
      </c>
      <c r="AH486">
        <v>41</v>
      </c>
      <c r="AI486">
        <v>11</v>
      </c>
      <c r="AJ486">
        <v>24</v>
      </c>
      <c r="AK486">
        <v>6</v>
      </c>
      <c r="AL486">
        <v>5</v>
      </c>
      <c r="AM486">
        <v>6</v>
      </c>
      <c r="AN486">
        <v>0</v>
      </c>
      <c r="AO486">
        <v>4</v>
      </c>
      <c r="AP486">
        <v>18</v>
      </c>
      <c r="AQ486">
        <v>0</v>
      </c>
      <c r="AR486">
        <v>0</v>
      </c>
      <c r="AS486">
        <v>0</v>
      </c>
      <c r="AT486">
        <v>0</v>
      </c>
      <c r="AU486">
        <v>461</v>
      </c>
      <c r="AV486">
        <v>276</v>
      </c>
      <c r="AW486">
        <v>108</v>
      </c>
      <c r="AX486">
        <v>16</v>
      </c>
      <c r="AY486">
        <v>54</v>
      </c>
      <c r="AZ486">
        <v>4</v>
      </c>
      <c r="BA486">
        <v>7</v>
      </c>
      <c r="BB486">
        <v>1</v>
      </c>
      <c r="BC486">
        <v>1</v>
      </c>
      <c r="BD486">
        <v>2</v>
      </c>
      <c r="BE486">
        <v>1</v>
      </c>
      <c r="BF486">
        <v>35</v>
      </c>
      <c r="BG486">
        <v>2</v>
      </c>
      <c r="BH486">
        <v>0</v>
      </c>
      <c r="BI486">
        <v>0</v>
      </c>
      <c r="BJ486">
        <v>1</v>
      </c>
      <c r="BK486">
        <v>4</v>
      </c>
      <c r="BL486">
        <v>0</v>
      </c>
      <c r="BM486">
        <v>0</v>
      </c>
      <c r="BN486">
        <v>40</v>
      </c>
      <c r="BO486">
        <v>276</v>
      </c>
      <c r="BP486">
        <v>42</v>
      </c>
      <c r="BQ486">
        <v>11</v>
      </c>
      <c r="BR486">
        <v>5</v>
      </c>
      <c r="BS486">
        <v>10</v>
      </c>
      <c r="BT486">
        <v>0</v>
      </c>
      <c r="BU486">
        <v>2</v>
      </c>
      <c r="BV486">
        <v>1</v>
      </c>
      <c r="BW486">
        <v>1</v>
      </c>
      <c r="BX486">
        <v>2</v>
      </c>
      <c r="BY486">
        <v>2</v>
      </c>
      <c r="BZ486">
        <v>2</v>
      </c>
      <c r="CA486">
        <v>6</v>
      </c>
      <c r="CB486">
        <v>42</v>
      </c>
      <c r="CC486">
        <v>45</v>
      </c>
      <c r="CD486">
        <v>23</v>
      </c>
      <c r="CE486">
        <v>9</v>
      </c>
      <c r="CF486">
        <v>4</v>
      </c>
      <c r="CG486">
        <v>0</v>
      </c>
      <c r="CH486">
        <v>0</v>
      </c>
      <c r="CI486">
        <v>0</v>
      </c>
      <c r="CJ486">
        <v>0</v>
      </c>
      <c r="CK486">
        <v>1</v>
      </c>
      <c r="CL486">
        <v>0</v>
      </c>
      <c r="CM486">
        <v>1</v>
      </c>
      <c r="CN486">
        <v>0</v>
      </c>
      <c r="CO486">
        <v>0</v>
      </c>
      <c r="CP486">
        <v>1</v>
      </c>
      <c r="CQ486">
        <v>0</v>
      </c>
      <c r="CR486">
        <v>0</v>
      </c>
      <c r="CS486">
        <v>0</v>
      </c>
      <c r="CT486">
        <v>5</v>
      </c>
      <c r="CU486">
        <v>1</v>
      </c>
      <c r="CV486">
        <v>45</v>
      </c>
      <c r="CW486">
        <v>19</v>
      </c>
      <c r="CX486">
        <v>2</v>
      </c>
      <c r="CY486">
        <v>6</v>
      </c>
      <c r="CZ486">
        <v>4</v>
      </c>
      <c r="DA486">
        <v>0</v>
      </c>
      <c r="DB486">
        <v>0</v>
      </c>
      <c r="DC486">
        <v>0</v>
      </c>
      <c r="DD486">
        <v>5</v>
      </c>
      <c r="DE486">
        <v>0</v>
      </c>
      <c r="DF486">
        <v>1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1</v>
      </c>
      <c r="DP486">
        <v>19</v>
      </c>
      <c r="DQ486">
        <v>77</v>
      </c>
      <c r="DR486">
        <v>14</v>
      </c>
      <c r="DS486">
        <v>24</v>
      </c>
      <c r="DT486">
        <v>9</v>
      </c>
      <c r="DU486">
        <v>8</v>
      </c>
      <c r="DV486">
        <v>2</v>
      </c>
      <c r="DW486">
        <v>0</v>
      </c>
      <c r="DX486">
        <v>11</v>
      </c>
      <c r="DY486">
        <v>1</v>
      </c>
      <c r="DZ486">
        <v>1</v>
      </c>
      <c r="EA486">
        <v>0</v>
      </c>
      <c r="EB486">
        <v>0</v>
      </c>
      <c r="EC486">
        <v>3</v>
      </c>
      <c r="ED486">
        <v>0</v>
      </c>
      <c r="EE486">
        <v>4</v>
      </c>
      <c r="EF486">
        <v>0</v>
      </c>
      <c r="EG486">
        <v>0</v>
      </c>
      <c r="EH486">
        <v>0</v>
      </c>
      <c r="EI486">
        <v>0</v>
      </c>
      <c r="EJ486">
        <v>77</v>
      </c>
      <c r="EK486">
        <v>101</v>
      </c>
      <c r="EL486">
        <v>43</v>
      </c>
      <c r="EM486">
        <v>6</v>
      </c>
      <c r="EN486">
        <v>14</v>
      </c>
      <c r="EO486">
        <v>2</v>
      </c>
      <c r="EP486">
        <v>3</v>
      </c>
      <c r="EQ486">
        <v>7</v>
      </c>
      <c r="ER486">
        <v>3</v>
      </c>
      <c r="ES486">
        <v>1</v>
      </c>
      <c r="ET486">
        <v>3</v>
      </c>
      <c r="EU486">
        <v>0</v>
      </c>
      <c r="EV486">
        <v>2</v>
      </c>
      <c r="EW486">
        <v>5</v>
      </c>
      <c r="EX486">
        <v>2</v>
      </c>
      <c r="EY486">
        <v>5</v>
      </c>
      <c r="EZ486">
        <v>1</v>
      </c>
      <c r="FA486">
        <v>0</v>
      </c>
      <c r="FB486">
        <v>1</v>
      </c>
      <c r="FC486">
        <v>3</v>
      </c>
      <c r="FD486">
        <v>101</v>
      </c>
      <c r="FE486">
        <v>85</v>
      </c>
      <c r="FF486">
        <v>42</v>
      </c>
      <c r="FG486">
        <v>22</v>
      </c>
      <c r="FH486">
        <v>5</v>
      </c>
      <c r="FI486">
        <v>2</v>
      </c>
      <c r="FJ486">
        <v>2</v>
      </c>
      <c r="FK486">
        <v>3</v>
      </c>
      <c r="FL486">
        <v>2</v>
      </c>
      <c r="FM486">
        <v>0</v>
      </c>
      <c r="FN486">
        <v>0</v>
      </c>
      <c r="FO486">
        <v>0</v>
      </c>
      <c r="FP486">
        <v>1</v>
      </c>
      <c r="FQ486">
        <v>0</v>
      </c>
      <c r="FR486">
        <v>0</v>
      </c>
      <c r="FS486">
        <v>1</v>
      </c>
      <c r="FT486">
        <v>1</v>
      </c>
      <c r="FU486">
        <v>2</v>
      </c>
      <c r="FV486">
        <v>0</v>
      </c>
      <c r="FW486">
        <v>2</v>
      </c>
      <c r="FX486">
        <v>85</v>
      </c>
      <c r="FY486">
        <v>13</v>
      </c>
      <c r="FZ486">
        <v>8</v>
      </c>
      <c r="GA486">
        <v>1</v>
      </c>
      <c r="GB486">
        <v>0</v>
      </c>
      <c r="GC486">
        <v>1</v>
      </c>
      <c r="GD486">
        <v>0</v>
      </c>
      <c r="GE486">
        <v>1</v>
      </c>
      <c r="GF486">
        <v>0</v>
      </c>
      <c r="GG486">
        <v>0</v>
      </c>
      <c r="GH486">
        <v>0</v>
      </c>
      <c r="GI486">
        <v>1</v>
      </c>
      <c r="GJ486">
        <v>0</v>
      </c>
      <c r="GK486">
        <v>0</v>
      </c>
      <c r="GL486">
        <v>0</v>
      </c>
      <c r="GM486">
        <v>1</v>
      </c>
      <c r="GN486">
        <v>0</v>
      </c>
      <c r="GO486">
        <v>0</v>
      </c>
      <c r="GP486">
        <v>0</v>
      </c>
      <c r="GQ486">
        <v>0</v>
      </c>
      <c r="GR486">
        <v>13</v>
      </c>
      <c r="GS486">
        <v>2</v>
      </c>
      <c r="GT486">
        <v>0</v>
      </c>
      <c r="GU486">
        <v>0</v>
      </c>
      <c r="GV486">
        <v>0</v>
      </c>
      <c r="GW486">
        <v>0</v>
      </c>
      <c r="GX486">
        <v>0</v>
      </c>
      <c r="GY486">
        <v>0</v>
      </c>
      <c r="GZ486">
        <v>1</v>
      </c>
      <c r="HA486">
        <v>0</v>
      </c>
      <c r="HB486">
        <v>0</v>
      </c>
      <c r="HC486">
        <v>1</v>
      </c>
      <c r="HD486">
        <v>0</v>
      </c>
      <c r="HE486">
        <v>0</v>
      </c>
      <c r="HF486">
        <v>0</v>
      </c>
      <c r="HG486">
        <v>0</v>
      </c>
      <c r="HH486">
        <v>0</v>
      </c>
      <c r="HI486">
        <v>0</v>
      </c>
      <c r="HJ486">
        <v>0</v>
      </c>
      <c r="HK486">
        <v>0</v>
      </c>
      <c r="HL486">
        <v>2</v>
      </c>
    </row>
    <row r="487" spans="1:220">
      <c r="A487" t="s">
        <v>134</v>
      </c>
      <c r="B487" t="s">
        <v>49</v>
      </c>
      <c r="C487" t="str">
        <f>"146301"</f>
        <v>146301</v>
      </c>
      <c r="D487" t="s">
        <v>132</v>
      </c>
      <c r="E487">
        <v>68</v>
      </c>
      <c r="F487">
        <v>1913</v>
      </c>
      <c r="G487">
        <v>1470</v>
      </c>
      <c r="H487">
        <v>445</v>
      </c>
      <c r="I487">
        <v>1025</v>
      </c>
      <c r="J487">
        <v>0</v>
      </c>
      <c r="K487">
        <v>2</v>
      </c>
      <c r="L487">
        <v>5</v>
      </c>
      <c r="M487">
        <v>5</v>
      </c>
      <c r="N487">
        <v>0</v>
      </c>
      <c r="O487">
        <v>0</v>
      </c>
      <c r="P487">
        <v>0</v>
      </c>
      <c r="Q487">
        <v>0</v>
      </c>
      <c r="R487">
        <v>5</v>
      </c>
      <c r="S487">
        <v>1030</v>
      </c>
      <c r="T487">
        <v>5</v>
      </c>
      <c r="U487">
        <v>0</v>
      </c>
      <c r="V487">
        <v>1030</v>
      </c>
      <c r="W487">
        <v>15</v>
      </c>
      <c r="X487">
        <v>10</v>
      </c>
      <c r="Y487">
        <v>5</v>
      </c>
      <c r="Z487">
        <v>0</v>
      </c>
      <c r="AA487">
        <v>1015</v>
      </c>
      <c r="AB487">
        <v>416</v>
      </c>
      <c r="AC487">
        <v>103</v>
      </c>
      <c r="AD487">
        <v>36</v>
      </c>
      <c r="AE487">
        <v>125</v>
      </c>
      <c r="AF487">
        <v>17</v>
      </c>
      <c r="AG487">
        <v>43</v>
      </c>
      <c r="AH487">
        <v>34</v>
      </c>
      <c r="AI487">
        <v>4</v>
      </c>
      <c r="AJ487">
        <v>16</v>
      </c>
      <c r="AK487">
        <v>10</v>
      </c>
      <c r="AL487">
        <v>4</v>
      </c>
      <c r="AM487">
        <v>0</v>
      </c>
      <c r="AN487">
        <v>0</v>
      </c>
      <c r="AO487">
        <v>2</v>
      </c>
      <c r="AP487">
        <v>1</v>
      </c>
      <c r="AQ487">
        <v>0</v>
      </c>
      <c r="AR487">
        <v>2</v>
      </c>
      <c r="AS487">
        <v>1</v>
      </c>
      <c r="AT487">
        <v>18</v>
      </c>
      <c r="AU487">
        <v>416</v>
      </c>
      <c r="AV487">
        <v>229</v>
      </c>
      <c r="AW487">
        <v>97</v>
      </c>
      <c r="AX487">
        <v>8</v>
      </c>
      <c r="AY487">
        <v>45</v>
      </c>
      <c r="AZ487">
        <v>7</v>
      </c>
      <c r="BA487">
        <v>1</v>
      </c>
      <c r="BB487">
        <v>2</v>
      </c>
      <c r="BC487">
        <v>0</v>
      </c>
      <c r="BD487">
        <v>0</v>
      </c>
      <c r="BE487">
        <v>3</v>
      </c>
      <c r="BF487">
        <v>23</v>
      </c>
      <c r="BG487">
        <v>1</v>
      </c>
      <c r="BH487">
        <v>0</v>
      </c>
      <c r="BI487">
        <v>1</v>
      </c>
      <c r="BJ487">
        <v>0</v>
      </c>
      <c r="BK487">
        <v>4</v>
      </c>
      <c r="BL487">
        <v>0</v>
      </c>
      <c r="BM487">
        <v>0</v>
      </c>
      <c r="BN487">
        <v>37</v>
      </c>
      <c r="BO487">
        <v>229</v>
      </c>
      <c r="BP487">
        <v>58</v>
      </c>
      <c r="BQ487">
        <v>24</v>
      </c>
      <c r="BR487">
        <v>3</v>
      </c>
      <c r="BS487">
        <v>10</v>
      </c>
      <c r="BT487">
        <v>0</v>
      </c>
      <c r="BU487">
        <v>6</v>
      </c>
      <c r="BV487">
        <v>0</v>
      </c>
      <c r="BW487">
        <v>5</v>
      </c>
      <c r="BX487">
        <v>2</v>
      </c>
      <c r="BY487">
        <v>1</v>
      </c>
      <c r="BZ487">
        <v>3</v>
      </c>
      <c r="CA487">
        <v>4</v>
      </c>
      <c r="CB487">
        <v>58</v>
      </c>
      <c r="CC487">
        <v>48</v>
      </c>
      <c r="CD487">
        <v>17</v>
      </c>
      <c r="CE487">
        <v>2</v>
      </c>
      <c r="CF487">
        <v>0</v>
      </c>
      <c r="CG487">
        <v>7</v>
      </c>
      <c r="CH487">
        <v>0</v>
      </c>
      <c r="CI487">
        <v>1</v>
      </c>
      <c r="CJ487">
        <v>4</v>
      </c>
      <c r="CK487">
        <v>2</v>
      </c>
      <c r="CL487">
        <v>1</v>
      </c>
      <c r="CM487">
        <v>3</v>
      </c>
      <c r="CN487">
        <v>2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9</v>
      </c>
      <c r="CU487">
        <v>0</v>
      </c>
      <c r="CV487">
        <v>48</v>
      </c>
      <c r="CW487">
        <v>17</v>
      </c>
      <c r="CX487">
        <v>1</v>
      </c>
      <c r="CY487">
        <v>6</v>
      </c>
      <c r="CZ487">
        <v>3</v>
      </c>
      <c r="DA487">
        <v>0</v>
      </c>
      <c r="DB487">
        <v>1</v>
      </c>
      <c r="DC487">
        <v>1</v>
      </c>
      <c r="DD487">
        <v>1</v>
      </c>
      <c r="DE487">
        <v>2</v>
      </c>
      <c r="DF487">
        <v>0</v>
      </c>
      <c r="DG487">
        <v>0</v>
      </c>
      <c r="DH487">
        <v>0</v>
      </c>
      <c r="DI487">
        <v>0</v>
      </c>
      <c r="DJ487">
        <v>1</v>
      </c>
      <c r="DK487">
        <v>0</v>
      </c>
      <c r="DL487">
        <v>0</v>
      </c>
      <c r="DM487">
        <v>0</v>
      </c>
      <c r="DN487">
        <v>1</v>
      </c>
      <c r="DO487">
        <v>0</v>
      </c>
      <c r="DP487">
        <v>17</v>
      </c>
      <c r="DQ487">
        <v>47</v>
      </c>
      <c r="DR487">
        <v>13</v>
      </c>
      <c r="DS487">
        <v>11</v>
      </c>
      <c r="DT487">
        <v>5</v>
      </c>
      <c r="DU487">
        <v>2</v>
      </c>
      <c r="DV487">
        <v>0</v>
      </c>
      <c r="DW487">
        <v>0</v>
      </c>
      <c r="DX487">
        <v>8</v>
      </c>
      <c r="DY487">
        <v>0</v>
      </c>
      <c r="DZ487">
        <v>0</v>
      </c>
      <c r="EA487">
        <v>0</v>
      </c>
      <c r="EB487">
        <v>0</v>
      </c>
      <c r="EC487">
        <v>2</v>
      </c>
      <c r="ED487">
        <v>0</v>
      </c>
      <c r="EE487">
        <v>2</v>
      </c>
      <c r="EF487">
        <v>1</v>
      </c>
      <c r="EG487">
        <v>1</v>
      </c>
      <c r="EH487">
        <v>1</v>
      </c>
      <c r="EI487">
        <v>1</v>
      </c>
      <c r="EJ487">
        <v>47</v>
      </c>
      <c r="EK487">
        <v>106</v>
      </c>
      <c r="EL487">
        <v>47</v>
      </c>
      <c r="EM487">
        <v>5</v>
      </c>
      <c r="EN487">
        <v>10</v>
      </c>
      <c r="EO487">
        <v>5</v>
      </c>
      <c r="EP487">
        <v>1</v>
      </c>
      <c r="EQ487">
        <v>7</v>
      </c>
      <c r="ER487">
        <v>7</v>
      </c>
      <c r="ES487">
        <v>2</v>
      </c>
      <c r="ET487">
        <v>1</v>
      </c>
      <c r="EU487">
        <v>2</v>
      </c>
      <c r="EV487">
        <v>4</v>
      </c>
      <c r="EW487">
        <v>6</v>
      </c>
      <c r="EX487">
        <v>1</v>
      </c>
      <c r="EY487">
        <v>1</v>
      </c>
      <c r="EZ487">
        <v>1</v>
      </c>
      <c r="FA487">
        <v>0</v>
      </c>
      <c r="FB487">
        <v>1</v>
      </c>
      <c r="FC487">
        <v>5</v>
      </c>
      <c r="FD487">
        <v>106</v>
      </c>
      <c r="FE487">
        <v>85</v>
      </c>
      <c r="FF487">
        <v>42</v>
      </c>
      <c r="FG487">
        <v>26</v>
      </c>
      <c r="FH487">
        <v>2</v>
      </c>
      <c r="FI487">
        <v>2</v>
      </c>
      <c r="FJ487">
        <v>1</v>
      </c>
      <c r="FK487">
        <v>3</v>
      </c>
      <c r="FL487">
        <v>0</v>
      </c>
      <c r="FM487">
        <v>1</v>
      </c>
      <c r="FN487">
        <v>0</v>
      </c>
      <c r="FO487">
        <v>1</v>
      </c>
      <c r="FP487">
        <v>0</v>
      </c>
      <c r="FQ487">
        <v>0</v>
      </c>
      <c r="FR487">
        <v>0</v>
      </c>
      <c r="FS487">
        <v>0</v>
      </c>
      <c r="FT487">
        <v>0</v>
      </c>
      <c r="FU487">
        <v>3</v>
      </c>
      <c r="FV487">
        <v>2</v>
      </c>
      <c r="FW487">
        <v>2</v>
      </c>
      <c r="FX487">
        <v>85</v>
      </c>
      <c r="FY487">
        <v>8</v>
      </c>
      <c r="FZ487">
        <v>4</v>
      </c>
      <c r="GA487">
        <v>1</v>
      </c>
      <c r="GB487">
        <v>0</v>
      </c>
      <c r="GC487">
        <v>0</v>
      </c>
      <c r="GD487">
        <v>0</v>
      </c>
      <c r="GE487">
        <v>1</v>
      </c>
      <c r="GF487">
        <v>1</v>
      </c>
      <c r="GG487">
        <v>0</v>
      </c>
      <c r="GH487">
        <v>0</v>
      </c>
      <c r="GI487">
        <v>0</v>
      </c>
      <c r="GJ487">
        <v>0</v>
      </c>
      <c r="GK487">
        <v>0</v>
      </c>
      <c r="GL487">
        <v>0</v>
      </c>
      <c r="GM487">
        <v>0</v>
      </c>
      <c r="GN487">
        <v>0</v>
      </c>
      <c r="GO487">
        <v>0</v>
      </c>
      <c r="GP487">
        <v>0</v>
      </c>
      <c r="GQ487">
        <v>1</v>
      </c>
      <c r="GR487">
        <v>8</v>
      </c>
      <c r="GS487">
        <v>1</v>
      </c>
      <c r="GT487">
        <v>0</v>
      </c>
      <c r="GU487">
        <v>0</v>
      </c>
      <c r="GV487">
        <v>0</v>
      </c>
      <c r="GW487">
        <v>1</v>
      </c>
      <c r="GX487">
        <v>0</v>
      </c>
      <c r="GY487">
        <v>0</v>
      </c>
      <c r="GZ487">
        <v>0</v>
      </c>
      <c r="HA487">
        <v>0</v>
      </c>
      <c r="HB487">
        <v>0</v>
      </c>
      <c r="HC487">
        <v>0</v>
      </c>
      <c r="HD487">
        <v>0</v>
      </c>
      <c r="HE487">
        <v>0</v>
      </c>
      <c r="HF487">
        <v>0</v>
      </c>
      <c r="HG487">
        <v>0</v>
      </c>
      <c r="HH487">
        <v>0</v>
      </c>
      <c r="HI487">
        <v>0</v>
      </c>
      <c r="HJ487">
        <v>0</v>
      </c>
      <c r="HK487">
        <v>0</v>
      </c>
      <c r="HL487">
        <v>1</v>
      </c>
    </row>
    <row r="488" spans="1:220">
      <c r="A488" t="s">
        <v>133</v>
      </c>
      <c r="B488" t="s">
        <v>49</v>
      </c>
      <c r="C488" t="str">
        <f>"146301"</f>
        <v>146301</v>
      </c>
      <c r="D488" t="s">
        <v>132</v>
      </c>
      <c r="E488">
        <v>69</v>
      </c>
      <c r="F488">
        <v>1983</v>
      </c>
      <c r="G488">
        <v>1530</v>
      </c>
      <c r="H488">
        <v>411</v>
      </c>
      <c r="I488">
        <v>1119</v>
      </c>
      <c r="J488">
        <v>0</v>
      </c>
      <c r="K488">
        <v>5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1117</v>
      </c>
      <c r="T488">
        <v>0</v>
      </c>
      <c r="U488">
        <v>0</v>
      </c>
      <c r="V488">
        <v>1117</v>
      </c>
      <c r="W488">
        <v>13</v>
      </c>
      <c r="X488">
        <v>3</v>
      </c>
      <c r="Y488">
        <v>10</v>
      </c>
      <c r="Z488">
        <v>0</v>
      </c>
      <c r="AA488">
        <v>1104</v>
      </c>
      <c r="AB488">
        <v>436</v>
      </c>
      <c r="AC488">
        <v>83</v>
      </c>
      <c r="AD488">
        <v>46</v>
      </c>
      <c r="AE488">
        <v>140</v>
      </c>
      <c r="AF488">
        <v>18</v>
      </c>
      <c r="AG488">
        <v>41</v>
      </c>
      <c r="AH488">
        <v>50</v>
      </c>
      <c r="AI488">
        <v>10</v>
      </c>
      <c r="AJ488">
        <v>13</v>
      </c>
      <c r="AK488">
        <v>3</v>
      </c>
      <c r="AL488">
        <v>7</v>
      </c>
      <c r="AM488">
        <v>1</v>
      </c>
      <c r="AN488">
        <v>3</v>
      </c>
      <c r="AO488">
        <v>4</v>
      </c>
      <c r="AP488">
        <v>0</v>
      </c>
      <c r="AQ488">
        <v>0</v>
      </c>
      <c r="AR488">
        <v>2</v>
      </c>
      <c r="AS488">
        <v>0</v>
      </c>
      <c r="AT488">
        <v>15</v>
      </c>
      <c r="AU488">
        <v>436</v>
      </c>
      <c r="AV488">
        <v>296</v>
      </c>
      <c r="AW488">
        <v>88</v>
      </c>
      <c r="AX488">
        <v>20</v>
      </c>
      <c r="AY488">
        <v>64</v>
      </c>
      <c r="AZ488">
        <v>7</v>
      </c>
      <c r="BA488">
        <v>2</v>
      </c>
      <c r="BB488">
        <v>5</v>
      </c>
      <c r="BC488">
        <v>1</v>
      </c>
      <c r="BD488">
        <v>4</v>
      </c>
      <c r="BE488">
        <v>2</v>
      </c>
      <c r="BF488">
        <v>45</v>
      </c>
      <c r="BG488">
        <v>2</v>
      </c>
      <c r="BH488">
        <v>1</v>
      </c>
      <c r="BI488">
        <v>0</v>
      </c>
      <c r="BJ488">
        <v>0</v>
      </c>
      <c r="BK488">
        <v>10</v>
      </c>
      <c r="BL488">
        <v>2</v>
      </c>
      <c r="BM488">
        <v>1</v>
      </c>
      <c r="BN488">
        <v>42</v>
      </c>
      <c r="BO488">
        <v>296</v>
      </c>
      <c r="BP488">
        <v>37</v>
      </c>
      <c r="BQ488">
        <v>12</v>
      </c>
      <c r="BR488">
        <v>3</v>
      </c>
      <c r="BS488">
        <v>8</v>
      </c>
      <c r="BT488">
        <v>1</v>
      </c>
      <c r="BU488">
        <v>1</v>
      </c>
      <c r="BV488">
        <v>0</v>
      </c>
      <c r="BW488">
        <v>2</v>
      </c>
      <c r="BX488">
        <v>1</v>
      </c>
      <c r="BY488">
        <v>0</v>
      </c>
      <c r="BZ488">
        <v>4</v>
      </c>
      <c r="CA488">
        <v>5</v>
      </c>
      <c r="CB488">
        <v>37</v>
      </c>
      <c r="CC488">
        <v>52</v>
      </c>
      <c r="CD488">
        <v>26</v>
      </c>
      <c r="CE488">
        <v>1</v>
      </c>
      <c r="CF488">
        <v>2</v>
      </c>
      <c r="CG488">
        <v>1</v>
      </c>
      <c r="CH488">
        <v>0</v>
      </c>
      <c r="CI488">
        <v>1</v>
      </c>
      <c r="CJ488">
        <v>0</v>
      </c>
      <c r="CK488">
        <v>1</v>
      </c>
      <c r="CL488">
        <v>3</v>
      </c>
      <c r="CM488">
        <v>2</v>
      </c>
      <c r="CN488">
        <v>0</v>
      </c>
      <c r="CO488">
        <v>0</v>
      </c>
      <c r="CP488">
        <v>0</v>
      </c>
      <c r="CQ488">
        <v>0</v>
      </c>
      <c r="CR488">
        <v>1</v>
      </c>
      <c r="CS488">
        <v>0</v>
      </c>
      <c r="CT488">
        <v>12</v>
      </c>
      <c r="CU488">
        <v>2</v>
      </c>
      <c r="CV488">
        <v>52</v>
      </c>
      <c r="CW488">
        <v>38</v>
      </c>
      <c r="CX488">
        <v>3</v>
      </c>
      <c r="CY488">
        <v>8</v>
      </c>
      <c r="CZ488">
        <v>3</v>
      </c>
      <c r="DA488">
        <v>1</v>
      </c>
      <c r="DB488">
        <v>0</v>
      </c>
      <c r="DC488">
        <v>5</v>
      </c>
      <c r="DD488">
        <v>4</v>
      </c>
      <c r="DE488">
        <v>5</v>
      </c>
      <c r="DF488">
        <v>1</v>
      </c>
      <c r="DG488">
        <v>0</v>
      </c>
      <c r="DH488">
        <v>0</v>
      </c>
      <c r="DI488">
        <v>0</v>
      </c>
      <c r="DJ488">
        <v>2</v>
      </c>
      <c r="DK488">
        <v>0</v>
      </c>
      <c r="DL488">
        <v>0</v>
      </c>
      <c r="DM488">
        <v>0</v>
      </c>
      <c r="DN488">
        <v>2</v>
      </c>
      <c r="DO488">
        <v>4</v>
      </c>
      <c r="DP488">
        <v>38</v>
      </c>
      <c r="DQ488">
        <v>46</v>
      </c>
      <c r="DR488">
        <v>10</v>
      </c>
      <c r="DS488">
        <v>20</v>
      </c>
      <c r="DT488">
        <v>2</v>
      </c>
      <c r="DU488">
        <v>3</v>
      </c>
      <c r="DV488">
        <v>0</v>
      </c>
      <c r="DW488">
        <v>0</v>
      </c>
      <c r="DX488">
        <v>6</v>
      </c>
      <c r="DY488">
        <v>1</v>
      </c>
      <c r="DZ488">
        <v>0</v>
      </c>
      <c r="EA488">
        <v>0</v>
      </c>
      <c r="EB488">
        <v>1</v>
      </c>
      <c r="EC488">
        <v>1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2</v>
      </c>
      <c r="EJ488">
        <v>46</v>
      </c>
      <c r="EK488">
        <v>88</v>
      </c>
      <c r="EL488">
        <v>34</v>
      </c>
      <c r="EM488">
        <v>2</v>
      </c>
      <c r="EN488">
        <v>5</v>
      </c>
      <c r="EO488">
        <v>3</v>
      </c>
      <c r="EP488">
        <v>1</v>
      </c>
      <c r="EQ488">
        <v>8</v>
      </c>
      <c r="ER488">
        <v>4</v>
      </c>
      <c r="ES488">
        <v>2</v>
      </c>
      <c r="ET488">
        <v>1</v>
      </c>
      <c r="EU488">
        <v>1</v>
      </c>
      <c r="EV488">
        <v>2</v>
      </c>
      <c r="EW488">
        <v>9</v>
      </c>
      <c r="EX488">
        <v>0</v>
      </c>
      <c r="EY488">
        <v>6</v>
      </c>
      <c r="EZ488">
        <v>4</v>
      </c>
      <c r="FA488">
        <v>0</v>
      </c>
      <c r="FB488">
        <v>1</v>
      </c>
      <c r="FC488">
        <v>5</v>
      </c>
      <c r="FD488">
        <v>88</v>
      </c>
      <c r="FE488">
        <v>102</v>
      </c>
      <c r="FF488">
        <v>40</v>
      </c>
      <c r="FG488">
        <v>46</v>
      </c>
      <c r="FH488">
        <v>1</v>
      </c>
      <c r="FI488">
        <v>2</v>
      </c>
      <c r="FJ488">
        <v>1</v>
      </c>
      <c r="FK488">
        <v>2</v>
      </c>
      <c r="FL488">
        <v>1</v>
      </c>
      <c r="FM488">
        <v>0</v>
      </c>
      <c r="FN488">
        <v>1</v>
      </c>
      <c r="FO488">
        <v>0</v>
      </c>
      <c r="FP488">
        <v>1</v>
      </c>
      <c r="FQ488">
        <v>0</v>
      </c>
      <c r="FR488">
        <v>0</v>
      </c>
      <c r="FS488">
        <v>0</v>
      </c>
      <c r="FT488">
        <v>0</v>
      </c>
      <c r="FU488">
        <v>1</v>
      </c>
      <c r="FV488">
        <v>2</v>
      </c>
      <c r="FW488">
        <v>4</v>
      </c>
      <c r="FX488">
        <v>102</v>
      </c>
      <c r="FY488">
        <v>4</v>
      </c>
      <c r="FZ488">
        <v>3</v>
      </c>
      <c r="GA488">
        <v>0</v>
      </c>
      <c r="GB488">
        <v>0</v>
      </c>
      <c r="GC488">
        <v>0</v>
      </c>
      <c r="GD488">
        <v>0</v>
      </c>
      <c r="GE488">
        <v>0</v>
      </c>
      <c r="GF488">
        <v>1</v>
      </c>
      <c r="GG488">
        <v>0</v>
      </c>
      <c r="GH488">
        <v>0</v>
      </c>
      <c r="GI488">
        <v>0</v>
      </c>
      <c r="GJ488">
        <v>0</v>
      </c>
      <c r="GK488">
        <v>0</v>
      </c>
      <c r="GL488">
        <v>0</v>
      </c>
      <c r="GM488">
        <v>0</v>
      </c>
      <c r="GN488">
        <v>0</v>
      </c>
      <c r="GO488">
        <v>0</v>
      </c>
      <c r="GP488">
        <v>0</v>
      </c>
      <c r="GQ488">
        <v>0</v>
      </c>
      <c r="GR488">
        <v>4</v>
      </c>
      <c r="GS488">
        <v>5</v>
      </c>
      <c r="GT488">
        <v>3</v>
      </c>
      <c r="GU488">
        <v>0</v>
      </c>
      <c r="GV488">
        <v>0</v>
      </c>
      <c r="GW488">
        <v>1</v>
      </c>
      <c r="GX488">
        <v>0</v>
      </c>
      <c r="GY488">
        <v>0</v>
      </c>
      <c r="GZ488">
        <v>0</v>
      </c>
      <c r="HA488">
        <v>1</v>
      </c>
      <c r="HB488">
        <v>0</v>
      </c>
      <c r="HC488">
        <v>0</v>
      </c>
      <c r="HD488">
        <v>0</v>
      </c>
      <c r="HE488">
        <v>0</v>
      </c>
      <c r="HF488">
        <v>0</v>
      </c>
      <c r="HG488">
        <v>0</v>
      </c>
      <c r="HH488">
        <v>0</v>
      </c>
      <c r="HI488">
        <v>0</v>
      </c>
      <c r="HJ488">
        <v>0</v>
      </c>
      <c r="HK488">
        <v>0</v>
      </c>
      <c r="HL488">
        <v>5</v>
      </c>
    </row>
    <row r="489" spans="1:220">
      <c r="A489" t="s">
        <v>131</v>
      </c>
      <c r="B489" t="s">
        <v>49</v>
      </c>
      <c r="C489" t="str">
        <f>"146301"</f>
        <v>146301</v>
      </c>
      <c r="D489" t="s">
        <v>130</v>
      </c>
      <c r="E489">
        <v>70</v>
      </c>
      <c r="F489">
        <v>1919</v>
      </c>
      <c r="G489">
        <v>1470</v>
      </c>
      <c r="H489">
        <v>421</v>
      </c>
      <c r="I489">
        <v>1049</v>
      </c>
      <c r="J489">
        <v>0</v>
      </c>
      <c r="K489">
        <v>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1049</v>
      </c>
      <c r="T489">
        <v>0</v>
      </c>
      <c r="U489">
        <v>0</v>
      </c>
      <c r="V489">
        <v>1049</v>
      </c>
      <c r="W489">
        <v>27</v>
      </c>
      <c r="X489">
        <v>25</v>
      </c>
      <c r="Y489">
        <v>2</v>
      </c>
      <c r="Z489">
        <v>0</v>
      </c>
      <c r="AA489">
        <v>1022</v>
      </c>
      <c r="AB489">
        <v>439</v>
      </c>
      <c r="AC489">
        <v>86</v>
      </c>
      <c r="AD489">
        <v>37</v>
      </c>
      <c r="AE489">
        <v>121</v>
      </c>
      <c r="AF489">
        <v>18</v>
      </c>
      <c r="AG489">
        <v>59</v>
      </c>
      <c r="AH489">
        <v>28</v>
      </c>
      <c r="AI489">
        <v>10</v>
      </c>
      <c r="AJ489">
        <v>38</v>
      </c>
      <c r="AK489">
        <v>5</v>
      </c>
      <c r="AL489">
        <v>7</v>
      </c>
      <c r="AM489">
        <v>1</v>
      </c>
      <c r="AN489">
        <v>3</v>
      </c>
      <c r="AO489">
        <v>1</v>
      </c>
      <c r="AP489">
        <v>3</v>
      </c>
      <c r="AQ489">
        <v>1</v>
      </c>
      <c r="AR489">
        <v>3</v>
      </c>
      <c r="AS489">
        <v>1</v>
      </c>
      <c r="AT489">
        <v>17</v>
      </c>
      <c r="AU489">
        <v>439</v>
      </c>
      <c r="AV489">
        <v>246</v>
      </c>
      <c r="AW489">
        <v>89</v>
      </c>
      <c r="AX489">
        <v>19</v>
      </c>
      <c r="AY489">
        <v>51</v>
      </c>
      <c r="AZ489">
        <v>6</v>
      </c>
      <c r="BA489">
        <v>6</v>
      </c>
      <c r="BB489">
        <v>0</v>
      </c>
      <c r="BC489">
        <v>4</v>
      </c>
      <c r="BD489">
        <v>2</v>
      </c>
      <c r="BE489">
        <v>1</v>
      </c>
      <c r="BF489">
        <v>25</v>
      </c>
      <c r="BG489">
        <v>1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10</v>
      </c>
      <c r="BN489">
        <v>32</v>
      </c>
      <c r="BO489">
        <v>246</v>
      </c>
      <c r="BP489">
        <v>29</v>
      </c>
      <c r="BQ489">
        <v>12</v>
      </c>
      <c r="BR489">
        <v>6</v>
      </c>
      <c r="BS489">
        <v>1</v>
      </c>
      <c r="BT489">
        <v>0</v>
      </c>
      <c r="BU489">
        <v>2</v>
      </c>
      <c r="BV489">
        <v>1</v>
      </c>
      <c r="BW489">
        <v>2</v>
      </c>
      <c r="BX489">
        <v>1</v>
      </c>
      <c r="BY489">
        <v>0</v>
      </c>
      <c r="BZ489">
        <v>0</v>
      </c>
      <c r="CA489">
        <v>4</v>
      </c>
      <c r="CB489">
        <v>29</v>
      </c>
      <c r="CC489">
        <v>56</v>
      </c>
      <c r="CD489">
        <v>22</v>
      </c>
      <c r="CE489">
        <v>4</v>
      </c>
      <c r="CF489">
        <v>1</v>
      </c>
      <c r="CG489">
        <v>4</v>
      </c>
      <c r="CH489">
        <v>0</v>
      </c>
      <c r="CI489">
        <v>1</v>
      </c>
      <c r="CJ489">
        <v>0</v>
      </c>
      <c r="CK489">
        <v>0</v>
      </c>
      <c r="CL489">
        <v>5</v>
      </c>
      <c r="CM489">
        <v>2</v>
      </c>
      <c r="CN489">
        <v>0</v>
      </c>
      <c r="CO489">
        <v>1</v>
      </c>
      <c r="CP489">
        <v>0</v>
      </c>
      <c r="CQ489">
        <v>0</v>
      </c>
      <c r="CR489">
        <v>0</v>
      </c>
      <c r="CS489">
        <v>0</v>
      </c>
      <c r="CT489">
        <v>16</v>
      </c>
      <c r="CU489">
        <v>0</v>
      </c>
      <c r="CV489">
        <v>56</v>
      </c>
      <c r="CW489">
        <v>30</v>
      </c>
      <c r="CX489">
        <v>1</v>
      </c>
      <c r="CY489">
        <v>6</v>
      </c>
      <c r="CZ489">
        <v>6</v>
      </c>
      <c r="DA489">
        <v>0</v>
      </c>
      <c r="DB489">
        <v>0</v>
      </c>
      <c r="DC489">
        <v>0</v>
      </c>
      <c r="DD489">
        <v>1</v>
      </c>
      <c r="DE489">
        <v>5</v>
      </c>
      <c r="DF489">
        <v>0</v>
      </c>
      <c r="DG489">
        <v>0</v>
      </c>
      <c r="DH489">
        <v>0</v>
      </c>
      <c r="DI489">
        <v>0</v>
      </c>
      <c r="DJ489">
        <v>4</v>
      </c>
      <c r="DK489">
        <v>0</v>
      </c>
      <c r="DL489">
        <v>0</v>
      </c>
      <c r="DM489">
        <v>1</v>
      </c>
      <c r="DN489">
        <v>0</v>
      </c>
      <c r="DO489">
        <v>6</v>
      </c>
      <c r="DP489">
        <v>30</v>
      </c>
      <c r="DQ489">
        <v>62</v>
      </c>
      <c r="DR489">
        <v>14</v>
      </c>
      <c r="DS489">
        <v>20</v>
      </c>
      <c r="DT489">
        <v>9</v>
      </c>
      <c r="DU489">
        <v>3</v>
      </c>
      <c r="DV489">
        <v>1</v>
      </c>
      <c r="DW489">
        <v>2</v>
      </c>
      <c r="DX489">
        <v>4</v>
      </c>
      <c r="DY489">
        <v>0</v>
      </c>
      <c r="DZ489">
        <v>0</v>
      </c>
      <c r="EA489">
        <v>1</v>
      </c>
      <c r="EB489">
        <v>0</v>
      </c>
      <c r="EC489">
        <v>5</v>
      </c>
      <c r="ED489">
        <v>1</v>
      </c>
      <c r="EE489">
        <v>0</v>
      </c>
      <c r="EF489">
        <v>1</v>
      </c>
      <c r="EG489">
        <v>0</v>
      </c>
      <c r="EH489">
        <v>0</v>
      </c>
      <c r="EI489">
        <v>1</v>
      </c>
      <c r="EJ489">
        <v>62</v>
      </c>
      <c r="EK489">
        <v>82</v>
      </c>
      <c r="EL489">
        <v>34</v>
      </c>
      <c r="EM489">
        <v>2</v>
      </c>
      <c r="EN489">
        <v>10</v>
      </c>
      <c r="EO489">
        <v>1</v>
      </c>
      <c r="EP489">
        <v>1</v>
      </c>
      <c r="EQ489">
        <v>9</v>
      </c>
      <c r="ER489">
        <v>0</v>
      </c>
      <c r="ES489">
        <v>0</v>
      </c>
      <c r="ET489">
        <v>0</v>
      </c>
      <c r="EU489">
        <v>1</v>
      </c>
      <c r="EV489">
        <v>4</v>
      </c>
      <c r="EW489">
        <v>7</v>
      </c>
      <c r="EX489">
        <v>1</v>
      </c>
      <c r="EY489">
        <v>4</v>
      </c>
      <c r="EZ489">
        <v>3</v>
      </c>
      <c r="FA489">
        <v>0</v>
      </c>
      <c r="FB489">
        <v>3</v>
      </c>
      <c r="FC489">
        <v>2</v>
      </c>
      <c r="FD489">
        <v>82</v>
      </c>
      <c r="FE489">
        <v>66</v>
      </c>
      <c r="FF489">
        <v>35</v>
      </c>
      <c r="FG489">
        <v>21</v>
      </c>
      <c r="FH489">
        <v>4</v>
      </c>
      <c r="FI489">
        <v>0</v>
      </c>
      <c r="FJ489">
        <v>0</v>
      </c>
      <c r="FK489">
        <v>0</v>
      </c>
      <c r="FL489">
        <v>0</v>
      </c>
      <c r="FM489">
        <v>0</v>
      </c>
      <c r="FN489">
        <v>0</v>
      </c>
      <c r="FO489">
        <v>2</v>
      </c>
      <c r="FP489">
        <v>0</v>
      </c>
      <c r="FQ489">
        <v>0</v>
      </c>
      <c r="FR489">
        <v>0</v>
      </c>
      <c r="FS489">
        <v>1</v>
      </c>
      <c r="FT489">
        <v>0</v>
      </c>
      <c r="FU489">
        <v>1</v>
      </c>
      <c r="FV489">
        <v>0</v>
      </c>
      <c r="FW489">
        <v>2</v>
      </c>
      <c r="FX489">
        <v>66</v>
      </c>
      <c r="FY489">
        <v>8</v>
      </c>
      <c r="FZ489">
        <v>2</v>
      </c>
      <c r="GA489">
        <v>0</v>
      </c>
      <c r="GB489">
        <v>0</v>
      </c>
      <c r="GC489">
        <v>1</v>
      </c>
      <c r="GD489">
        <v>1</v>
      </c>
      <c r="GE489">
        <v>2</v>
      </c>
      <c r="GF489">
        <v>0</v>
      </c>
      <c r="GG489">
        <v>0</v>
      </c>
      <c r="GH489">
        <v>1</v>
      </c>
      <c r="GI489">
        <v>0</v>
      </c>
      <c r="GJ489">
        <v>0</v>
      </c>
      <c r="GK489">
        <v>0</v>
      </c>
      <c r="GL489">
        <v>0</v>
      </c>
      <c r="GM489">
        <v>1</v>
      </c>
      <c r="GN489">
        <v>0</v>
      </c>
      <c r="GO489">
        <v>0</v>
      </c>
      <c r="GP489">
        <v>0</v>
      </c>
      <c r="GQ489">
        <v>0</v>
      </c>
      <c r="GR489">
        <v>8</v>
      </c>
      <c r="GS489">
        <v>4</v>
      </c>
      <c r="GT489">
        <v>1</v>
      </c>
      <c r="GU489">
        <v>0</v>
      </c>
      <c r="GV489">
        <v>0</v>
      </c>
      <c r="GW489">
        <v>0</v>
      </c>
      <c r="GX489">
        <v>0</v>
      </c>
      <c r="GY489">
        <v>1</v>
      </c>
      <c r="GZ489">
        <v>0</v>
      </c>
      <c r="HA489">
        <v>0</v>
      </c>
      <c r="HB489">
        <v>0</v>
      </c>
      <c r="HC489">
        <v>0</v>
      </c>
      <c r="HD489">
        <v>0</v>
      </c>
      <c r="HE489">
        <v>0</v>
      </c>
      <c r="HF489">
        <v>0</v>
      </c>
      <c r="HG489">
        <v>0</v>
      </c>
      <c r="HH489">
        <v>0</v>
      </c>
      <c r="HI489">
        <v>0</v>
      </c>
      <c r="HJ489">
        <v>0</v>
      </c>
      <c r="HK489">
        <v>2</v>
      </c>
      <c r="HL489">
        <v>4</v>
      </c>
    </row>
    <row r="490" spans="1:220">
      <c r="A490" t="s">
        <v>129</v>
      </c>
      <c r="B490" t="s">
        <v>49</v>
      </c>
      <c r="C490" t="str">
        <f>"146301"</f>
        <v>146301</v>
      </c>
      <c r="D490" t="s">
        <v>128</v>
      </c>
      <c r="E490">
        <v>71</v>
      </c>
      <c r="F490">
        <v>1709</v>
      </c>
      <c r="G490">
        <v>1320</v>
      </c>
      <c r="H490">
        <v>419</v>
      </c>
      <c r="I490">
        <v>901</v>
      </c>
      <c r="J490">
        <v>0</v>
      </c>
      <c r="K490">
        <v>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901</v>
      </c>
      <c r="T490">
        <v>0</v>
      </c>
      <c r="U490">
        <v>0</v>
      </c>
      <c r="V490">
        <v>901</v>
      </c>
      <c r="W490">
        <v>13</v>
      </c>
      <c r="X490">
        <v>12</v>
      </c>
      <c r="Y490">
        <v>1</v>
      </c>
      <c r="Z490">
        <v>0</v>
      </c>
      <c r="AA490">
        <v>888</v>
      </c>
      <c r="AB490">
        <v>374</v>
      </c>
      <c r="AC490">
        <v>79</v>
      </c>
      <c r="AD490">
        <v>46</v>
      </c>
      <c r="AE490">
        <v>102</v>
      </c>
      <c r="AF490">
        <v>13</v>
      </c>
      <c r="AG490">
        <v>46</v>
      </c>
      <c r="AH490">
        <v>37</v>
      </c>
      <c r="AI490">
        <v>1</v>
      </c>
      <c r="AJ490">
        <v>17</v>
      </c>
      <c r="AK490">
        <v>6</v>
      </c>
      <c r="AL490">
        <v>1</v>
      </c>
      <c r="AM490">
        <v>2</v>
      </c>
      <c r="AN490">
        <v>1</v>
      </c>
      <c r="AO490">
        <v>4</v>
      </c>
      <c r="AP490">
        <v>0</v>
      </c>
      <c r="AQ490">
        <v>0</v>
      </c>
      <c r="AR490">
        <v>3</v>
      </c>
      <c r="AS490">
        <v>1</v>
      </c>
      <c r="AT490">
        <v>15</v>
      </c>
      <c r="AU490">
        <v>374</v>
      </c>
      <c r="AV490">
        <v>213</v>
      </c>
      <c r="AW490">
        <v>72</v>
      </c>
      <c r="AX490">
        <v>9</v>
      </c>
      <c r="AY490">
        <v>51</v>
      </c>
      <c r="AZ490">
        <v>2</v>
      </c>
      <c r="BA490">
        <v>1</v>
      </c>
      <c r="BB490">
        <v>3</v>
      </c>
      <c r="BC490">
        <v>3</v>
      </c>
      <c r="BD490">
        <v>0</v>
      </c>
      <c r="BE490">
        <v>4</v>
      </c>
      <c r="BF490">
        <v>20</v>
      </c>
      <c r="BG490">
        <v>6</v>
      </c>
      <c r="BH490">
        <v>1</v>
      </c>
      <c r="BI490">
        <v>1</v>
      </c>
      <c r="BJ490">
        <v>0</v>
      </c>
      <c r="BK490">
        <v>5</v>
      </c>
      <c r="BL490">
        <v>0</v>
      </c>
      <c r="BM490">
        <v>3</v>
      </c>
      <c r="BN490">
        <v>32</v>
      </c>
      <c r="BO490">
        <v>213</v>
      </c>
      <c r="BP490">
        <v>29</v>
      </c>
      <c r="BQ490">
        <v>14</v>
      </c>
      <c r="BR490">
        <v>5</v>
      </c>
      <c r="BS490">
        <v>3</v>
      </c>
      <c r="BT490">
        <v>0</v>
      </c>
      <c r="BU490">
        <v>1</v>
      </c>
      <c r="BV490">
        <v>0</v>
      </c>
      <c r="BW490">
        <v>1</v>
      </c>
      <c r="BX490">
        <v>0</v>
      </c>
      <c r="BY490">
        <v>1</v>
      </c>
      <c r="BZ490">
        <v>3</v>
      </c>
      <c r="CA490">
        <v>1</v>
      </c>
      <c r="CB490">
        <v>29</v>
      </c>
      <c r="CC490">
        <v>58</v>
      </c>
      <c r="CD490">
        <v>27</v>
      </c>
      <c r="CE490">
        <v>7</v>
      </c>
      <c r="CF490">
        <v>1</v>
      </c>
      <c r="CG490">
        <v>4</v>
      </c>
      <c r="CH490">
        <v>0</v>
      </c>
      <c r="CI490">
        <v>1</v>
      </c>
      <c r="CJ490">
        <v>1</v>
      </c>
      <c r="CK490">
        <v>0</v>
      </c>
      <c r="CL490">
        <v>0</v>
      </c>
      <c r="CM490">
        <v>1</v>
      </c>
      <c r="CN490">
        <v>0</v>
      </c>
      <c r="CO490">
        <v>1</v>
      </c>
      <c r="CP490">
        <v>1</v>
      </c>
      <c r="CQ490">
        <v>0</v>
      </c>
      <c r="CR490">
        <v>0</v>
      </c>
      <c r="CS490">
        <v>1</v>
      </c>
      <c r="CT490">
        <v>13</v>
      </c>
      <c r="CU490">
        <v>0</v>
      </c>
      <c r="CV490">
        <v>58</v>
      </c>
      <c r="CW490">
        <v>18</v>
      </c>
      <c r="CX490">
        <v>1</v>
      </c>
      <c r="CY490">
        <v>6</v>
      </c>
      <c r="CZ490">
        <v>1</v>
      </c>
      <c r="DA490">
        <v>0</v>
      </c>
      <c r="DB490">
        <v>0</v>
      </c>
      <c r="DC490">
        <v>1</v>
      </c>
      <c r="DD490">
        <v>0</v>
      </c>
      <c r="DE490">
        <v>0</v>
      </c>
      <c r="DF490">
        <v>0</v>
      </c>
      <c r="DG490">
        <v>1</v>
      </c>
      <c r="DH490">
        <v>0</v>
      </c>
      <c r="DI490">
        <v>1</v>
      </c>
      <c r="DJ490">
        <v>7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18</v>
      </c>
      <c r="DQ490">
        <v>45</v>
      </c>
      <c r="DR490">
        <v>12</v>
      </c>
      <c r="DS490">
        <v>17</v>
      </c>
      <c r="DT490">
        <v>5</v>
      </c>
      <c r="DU490">
        <v>2</v>
      </c>
      <c r="DV490">
        <v>1</v>
      </c>
      <c r="DW490">
        <v>0</v>
      </c>
      <c r="DX490">
        <v>4</v>
      </c>
      <c r="DY490">
        <v>0</v>
      </c>
      <c r="DZ490">
        <v>0</v>
      </c>
      <c r="EA490">
        <v>0</v>
      </c>
      <c r="EB490">
        <v>1</v>
      </c>
      <c r="EC490">
        <v>1</v>
      </c>
      <c r="ED490">
        <v>0</v>
      </c>
      <c r="EE490">
        <v>0</v>
      </c>
      <c r="EF490">
        <v>1</v>
      </c>
      <c r="EG490">
        <v>0</v>
      </c>
      <c r="EH490">
        <v>0</v>
      </c>
      <c r="EI490">
        <v>1</v>
      </c>
      <c r="EJ490">
        <v>45</v>
      </c>
      <c r="EK490">
        <v>88</v>
      </c>
      <c r="EL490">
        <v>33</v>
      </c>
      <c r="EM490">
        <v>8</v>
      </c>
      <c r="EN490">
        <v>10</v>
      </c>
      <c r="EO490">
        <v>4</v>
      </c>
      <c r="EP490">
        <v>8</v>
      </c>
      <c r="EQ490">
        <v>1</v>
      </c>
      <c r="ER490">
        <v>5</v>
      </c>
      <c r="ES490">
        <v>0</v>
      </c>
      <c r="ET490">
        <v>1</v>
      </c>
      <c r="EU490">
        <v>2</v>
      </c>
      <c r="EV490">
        <v>5</v>
      </c>
      <c r="EW490">
        <v>3</v>
      </c>
      <c r="EX490">
        <v>4</v>
      </c>
      <c r="EY490">
        <v>3</v>
      </c>
      <c r="EZ490">
        <v>0</v>
      </c>
      <c r="FA490">
        <v>0</v>
      </c>
      <c r="FB490">
        <v>1</v>
      </c>
      <c r="FC490">
        <v>0</v>
      </c>
      <c r="FD490">
        <v>88</v>
      </c>
      <c r="FE490">
        <v>54</v>
      </c>
      <c r="FF490">
        <v>29</v>
      </c>
      <c r="FG490">
        <v>16</v>
      </c>
      <c r="FH490">
        <v>0</v>
      </c>
      <c r="FI490">
        <v>0</v>
      </c>
      <c r="FJ490">
        <v>0</v>
      </c>
      <c r="FK490">
        <v>3</v>
      </c>
      <c r="FL490">
        <v>1</v>
      </c>
      <c r="FM490">
        <v>0</v>
      </c>
      <c r="FN490">
        <v>0</v>
      </c>
      <c r="FO490">
        <v>0</v>
      </c>
      <c r="FP490">
        <v>0</v>
      </c>
      <c r="FQ490">
        <v>0</v>
      </c>
      <c r="FR490">
        <v>1</v>
      </c>
      <c r="FS490">
        <v>0</v>
      </c>
      <c r="FT490">
        <v>1</v>
      </c>
      <c r="FU490">
        <v>0</v>
      </c>
      <c r="FV490">
        <v>0</v>
      </c>
      <c r="FW490">
        <v>3</v>
      </c>
      <c r="FX490">
        <v>54</v>
      </c>
      <c r="FY490">
        <v>8</v>
      </c>
      <c r="FZ490">
        <v>6</v>
      </c>
      <c r="GA490">
        <v>0</v>
      </c>
      <c r="GB490">
        <v>0</v>
      </c>
      <c r="GC490">
        <v>0</v>
      </c>
      <c r="GD490">
        <v>0</v>
      </c>
      <c r="GE490">
        <v>0</v>
      </c>
      <c r="GF490">
        <v>1</v>
      </c>
      <c r="GG490">
        <v>0</v>
      </c>
      <c r="GH490">
        <v>0</v>
      </c>
      <c r="GI490">
        <v>0</v>
      </c>
      <c r="GJ490">
        <v>0</v>
      </c>
      <c r="GK490">
        <v>1</v>
      </c>
      <c r="GL490">
        <v>0</v>
      </c>
      <c r="GM490">
        <v>0</v>
      </c>
      <c r="GN490">
        <v>0</v>
      </c>
      <c r="GO490">
        <v>0</v>
      </c>
      <c r="GP490">
        <v>0</v>
      </c>
      <c r="GQ490">
        <v>0</v>
      </c>
      <c r="GR490">
        <v>8</v>
      </c>
      <c r="GS490">
        <v>1</v>
      </c>
      <c r="GT490">
        <v>0</v>
      </c>
      <c r="GU490">
        <v>0</v>
      </c>
      <c r="GV490">
        <v>0</v>
      </c>
      <c r="GW490">
        <v>0</v>
      </c>
      <c r="GX490">
        <v>0</v>
      </c>
      <c r="GY490">
        <v>0</v>
      </c>
      <c r="GZ490">
        <v>0</v>
      </c>
      <c r="HA490">
        <v>0</v>
      </c>
      <c r="HB490">
        <v>0</v>
      </c>
      <c r="HC490">
        <v>1</v>
      </c>
      <c r="HD490">
        <v>0</v>
      </c>
      <c r="HE490">
        <v>0</v>
      </c>
      <c r="HF490">
        <v>0</v>
      </c>
      <c r="HG490">
        <v>0</v>
      </c>
      <c r="HH490">
        <v>0</v>
      </c>
      <c r="HI490">
        <v>0</v>
      </c>
      <c r="HJ490">
        <v>0</v>
      </c>
      <c r="HK490">
        <v>0</v>
      </c>
      <c r="HL490">
        <v>1</v>
      </c>
    </row>
    <row r="491" spans="1:220">
      <c r="A491" t="s">
        <v>127</v>
      </c>
      <c r="B491" t="s">
        <v>49</v>
      </c>
      <c r="C491" t="str">
        <f>"146301"</f>
        <v>146301</v>
      </c>
      <c r="D491" t="s">
        <v>69</v>
      </c>
      <c r="E491">
        <v>72</v>
      </c>
      <c r="F491">
        <v>1091</v>
      </c>
      <c r="G491">
        <v>830</v>
      </c>
      <c r="H491">
        <v>230</v>
      </c>
      <c r="I491">
        <v>600</v>
      </c>
      <c r="J491">
        <v>0</v>
      </c>
      <c r="K491">
        <v>7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600</v>
      </c>
      <c r="T491">
        <v>0</v>
      </c>
      <c r="U491">
        <v>0</v>
      </c>
      <c r="V491">
        <v>600</v>
      </c>
      <c r="W491">
        <v>13</v>
      </c>
      <c r="X491">
        <v>10</v>
      </c>
      <c r="Y491">
        <v>2</v>
      </c>
      <c r="Z491">
        <v>0</v>
      </c>
      <c r="AA491">
        <v>587</v>
      </c>
      <c r="AB491">
        <v>293</v>
      </c>
      <c r="AC491">
        <v>40</v>
      </c>
      <c r="AD491">
        <v>116</v>
      </c>
      <c r="AE491">
        <v>58</v>
      </c>
      <c r="AF491">
        <v>4</v>
      </c>
      <c r="AG491">
        <v>16</v>
      </c>
      <c r="AH491">
        <v>16</v>
      </c>
      <c r="AI491">
        <v>4</v>
      </c>
      <c r="AJ491">
        <v>18</v>
      </c>
      <c r="AK491">
        <v>0</v>
      </c>
      <c r="AL491">
        <v>0</v>
      </c>
      <c r="AM491">
        <v>0</v>
      </c>
      <c r="AN491">
        <v>2</v>
      </c>
      <c r="AO491">
        <v>1</v>
      </c>
      <c r="AP491">
        <v>1</v>
      </c>
      <c r="AQ491">
        <v>0</v>
      </c>
      <c r="AR491">
        <v>2</v>
      </c>
      <c r="AS491">
        <v>1</v>
      </c>
      <c r="AT491">
        <v>14</v>
      </c>
      <c r="AU491">
        <v>293</v>
      </c>
      <c r="AV491">
        <v>122</v>
      </c>
      <c r="AW491">
        <v>36</v>
      </c>
      <c r="AX491">
        <v>5</v>
      </c>
      <c r="AY491">
        <v>30</v>
      </c>
      <c r="AZ491">
        <v>2</v>
      </c>
      <c r="BA491">
        <v>4</v>
      </c>
      <c r="BB491">
        <v>1</v>
      </c>
      <c r="BC491">
        <v>0</v>
      </c>
      <c r="BD491">
        <v>0</v>
      </c>
      <c r="BE491">
        <v>2</v>
      </c>
      <c r="BF491">
        <v>11</v>
      </c>
      <c r="BG491">
        <v>0</v>
      </c>
      <c r="BH491">
        <v>2</v>
      </c>
      <c r="BI491">
        <v>1</v>
      </c>
      <c r="BJ491">
        <v>2</v>
      </c>
      <c r="BK491">
        <v>6</v>
      </c>
      <c r="BL491">
        <v>0</v>
      </c>
      <c r="BM491">
        <v>0</v>
      </c>
      <c r="BN491">
        <v>20</v>
      </c>
      <c r="BO491">
        <v>122</v>
      </c>
      <c r="BP491">
        <v>13</v>
      </c>
      <c r="BQ491">
        <v>10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1</v>
      </c>
      <c r="CA491">
        <v>2</v>
      </c>
      <c r="CB491">
        <v>13</v>
      </c>
      <c r="CC491">
        <v>32</v>
      </c>
      <c r="CD491">
        <v>16</v>
      </c>
      <c r="CE491">
        <v>2</v>
      </c>
      <c r="CF491">
        <v>3</v>
      </c>
      <c r="CG491">
        <v>0</v>
      </c>
      <c r="CH491">
        <v>0</v>
      </c>
      <c r="CI491">
        <v>0</v>
      </c>
      <c r="CJ491">
        <v>2</v>
      </c>
      <c r="CK491">
        <v>1</v>
      </c>
      <c r="CL491">
        <v>1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7</v>
      </c>
      <c r="CU491">
        <v>0</v>
      </c>
      <c r="CV491">
        <v>32</v>
      </c>
      <c r="CW491">
        <v>12</v>
      </c>
      <c r="CX491">
        <v>2</v>
      </c>
      <c r="CY491">
        <v>4</v>
      </c>
      <c r="CZ491">
        <v>2</v>
      </c>
      <c r="DA491">
        <v>0</v>
      </c>
      <c r="DB491">
        <v>0</v>
      </c>
      <c r="DC491">
        <v>0</v>
      </c>
      <c r="DD491">
        <v>0</v>
      </c>
      <c r="DE491">
        <v>1</v>
      </c>
      <c r="DF491">
        <v>0</v>
      </c>
      <c r="DG491">
        <v>0</v>
      </c>
      <c r="DH491">
        <v>0</v>
      </c>
      <c r="DI491">
        <v>0</v>
      </c>
      <c r="DJ491">
        <v>3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12</v>
      </c>
      <c r="DQ491">
        <v>13</v>
      </c>
      <c r="DR491">
        <v>5</v>
      </c>
      <c r="DS491">
        <v>2</v>
      </c>
      <c r="DT491">
        <v>1</v>
      </c>
      <c r="DU491">
        <v>1</v>
      </c>
      <c r="DV491">
        <v>1</v>
      </c>
      <c r="DW491">
        <v>0</v>
      </c>
      <c r="DX491">
        <v>2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1</v>
      </c>
      <c r="EF491">
        <v>0</v>
      </c>
      <c r="EG491">
        <v>0</v>
      </c>
      <c r="EH491">
        <v>0</v>
      </c>
      <c r="EI491">
        <v>0</v>
      </c>
      <c r="EJ491">
        <v>13</v>
      </c>
      <c r="EK491">
        <v>54</v>
      </c>
      <c r="EL491">
        <v>18</v>
      </c>
      <c r="EM491">
        <v>3</v>
      </c>
      <c r="EN491">
        <v>3</v>
      </c>
      <c r="EO491">
        <v>3</v>
      </c>
      <c r="EP491">
        <v>2</v>
      </c>
      <c r="EQ491">
        <v>6</v>
      </c>
      <c r="ER491">
        <v>5</v>
      </c>
      <c r="ES491">
        <v>0</v>
      </c>
      <c r="ET491">
        <v>4</v>
      </c>
      <c r="EU491">
        <v>0</v>
      </c>
      <c r="EV491">
        <v>1</v>
      </c>
      <c r="EW491">
        <v>3</v>
      </c>
      <c r="EX491">
        <v>0</v>
      </c>
      <c r="EY491">
        <v>0</v>
      </c>
      <c r="EZ491">
        <v>3</v>
      </c>
      <c r="FA491">
        <v>0</v>
      </c>
      <c r="FB491">
        <v>3</v>
      </c>
      <c r="FC491">
        <v>0</v>
      </c>
      <c r="FD491">
        <v>54</v>
      </c>
      <c r="FE491">
        <v>41</v>
      </c>
      <c r="FF491">
        <v>21</v>
      </c>
      <c r="FG491">
        <v>11</v>
      </c>
      <c r="FH491">
        <v>2</v>
      </c>
      <c r="FI491">
        <v>1</v>
      </c>
      <c r="FJ491">
        <v>1</v>
      </c>
      <c r="FK491">
        <v>0</v>
      </c>
      <c r="FL491">
        <v>2</v>
      </c>
      <c r="FM491">
        <v>0</v>
      </c>
      <c r="FN491">
        <v>0</v>
      </c>
      <c r="FO491">
        <v>0</v>
      </c>
      <c r="FP491">
        <v>0</v>
      </c>
      <c r="FQ491">
        <v>0</v>
      </c>
      <c r="FR491">
        <v>1</v>
      </c>
      <c r="FS491">
        <v>0</v>
      </c>
      <c r="FT491">
        <v>0</v>
      </c>
      <c r="FU491">
        <v>1</v>
      </c>
      <c r="FV491">
        <v>1</v>
      </c>
      <c r="FW491">
        <v>0</v>
      </c>
      <c r="FX491">
        <v>41</v>
      </c>
      <c r="FY491">
        <v>6</v>
      </c>
      <c r="FZ491">
        <v>2</v>
      </c>
      <c r="GA491">
        <v>0</v>
      </c>
      <c r="GB491">
        <v>0</v>
      </c>
      <c r="GC491">
        <v>0</v>
      </c>
      <c r="GD491">
        <v>1</v>
      </c>
      <c r="GE491">
        <v>1</v>
      </c>
      <c r="GF491">
        <v>0</v>
      </c>
      <c r="GG491">
        <v>0</v>
      </c>
      <c r="GH491">
        <v>1</v>
      </c>
      <c r="GI491">
        <v>0</v>
      </c>
      <c r="GJ491">
        <v>0</v>
      </c>
      <c r="GK491">
        <v>0</v>
      </c>
      <c r="GL491">
        <v>0</v>
      </c>
      <c r="GM491">
        <v>0</v>
      </c>
      <c r="GN491">
        <v>0</v>
      </c>
      <c r="GO491">
        <v>0</v>
      </c>
      <c r="GP491">
        <v>0</v>
      </c>
      <c r="GQ491">
        <v>1</v>
      </c>
      <c r="GR491">
        <v>6</v>
      </c>
      <c r="GS491">
        <v>1</v>
      </c>
      <c r="GT491">
        <v>0</v>
      </c>
      <c r="GU491">
        <v>0</v>
      </c>
      <c r="GV491">
        <v>0</v>
      </c>
      <c r="GW491">
        <v>0</v>
      </c>
      <c r="GX491">
        <v>0</v>
      </c>
      <c r="GY491">
        <v>0</v>
      </c>
      <c r="GZ491">
        <v>0</v>
      </c>
      <c r="HA491">
        <v>0</v>
      </c>
      <c r="HB491">
        <v>0</v>
      </c>
      <c r="HC491">
        <v>0</v>
      </c>
      <c r="HD491">
        <v>0</v>
      </c>
      <c r="HE491">
        <v>0</v>
      </c>
      <c r="HF491">
        <v>0</v>
      </c>
      <c r="HG491">
        <v>1</v>
      </c>
      <c r="HH491">
        <v>0</v>
      </c>
      <c r="HI491">
        <v>0</v>
      </c>
      <c r="HJ491">
        <v>0</v>
      </c>
      <c r="HK491">
        <v>0</v>
      </c>
      <c r="HL491">
        <v>1</v>
      </c>
    </row>
    <row r="492" spans="1:220">
      <c r="A492" t="s">
        <v>126</v>
      </c>
      <c r="B492" t="s">
        <v>49</v>
      </c>
      <c r="C492" t="str">
        <f>"146301"</f>
        <v>146301</v>
      </c>
      <c r="D492" t="s">
        <v>125</v>
      </c>
      <c r="E492">
        <v>73</v>
      </c>
      <c r="F492">
        <v>1573</v>
      </c>
      <c r="G492">
        <v>1200</v>
      </c>
      <c r="H492">
        <v>250</v>
      </c>
      <c r="I492">
        <v>950</v>
      </c>
      <c r="J492">
        <v>1</v>
      </c>
      <c r="K492">
        <v>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950</v>
      </c>
      <c r="T492">
        <v>0</v>
      </c>
      <c r="U492">
        <v>0</v>
      </c>
      <c r="V492">
        <v>950</v>
      </c>
      <c r="W492">
        <v>7</v>
      </c>
      <c r="X492">
        <v>5</v>
      </c>
      <c r="Y492">
        <v>2</v>
      </c>
      <c r="Z492">
        <v>0</v>
      </c>
      <c r="AA492">
        <v>943</v>
      </c>
      <c r="AB492">
        <v>414</v>
      </c>
      <c r="AC492">
        <v>79</v>
      </c>
      <c r="AD492">
        <v>21</v>
      </c>
      <c r="AE492">
        <v>156</v>
      </c>
      <c r="AF492">
        <v>23</v>
      </c>
      <c r="AG492">
        <v>27</v>
      </c>
      <c r="AH492">
        <v>18</v>
      </c>
      <c r="AI492">
        <v>7</v>
      </c>
      <c r="AJ492">
        <v>46</v>
      </c>
      <c r="AK492">
        <v>1</v>
      </c>
      <c r="AL492">
        <v>4</v>
      </c>
      <c r="AM492">
        <v>1</v>
      </c>
      <c r="AN492">
        <v>6</v>
      </c>
      <c r="AO492">
        <v>0</v>
      </c>
      <c r="AP492">
        <v>3</v>
      </c>
      <c r="AQ492">
        <v>1</v>
      </c>
      <c r="AR492">
        <v>3</v>
      </c>
      <c r="AS492">
        <v>0</v>
      </c>
      <c r="AT492">
        <v>18</v>
      </c>
      <c r="AU492">
        <v>414</v>
      </c>
      <c r="AV492">
        <v>277</v>
      </c>
      <c r="AW492">
        <v>145</v>
      </c>
      <c r="AX492">
        <v>17</v>
      </c>
      <c r="AY492">
        <v>31</v>
      </c>
      <c r="AZ492">
        <v>2</v>
      </c>
      <c r="BA492">
        <v>5</v>
      </c>
      <c r="BB492">
        <v>3</v>
      </c>
      <c r="BC492">
        <v>0</v>
      </c>
      <c r="BD492">
        <v>2</v>
      </c>
      <c r="BE492">
        <v>5</v>
      </c>
      <c r="BF492">
        <v>23</v>
      </c>
      <c r="BG492">
        <v>3</v>
      </c>
      <c r="BH492">
        <v>0</v>
      </c>
      <c r="BI492">
        <v>0</v>
      </c>
      <c r="BJ492">
        <v>1</v>
      </c>
      <c r="BK492">
        <v>8</v>
      </c>
      <c r="BL492">
        <v>0</v>
      </c>
      <c r="BM492">
        <v>3</v>
      </c>
      <c r="BN492">
        <v>29</v>
      </c>
      <c r="BO492">
        <v>277</v>
      </c>
      <c r="BP492">
        <v>26</v>
      </c>
      <c r="BQ492">
        <v>8</v>
      </c>
      <c r="BR492">
        <v>3</v>
      </c>
      <c r="BS492">
        <v>6</v>
      </c>
      <c r="BT492">
        <v>0</v>
      </c>
      <c r="BU492">
        <v>1</v>
      </c>
      <c r="BV492">
        <v>0</v>
      </c>
      <c r="BW492">
        <v>3</v>
      </c>
      <c r="BX492">
        <v>3</v>
      </c>
      <c r="BY492">
        <v>0</v>
      </c>
      <c r="BZ492">
        <v>1</v>
      </c>
      <c r="CA492">
        <v>1</v>
      </c>
      <c r="CB492">
        <v>26</v>
      </c>
      <c r="CC492">
        <v>25</v>
      </c>
      <c r="CD492">
        <v>6</v>
      </c>
      <c r="CE492">
        <v>1</v>
      </c>
      <c r="CF492">
        <v>0</v>
      </c>
      <c r="CG492">
        <v>1</v>
      </c>
      <c r="CH492">
        <v>0</v>
      </c>
      <c r="CI492">
        <v>0</v>
      </c>
      <c r="CJ492">
        <v>3</v>
      </c>
      <c r="CK492">
        <v>0</v>
      </c>
      <c r="CL492">
        <v>3</v>
      </c>
      <c r="CM492">
        <v>0</v>
      </c>
      <c r="CN492">
        <v>0</v>
      </c>
      <c r="CO492">
        <v>1</v>
      </c>
      <c r="CP492">
        <v>0</v>
      </c>
      <c r="CQ492">
        <v>0</v>
      </c>
      <c r="CR492">
        <v>0</v>
      </c>
      <c r="CS492">
        <v>1</v>
      </c>
      <c r="CT492">
        <v>9</v>
      </c>
      <c r="CU492">
        <v>0</v>
      </c>
      <c r="CV492">
        <v>25</v>
      </c>
      <c r="CW492">
        <v>15</v>
      </c>
      <c r="CX492">
        <v>4</v>
      </c>
      <c r="CY492">
        <v>4</v>
      </c>
      <c r="CZ492">
        <v>1</v>
      </c>
      <c r="DA492">
        <v>3</v>
      </c>
      <c r="DB492">
        <v>0</v>
      </c>
      <c r="DC492">
        <v>0</v>
      </c>
      <c r="DD492">
        <v>0</v>
      </c>
      <c r="DE492">
        <v>1</v>
      </c>
      <c r="DF492">
        <v>0</v>
      </c>
      <c r="DG492">
        <v>0</v>
      </c>
      <c r="DH492">
        <v>0</v>
      </c>
      <c r="DI492">
        <v>0</v>
      </c>
      <c r="DJ492">
        <v>1</v>
      </c>
      <c r="DK492">
        <v>0</v>
      </c>
      <c r="DL492">
        <v>0</v>
      </c>
      <c r="DM492">
        <v>0</v>
      </c>
      <c r="DN492">
        <v>1</v>
      </c>
      <c r="DO492">
        <v>0</v>
      </c>
      <c r="DP492">
        <v>15</v>
      </c>
      <c r="DQ492">
        <v>50</v>
      </c>
      <c r="DR492">
        <v>7</v>
      </c>
      <c r="DS492">
        <v>19</v>
      </c>
      <c r="DT492">
        <v>5</v>
      </c>
      <c r="DU492">
        <v>2</v>
      </c>
      <c r="DV492">
        <v>0</v>
      </c>
      <c r="DW492">
        <v>2</v>
      </c>
      <c r="DX492">
        <v>5</v>
      </c>
      <c r="DY492">
        <v>0</v>
      </c>
      <c r="DZ492">
        <v>1</v>
      </c>
      <c r="EA492">
        <v>0</v>
      </c>
      <c r="EB492">
        <v>0</v>
      </c>
      <c r="EC492">
        <v>2</v>
      </c>
      <c r="ED492">
        <v>0</v>
      </c>
      <c r="EE492">
        <v>1</v>
      </c>
      <c r="EF492">
        <v>5</v>
      </c>
      <c r="EG492">
        <v>0</v>
      </c>
      <c r="EH492">
        <v>1</v>
      </c>
      <c r="EI492">
        <v>0</v>
      </c>
      <c r="EJ492">
        <v>50</v>
      </c>
      <c r="EK492">
        <v>67</v>
      </c>
      <c r="EL492">
        <v>28</v>
      </c>
      <c r="EM492">
        <v>2</v>
      </c>
      <c r="EN492">
        <v>6</v>
      </c>
      <c r="EO492">
        <v>1</v>
      </c>
      <c r="EP492">
        <v>3</v>
      </c>
      <c r="EQ492">
        <v>5</v>
      </c>
      <c r="ER492">
        <v>1</v>
      </c>
      <c r="ES492">
        <v>1</v>
      </c>
      <c r="ET492">
        <v>4</v>
      </c>
      <c r="EU492">
        <v>1</v>
      </c>
      <c r="EV492">
        <v>0</v>
      </c>
      <c r="EW492">
        <v>5</v>
      </c>
      <c r="EX492">
        <v>0</v>
      </c>
      <c r="EY492">
        <v>1</v>
      </c>
      <c r="EZ492">
        <v>2</v>
      </c>
      <c r="FA492">
        <v>3</v>
      </c>
      <c r="FB492">
        <v>3</v>
      </c>
      <c r="FC492">
        <v>1</v>
      </c>
      <c r="FD492">
        <v>67</v>
      </c>
      <c r="FE492">
        <v>63</v>
      </c>
      <c r="FF492">
        <v>13</v>
      </c>
      <c r="FG492">
        <v>44</v>
      </c>
      <c r="FH492">
        <v>0</v>
      </c>
      <c r="FI492">
        <v>0</v>
      </c>
      <c r="FJ492">
        <v>0</v>
      </c>
      <c r="FK492">
        <v>1</v>
      </c>
      <c r="FL492">
        <v>0</v>
      </c>
      <c r="FM492">
        <v>0</v>
      </c>
      <c r="FN492">
        <v>0</v>
      </c>
      <c r="FO492">
        <v>0</v>
      </c>
      <c r="FP492">
        <v>1</v>
      </c>
      <c r="FQ492">
        <v>0</v>
      </c>
      <c r="FR492">
        <v>1</v>
      </c>
      <c r="FS492">
        <v>0</v>
      </c>
      <c r="FT492">
        <v>0</v>
      </c>
      <c r="FU492">
        <v>2</v>
      </c>
      <c r="FV492">
        <v>1</v>
      </c>
      <c r="FW492">
        <v>0</v>
      </c>
      <c r="FX492">
        <v>63</v>
      </c>
      <c r="FY492">
        <v>6</v>
      </c>
      <c r="FZ492">
        <v>3</v>
      </c>
      <c r="GA492">
        <v>0</v>
      </c>
      <c r="GB492">
        <v>0</v>
      </c>
      <c r="GC492">
        <v>0</v>
      </c>
      <c r="GD492">
        <v>0</v>
      </c>
      <c r="GE492">
        <v>1</v>
      </c>
      <c r="GF492">
        <v>0</v>
      </c>
      <c r="GG492">
        <v>0</v>
      </c>
      <c r="GH492">
        <v>0</v>
      </c>
      <c r="GI492">
        <v>0</v>
      </c>
      <c r="GJ492">
        <v>0</v>
      </c>
      <c r="GK492">
        <v>0</v>
      </c>
      <c r="GL492">
        <v>0</v>
      </c>
      <c r="GM492">
        <v>0</v>
      </c>
      <c r="GN492">
        <v>0</v>
      </c>
      <c r="GO492">
        <v>1</v>
      </c>
      <c r="GP492">
        <v>1</v>
      </c>
      <c r="GQ492">
        <v>0</v>
      </c>
      <c r="GR492">
        <v>6</v>
      </c>
      <c r="GS492">
        <v>0</v>
      </c>
      <c r="GT492">
        <v>0</v>
      </c>
      <c r="GU492">
        <v>0</v>
      </c>
      <c r="GV492">
        <v>0</v>
      </c>
      <c r="GW492">
        <v>0</v>
      </c>
      <c r="GX492">
        <v>0</v>
      </c>
      <c r="GY492">
        <v>0</v>
      </c>
      <c r="GZ492">
        <v>0</v>
      </c>
      <c r="HA492">
        <v>0</v>
      </c>
      <c r="HB492">
        <v>0</v>
      </c>
      <c r="HC492">
        <v>0</v>
      </c>
      <c r="HD492">
        <v>0</v>
      </c>
      <c r="HE492">
        <v>0</v>
      </c>
      <c r="HF492">
        <v>0</v>
      </c>
      <c r="HG492">
        <v>0</v>
      </c>
      <c r="HH492">
        <v>0</v>
      </c>
      <c r="HI492">
        <v>0</v>
      </c>
      <c r="HJ492">
        <v>0</v>
      </c>
      <c r="HK492">
        <v>0</v>
      </c>
      <c r="HL492">
        <v>0</v>
      </c>
    </row>
    <row r="493" spans="1:220">
      <c r="A493" t="s">
        <v>124</v>
      </c>
      <c r="B493" t="s">
        <v>49</v>
      </c>
      <c r="C493" t="str">
        <f>"146301"</f>
        <v>146301</v>
      </c>
      <c r="D493" t="s">
        <v>123</v>
      </c>
      <c r="E493">
        <v>74</v>
      </c>
      <c r="F493">
        <v>1270</v>
      </c>
      <c r="G493">
        <v>980</v>
      </c>
      <c r="H493">
        <v>283</v>
      </c>
      <c r="I493">
        <v>697</v>
      </c>
      <c r="J493">
        <v>0</v>
      </c>
      <c r="K493">
        <v>5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696</v>
      </c>
      <c r="T493">
        <v>0</v>
      </c>
      <c r="U493">
        <v>0</v>
      </c>
      <c r="V493">
        <v>696</v>
      </c>
      <c r="W493">
        <v>16</v>
      </c>
      <c r="X493">
        <v>9</v>
      </c>
      <c r="Y493">
        <v>7</v>
      </c>
      <c r="Z493">
        <v>0</v>
      </c>
      <c r="AA493">
        <v>680</v>
      </c>
      <c r="AB493">
        <v>243</v>
      </c>
      <c r="AC493">
        <v>60</v>
      </c>
      <c r="AD493">
        <v>23</v>
      </c>
      <c r="AE493">
        <v>83</v>
      </c>
      <c r="AF493">
        <v>11</v>
      </c>
      <c r="AG493">
        <v>21</v>
      </c>
      <c r="AH493">
        <v>20</v>
      </c>
      <c r="AI493">
        <v>0</v>
      </c>
      <c r="AJ493">
        <v>10</v>
      </c>
      <c r="AK493">
        <v>0</v>
      </c>
      <c r="AL493">
        <v>5</v>
      </c>
      <c r="AM493">
        <v>1</v>
      </c>
      <c r="AN493">
        <v>2</v>
      </c>
      <c r="AO493">
        <v>1</v>
      </c>
      <c r="AP493">
        <v>0</v>
      </c>
      <c r="AQ493">
        <v>0</v>
      </c>
      <c r="AR493">
        <v>0</v>
      </c>
      <c r="AS493">
        <v>1</v>
      </c>
      <c r="AT493">
        <v>5</v>
      </c>
      <c r="AU493">
        <v>243</v>
      </c>
      <c r="AV493">
        <v>178</v>
      </c>
      <c r="AW493">
        <v>66</v>
      </c>
      <c r="AX493">
        <v>13</v>
      </c>
      <c r="AY493">
        <v>34</v>
      </c>
      <c r="AZ493">
        <v>4</v>
      </c>
      <c r="BA493">
        <v>5</v>
      </c>
      <c r="BB493">
        <v>0</v>
      </c>
      <c r="BC493">
        <v>0</v>
      </c>
      <c r="BD493">
        <v>0</v>
      </c>
      <c r="BE493">
        <v>2</v>
      </c>
      <c r="BF493">
        <v>21</v>
      </c>
      <c r="BG493">
        <v>0</v>
      </c>
      <c r="BH493">
        <v>1</v>
      </c>
      <c r="BI493">
        <v>0</v>
      </c>
      <c r="BJ493">
        <v>1</v>
      </c>
      <c r="BK493">
        <v>2</v>
      </c>
      <c r="BL493">
        <v>0</v>
      </c>
      <c r="BM493">
        <v>0</v>
      </c>
      <c r="BN493">
        <v>29</v>
      </c>
      <c r="BO493">
        <v>178</v>
      </c>
      <c r="BP493">
        <v>31</v>
      </c>
      <c r="BQ493">
        <v>12</v>
      </c>
      <c r="BR493">
        <v>3</v>
      </c>
      <c r="BS493">
        <v>5</v>
      </c>
      <c r="BT493">
        <v>3</v>
      </c>
      <c r="BU493">
        <v>1</v>
      </c>
      <c r="BV493">
        <v>0</v>
      </c>
      <c r="BW493">
        <v>1</v>
      </c>
      <c r="BX493">
        <v>0</v>
      </c>
      <c r="BY493">
        <v>2</v>
      </c>
      <c r="BZ493">
        <v>0</v>
      </c>
      <c r="CA493">
        <v>4</v>
      </c>
      <c r="CB493">
        <v>31</v>
      </c>
      <c r="CC493">
        <v>30</v>
      </c>
      <c r="CD493">
        <v>14</v>
      </c>
      <c r="CE493">
        <v>4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2</v>
      </c>
      <c r="CM493">
        <v>0</v>
      </c>
      <c r="CN493">
        <v>1</v>
      </c>
      <c r="CO493">
        <v>0</v>
      </c>
      <c r="CP493">
        <v>1</v>
      </c>
      <c r="CQ493">
        <v>0</v>
      </c>
      <c r="CR493">
        <v>0</v>
      </c>
      <c r="CS493">
        <v>0</v>
      </c>
      <c r="CT493">
        <v>7</v>
      </c>
      <c r="CU493">
        <v>1</v>
      </c>
      <c r="CV493">
        <v>30</v>
      </c>
      <c r="CW493">
        <v>22</v>
      </c>
      <c r="CX493">
        <v>2</v>
      </c>
      <c r="CY493">
        <v>7</v>
      </c>
      <c r="CZ493">
        <v>1</v>
      </c>
      <c r="DA493">
        <v>1</v>
      </c>
      <c r="DB493">
        <v>0</v>
      </c>
      <c r="DC493">
        <v>3</v>
      </c>
      <c r="DD493">
        <v>1</v>
      </c>
      <c r="DE493">
        <v>3</v>
      </c>
      <c r="DF493">
        <v>0</v>
      </c>
      <c r="DG493">
        <v>0</v>
      </c>
      <c r="DH493">
        <v>0</v>
      </c>
      <c r="DI493">
        <v>0</v>
      </c>
      <c r="DJ493">
        <v>1</v>
      </c>
      <c r="DK493">
        <v>0</v>
      </c>
      <c r="DL493">
        <v>0</v>
      </c>
      <c r="DM493">
        <v>0</v>
      </c>
      <c r="DN493">
        <v>0</v>
      </c>
      <c r="DO493">
        <v>3</v>
      </c>
      <c r="DP493">
        <v>22</v>
      </c>
      <c r="DQ493">
        <v>58</v>
      </c>
      <c r="DR493">
        <v>13</v>
      </c>
      <c r="DS493">
        <v>23</v>
      </c>
      <c r="DT493">
        <v>4</v>
      </c>
      <c r="DU493">
        <v>6</v>
      </c>
      <c r="DV493">
        <v>1</v>
      </c>
      <c r="DW493">
        <v>1</v>
      </c>
      <c r="DX493">
        <v>3</v>
      </c>
      <c r="DY493">
        <v>1</v>
      </c>
      <c r="DZ493">
        <v>1</v>
      </c>
      <c r="EA493">
        <v>0</v>
      </c>
      <c r="EB493">
        <v>1</v>
      </c>
      <c r="EC493">
        <v>1</v>
      </c>
      <c r="ED493">
        <v>0</v>
      </c>
      <c r="EE493">
        <v>2</v>
      </c>
      <c r="EF493">
        <v>0</v>
      </c>
      <c r="EG493">
        <v>0</v>
      </c>
      <c r="EH493">
        <v>1</v>
      </c>
      <c r="EI493">
        <v>0</v>
      </c>
      <c r="EJ493">
        <v>58</v>
      </c>
      <c r="EK493">
        <v>52</v>
      </c>
      <c r="EL493">
        <v>11</v>
      </c>
      <c r="EM493">
        <v>6</v>
      </c>
      <c r="EN493">
        <v>5</v>
      </c>
      <c r="EO493">
        <v>1</v>
      </c>
      <c r="EP493">
        <v>2</v>
      </c>
      <c r="EQ493">
        <v>0</v>
      </c>
      <c r="ER493">
        <v>1</v>
      </c>
      <c r="ES493">
        <v>0</v>
      </c>
      <c r="ET493">
        <v>3</v>
      </c>
      <c r="EU493">
        <v>2</v>
      </c>
      <c r="EV493">
        <v>6</v>
      </c>
      <c r="EW493">
        <v>5</v>
      </c>
      <c r="EX493">
        <v>1</v>
      </c>
      <c r="EY493">
        <v>1</v>
      </c>
      <c r="EZ493">
        <v>0</v>
      </c>
      <c r="FA493">
        <v>3</v>
      </c>
      <c r="FB493">
        <v>3</v>
      </c>
      <c r="FC493">
        <v>2</v>
      </c>
      <c r="FD493">
        <v>52</v>
      </c>
      <c r="FE493">
        <v>59</v>
      </c>
      <c r="FF493">
        <v>23</v>
      </c>
      <c r="FG493">
        <v>29</v>
      </c>
      <c r="FH493">
        <v>3</v>
      </c>
      <c r="FI493">
        <v>0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3</v>
      </c>
      <c r="FP493">
        <v>0</v>
      </c>
      <c r="FQ493">
        <v>0</v>
      </c>
      <c r="FR493">
        <v>0</v>
      </c>
      <c r="FS493">
        <v>0</v>
      </c>
      <c r="FT493">
        <v>0</v>
      </c>
      <c r="FU493">
        <v>1</v>
      </c>
      <c r="FV493">
        <v>0</v>
      </c>
      <c r="FW493">
        <v>0</v>
      </c>
      <c r="FX493">
        <v>59</v>
      </c>
      <c r="FY493">
        <v>6</v>
      </c>
      <c r="FZ493">
        <v>3</v>
      </c>
      <c r="GA493">
        <v>0</v>
      </c>
      <c r="GB493">
        <v>0</v>
      </c>
      <c r="GC493">
        <v>0</v>
      </c>
      <c r="GD493">
        <v>0</v>
      </c>
      <c r="GE493">
        <v>0</v>
      </c>
      <c r="GF493">
        <v>0</v>
      </c>
      <c r="GG493">
        <v>0</v>
      </c>
      <c r="GH493">
        <v>0</v>
      </c>
      <c r="GI493">
        <v>0</v>
      </c>
      <c r="GJ493">
        <v>3</v>
      </c>
      <c r="GK493">
        <v>0</v>
      </c>
      <c r="GL493">
        <v>0</v>
      </c>
      <c r="GM493">
        <v>0</v>
      </c>
      <c r="GN493">
        <v>0</v>
      </c>
      <c r="GO493">
        <v>0</v>
      </c>
      <c r="GP493">
        <v>0</v>
      </c>
      <c r="GQ493">
        <v>0</v>
      </c>
      <c r="GR493">
        <v>6</v>
      </c>
      <c r="GS493">
        <v>1</v>
      </c>
      <c r="GT493">
        <v>0</v>
      </c>
      <c r="GU493">
        <v>0</v>
      </c>
      <c r="GV493">
        <v>0</v>
      </c>
      <c r="GW493">
        <v>0</v>
      </c>
      <c r="GX493">
        <v>0</v>
      </c>
      <c r="GY493">
        <v>0</v>
      </c>
      <c r="GZ493">
        <v>0</v>
      </c>
      <c r="HA493">
        <v>0</v>
      </c>
      <c r="HB493">
        <v>0</v>
      </c>
      <c r="HC493">
        <v>1</v>
      </c>
      <c r="HD493">
        <v>0</v>
      </c>
      <c r="HE493">
        <v>0</v>
      </c>
      <c r="HF493">
        <v>0</v>
      </c>
      <c r="HG493">
        <v>0</v>
      </c>
      <c r="HH493">
        <v>0</v>
      </c>
      <c r="HI493">
        <v>0</v>
      </c>
      <c r="HJ493">
        <v>0</v>
      </c>
      <c r="HK493">
        <v>0</v>
      </c>
      <c r="HL493">
        <v>1</v>
      </c>
    </row>
    <row r="494" spans="1:220">
      <c r="A494" t="s">
        <v>122</v>
      </c>
      <c r="B494" t="s">
        <v>49</v>
      </c>
      <c r="C494" t="str">
        <f>"146301"</f>
        <v>146301</v>
      </c>
      <c r="D494" t="s">
        <v>121</v>
      </c>
      <c r="E494">
        <v>75</v>
      </c>
      <c r="F494">
        <v>1317</v>
      </c>
      <c r="G494">
        <v>1010</v>
      </c>
      <c r="H494">
        <v>340</v>
      </c>
      <c r="I494">
        <v>670</v>
      </c>
      <c r="J494">
        <v>1</v>
      </c>
      <c r="K494">
        <v>3</v>
      </c>
      <c r="L494">
        <v>4</v>
      </c>
      <c r="M494">
        <v>4</v>
      </c>
      <c r="N494">
        <v>0</v>
      </c>
      <c r="O494">
        <v>0</v>
      </c>
      <c r="P494">
        <v>0</v>
      </c>
      <c r="Q494">
        <v>0</v>
      </c>
      <c r="R494">
        <v>4</v>
      </c>
      <c r="S494">
        <v>674</v>
      </c>
      <c r="T494">
        <v>4</v>
      </c>
      <c r="U494">
        <v>0</v>
      </c>
      <c r="V494">
        <v>674</v>
      </c>
      <c r="W494">
        <v>17</v>
      </c>
      <c r="X494">
        <v>10</v>
      </c>
      <c r="Y494">
        <v>7</v>
      </c>
      <c r="Z494">
        <v>0</v>
      </c>
      <c r="AA494">
        <v>657</v>
      </c>
      <c r="AB494">
        <v>258</v>
      </c>
      <c r="AC494">
        <v>48</v>
      </c>
      <c r="AD494">
        <v>18</v>
      </c>
      <c r="AE494">
        <v>92</v>
      </c>
      <c r="AF494">
        <v>8</v>
      </c>
      <c r="AG494">
        <v>15</v>
      </c>
      <c r="AH494">
        <v>15</v>
      </c>
      <c r="AI494">
        <v>1</v>
      </c>
      <c r="AJ494">
        <v>23</v>
      </c>
      <c r="AK494">
        <v>2</v>
      </c>
      <c r="AL494">
        <v>3</v>
      </c>
      <c r="AM494">
        <v>2</v>
      </c>
      <c r="AN494">
        <v>2</v>
      </c>
      <c r="AO494">
        <v>0</v>
      </c>
      <c r="AP494">
        <v>1</v>
      </c>
      <c r="AQ494">
        <v>0</v>
      </c>
      <c r="AR494">
        <v>0</v>
      </c>
      <c r="AS494">
        <v>0</v>
      </c>
      <c r="AT494">
        <v>28</v>
      </c>
      <c r="AU494">
        <v>258</v>
      </c>
      <c r="AV494">
        <v>231</v>
      </c>
      <c r="AW494">
        <v>84</v>
      </c>
      <c r="AX494">
        <v>25</v>
      </c>
      <c r="AY494">
        <v>40</v>
      </c>
      <c r="AZ494">
        <v>3</v>
      </c>
      <c r="BA494">
        <v>4</v>
      </c>
      <c r="BB494">
        <v>0</v>
      </c>
      <c r="BC494">
        <v>7</v>
      </c>
      <c r="BD494">
        <v>0</v>
      </c>
      <c r="BE494">
        <v>2</v>
      </c>
      <c r="BF494">
        <v>28</v>
      </c>
      <c r="BG494">
        <v>2</v>
      </c>
      <c r="BH494">
        <v>2</v>
      </c>
      <c r="BI494">
        <v>0</v>
      </c>
      <c r="BJ494">
        <v>1</v>
      </c>
      <c r="BK494">
        <v>5</v>
      </c>
      <c r="BL494">
        <v>3</v>
      </c>
      <c r="BM494">
        <v>1</v>
      </c>
      <c r="BN494">
        <v>24</v>
      </c>
      <c r="BO494">
        <v>231</v>
      </c>
      <c r="BP494">
        <v>16</v>
      </c>
      <c r="BQ494">
        <v>7</v>
      </c>
      <c r="BR494">
        <v>4</v>
      </c>
      <c r="BS494">
        <v>1</v>
      </c>
      <c r="BT494">
        <v>2</v>
      </c>
      <c r="BU494">
        <v>0</v>
      </c>
      <c r="BV494">
        <v>0</v>
      </c>
      <c r="BW494">
        <v>0</v>
      </c>
      <c r="BX494">
        <v>1</v>
      </c>
      <c r="BY494">
        <v>0</v>
      </c>
      <c r="BZ494">
        <v>0</v>
      </c>
      <c r="CA494">
        <v>1</v>
      </c>
      <c r="CB494">
        <v>16</v>
      </c>
      <c r="CC494">
        <v>12</v>
      </c>
      <c r="CD494">
        <v>7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1</v>
      </c>
      <c r="CT494">
        <v>3</v>
      </c>
      <c r="CU494">
        <v>1</v>
      </c>
      <c r="CV494">
        <v>12</v>
      </c>
      <c r="CW494">
        <v>7</v>
      </c>
      <c r="CX494">
        <v>3</v>
      </c>
      <c r="CY494">
        <v>2</v>
      </c>
      <c r="CZ494">
        <v>1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1</v>
      </c>
      <c r="DN494">
        <v>0</v>
      </c>
      <c r="DO494">
        <v>0</v>
      </c>
      <c r="DP494">
        <v>7</v>
      </c>
      <c r="DQ494">
        <v>38</v>
      </c>
      <c r="DR494">
        <v>5</v>
      </c>
      <c r="DS494">
        <v>13</v>
      </c>
      <c r="DT494">
        <v>4</v>
      </c>
      <c r="DU494">
        <v>0</v>
      </c>
      <c r="DV494">
        <v>2</v>
      </c>
      <c r="DW494">
        <v>1</v>
      </c>
      <c r="DX494">
        <v>8</v>
      </c>
      <c r="DY494">
        <v>1</v>
      </c>
      <c r="DZ494">
        <v>0</v>
      </c>
      <c r="EA494">
        <v>0</v>
      </c>
      <c r="EB494">
        <v>1</v>
      </c>
      <c r="EC494">
        <v>1</v>
      </c>
      <c r="ED494">
        <v>0</v>
      </c>
      <c r="EE494">
        <v>0</v>
      </c>
      <c r="EF494">
        <v>0</v>
      </c>
      <c r="EG494">
        <v>1</v>
      </c>
      <c r="EH494">
        <v>0</v>
      </c>
      <c r="EI494">
        <v>1</v>
      </c>
      <c r="EJ494">
        <v>38</v>
      </c>
      <c r="EK494">
        <v>64</v>
      </c>
      <c r="EL494">
        <v>24</v>
      </c>
      <c r="EM494">
        <v>5</v>
      </c>
      <c r="EN494">
        <v>8</v>
      </c>
      <c r="EO494">
        <v>1</v>
      </c>
      <c r="EP494">
        <v>2</v>
      </c>
      <c r="EQ494">
        <v>5</v>
      </c>
      <c r="ER494">
        <v>2</v>
      </c>
      <c r="ES494">
        <v>0</v>
      </c>
      <c r="ET494">
        <v>3</v>
      </c>
      <c r="EU494">
        <v>2</v>
      </c>
      <c r="EV494">
        <v>1</v>
      </c>
      <c r="EW494">
        <v>5</v>
      </c>
      <c r="EX494">
        <v>0</v>
      </c>
      <c r="EY494">
        <v>5</v>
      </c>
      <c r="EZ494">
        <v>0</v>
      </c>
      <c r="FA494">
        <v>0</v>
      </c>
      <c r="FB494">
        <v>1</v>
      </c>
      <c r="FC494">
        <v>0</v>
      </c>
      <c r="FD494">
        <v>64</v>
      </c>
      <c r="FE494">
        <v>29</v>
      </c>
      <c r="FF494">
        <v>10</v>
      </c>
      <c r="FG494">
        <v>13</v>
      </c>
      <c r="FH494">
        <v>4</v>
      </c>
      <c r="FI494">
        <v>1</v>
      </c>
      <c r="FJ494">
        <v>0</v>
      </c>
      <c r="FK494">
        <v>1</v>
      </c>
      <c r="FL494">
        <v>0</v>
      </c>
      <c r="FM494">
        <v>0</v>
      </c>
      <c r="FN494">
        <v>0</v>
      </c>
      <c r="FO494">
        <v>0</v>
      </c>
      <c r="FP494">
        <v>0</v>
      </c>
      <c r="FQ494">
        <v>0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29</v>
      </c>
      <c r="FY494">
        <v>2</v>
      </c>
      <c r="FZ494">
        <v>1</v>
      </c>
      <c r="GA494">
        <v>0</v>
      </c>
      <c r="GB494">
        <v>0</v>
      </c>
      <c r="GC494">
        <v>0</v>
      </c>
      <c r="GD494">
        <v>0</v>
      </c>
      <c r="GE494">
        <v>0</v>
      </c>
      <c r="GF494">
        <v>0</v>
      </c>
      <c r="GG494">
        <v>0</v>
      </c>
      <c r="GH494">
        <v>0</v>
      </c>
      <c r="GI494">
        <v>1</v>
      </c>
      <c r="GJ494">
        <v>0</v>
      </c>
      <c r="GK494">
        <v>0</v>
      </c>
      <c r="GL494">
        <v>0</v>
      </c>
      <c r="GM494">
        <v>0</v>
      </c>
      <c r="GN494">
        <v>0</v>
      </c>
      <c r="GO494">
        <v>0</v>
      </c>
      <c r="GP494">
        <v>0</v>
      </c>
      <c r="GQ494">
        <v>0</v>
      </c>
      <c r="GR494">
        <v>2</v>
      </c>
      <c r="GS494">
        <v>0</v>
      </c>
      <c r="GT494">
        <v>0</v>
      </c>
      <c r="GU494">
        <v>0</v>
      </c>
      <c r="GV494">
        <v>0</v>
      </c>
      <c r="GW494">
        <v>0</v>
      </c>
      <c r="GX494">
        <v>0</v>
      </c>
      <c r="GY494">
        <v>0</v>
      </c>
      <c r="GZ494">
        <v>0</v>
      </c>
      <c r="HA494">
        <v>0</v>
      </c>
      <c r="HB494">
        <v>0</v>
      </c>
      <c r="HC494">
        <v>0</v>
      </c>
      <c r="HD494">
        <v>0</v>
      </c>
      <c r="HE494">
        <v>0</v>
      </c>
      <c r="HF494">
        <v>0</v>
      </c>
      <c r="HG494">
        <v>0</v>
      </c>
      <c r="HH494">
        <v>0</v>
      </c>
      <c r="HI494">
        <v>0</v>
      </c>
      <c r="HJ494">
        <v>0</v>
      </c>
      <c r="HK494">
        <v>0</v>
      </c>
      <c r="HL494">
        <v>0</v>
      </c>
    </row>
    <row r="495" spans="1:220">
      <c r="A495" t="s">
        <v>120</v>
      </c>
      <c r="B495" t="s">
        <v>49</v>
      </c>
      <c r="C495" t="str">
        <f>"146301"</f>
        <v>146301</v>
      </c>
      <c r="D495" t="s">
        <v>0</v>
      </c>
      <c r="E495">
        <v>76</v>
      </c>
      <c r="F495">
        <v>1261</v>
      </c>
      <c r="G495">
        <v>969</v>
      </c>
      <c r="H495">
        <v>399</v>
      </c>
      <c r="I495">
        <v>570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570</v>
      </c>
      <c r="T495">
        <v>0</v>
      </c>
      <c r="U495">
        <v>0</v>
      </c>
      <c r="V495">
        <v>570</v>
      </c>
      <c r="W495">
        <v>12</v>
      </c>
      <c r="X495">
        <v>1</v>
      </c>
      <c r="Y495">
        <v>0</v>
      </c>
      <c r="Z495">
        <v>0</v>
      </c>
      <c r="AA495">
        <v>558</v>
      </c>
      <c r="AB495">
        <v>247</v>
      </c>
      <c r="AC495">
        <v>48</v>
      </c>
      <c r="AD495">
        <v>28</v>
      </c>
      <c r="AE495">
        <v>83</v>
      </c>
      <c r="AF495">
        <v>11</v>
      </c>
      <c r="AG495">
        <v>23</v>
      </c>
      <c r="AH495">
        <v>22</v>
      </c>
      <c r="AI495">
        <v>2</v>
      </c>
      <c r="AJ495">
        <v>12</v>
      </c>
      <c r="AK495">
        <v>1</v>
      </c>
      <c r="AL495">
        <v>5</v>
      </c>
      <c r="AM495">
        <v>0</v>
      </c>
      <c r="AN495">
        <v>0</v>
      </c>
      <c r="AO495">
        <v>1</v>
      </c>
      <c r="AP495">
        <v>0</v>
      </c>
      <c r="AQ495">
        <v>0</v>
      </c>
      <c r="AR495">
        <v>0</v>
      </c>
      <c r="AS495">
        <v>0</v>
      </c>
      <c r="AT495">
        <v>11</v>
      </c>
      <c r="AU495">
        <v>247</v>
      </c>
      <c r="AV495">
        <v>143</v>
      </c>
      <c r="AW495">
        <v>51</v>
      </c>
      <c r="AX495">
        <v>9</v>
      </c>
      <c r="AY495">
        <v>38</v>
      </c>
      <c r="AZ495">
        <v>6</v>
      </c>
      <c r="BA495">
        <v>5</v>
      </c>
      <c r="BB495">
        <v>0</v>
      </c>
      <c r="BC495">
        <v>1</v>
      </c>
      <c r="BD495">
        <v>0</v>
      </c>
      <c r="BE495">
        <v>1</v>
      </c>
      <c r="BF495">
        <v>10</v>
      </c>
      <c r="BG495">
        <v>1</v>
      </c>
      <c r="BH495">
        <v>0</v>
      </c>
      <c r="BI495">
        <v>1</v>
      </c>
      <c r="BJ495">
        <v>0</v>
      </c>
      <c r="BK495">
        <v>2</v>
      </c>
      <c r="BL495">
        <v>0</v>
      </c>
      <c r="BM495">
        <v>0</v>
      </c>
      <c r="BN495">
        <v>18</v>
      </c>
      <c r="BO495">
        <v>143</v>
      </c>
      <c r="BP495">
        <v>13</v>
      </c>
      <c r="BQ495">
        <v>6</v>
      </c>
      <c r="BR495">
        <v>1</v>
      </c>
      <c r="BS495">
        <v>2</v>
      </c>
      <c r="BT495">
        <v>0</v>
      </c>
      <c r="BU495">
        <v>1</v>
      </c>
      <c r="BV495">
        <v>0</v>
      </c>
      <c r="BW495">
        <v>2</v>
      </c>
      <c r="BX495">
        <v>0</v>
      </c>
      <c r="BY495">
        <v>1</v>
      </c>
      <c r="BZ495">
        <v>0</v>
      </c>
      <c r="CA495">
        <v>0</v>
      </c>
      <c r="CB495">
        <v>13</v>
      </c>
      <c r="CC495">
        <v>21</v>
      </c>
      <c r="CD495">
        <v>9</v>
      </c>
      <c r="CE495">
        <v>0</v>
      </c>
      <c r="CF495">
        <v>0</v>
      </c>
      <c r="CG495">
        <v>1</v>
      </c>
      <c r="CH495">
        <v>1</v>
      </c>
      <c r="CI495">
        <v>0</v>
      </c>
      <c r="CJ495">
        <v>1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9</v>
      </c>
      <c r="CU495">
        <v>0</v>
      </c>
      <c r="CV495">
        <v>21</v>
      </c>
      <c r="CW495">
        <v>7</v>
      </c>
      <c r="CX495">
        <v>1</v>
      </c>
      <c r="CY495">
        <v>3</v>
      </c>
      <c r="CZ495">
        <v>1</v>
      </c>
      <c r="DA495">
        <v>0</v>
      </c>
      <c r="DB495">
        <v>1</v>
      </c>
      <c r="DC495">
        <v>0</v>
      </c>
      <c r="DD495">
        <v>0</v>
      </c>
      <c r="DE495">
        <v>1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7</v>
      </c>
      <c r="DQ495">
        <v>35</v>
      </c>
      <c r="DR495">
        <v>10</v>
      </c>
      <c r="DS495">
        <v>15</v>
      </c>
      <c r="DT495">
        <v>2</v>
      </c>
      <c r="DU495">
        <v>1</v>
      </c>
      <c r="DV495">
        <v>1</v>
      </c>
      <c r="DW495">
        <v>0</v>
      </c>
      <c r="DX495">
        <v>2</v>
      </c>
      <c r="DY495">
        <v>0</v>
      </c>
      <c r="DZ495">
        <v>0</v>
      </c>
      <c r="EA495">
        <v>0</v>
      </c>
      <c r="EB495">
        <v>1</v>
      </c>
      <c r="EC495">
        <v>1</v>
      </c>
      <c r="ED495">
        <v>0</v>
      </c>
      <c r="EE495">
        <v>1</v>
      </c>
      <c r="EF495">
        <v>0</v>
      </c>
      <c r="EG495">
        <v>1</v>
      </c>
      <c r="EH495">
        <v>0</v>
      </c>
      <c r="EI495">
        <v>0</v>
      </c>
      <c r="EJ495">
        <v>35</v>
      </c>
      <c r="EK495">
        <v>46</v>
      </c>
      <c r="EL495">
        <v>18</v>
      </c>
      <c r="EM495">
        <v>2</v>
      </c>
      <c r="EN495">
        <v>8</v>
      </c>
      <c r="EO495">
        <v>1</v>
      </c>
      <c r="EP495">
        <v>1</v>
      </c>
      <c r="EQ495">
        <v>0</v>
      </c>
      <c r="ER495">
        <v>2</v>
      </c>
      <c r="ES495">
        <v>1</v>
      </c>
      <c r="ET495">
        <v>2</v>
      </c>
      <c r="EU495">
        <v>0</v>
      </c>
      <c r="EV495">
        <v>0</v>
      </c>
      <c r="EW495">
        <v>4</v>
      </c>
      <c r="EX495">
        <v>3</v>
      </c>
      <c r="EY495">
        <v>1</v>
      </c>
      <c r="EZ495">
        <v>2</v>
      </c>
      <c r="FA495">
        <v>0</v>
      </c>
      <c r="FB495">
        <v>1</v>
      </c>
      <c r="FC495">
        <v>0</v>
      </c>
      <c r="FD495">
        <v>46</v>
      </c>
      <c r="FE495">
        <v>35</v>
      </c>
      <c r="FF495">
        <v>17</v>
      </c>
      <c r="FG495">
        <v>15</v>
      </c>
      <c r="FH495">
        <v>1</v>
      </c>
      <c r="FI495">
        <v>0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0</v>
      </c>
      <c r="FP495">
        <v>0</v>
      </c>
      <c r="FQ495">
        <v>1</v>
      </c>
      <c r="FR495">
        <v>0</v>
      </c>
      <c r="FS495">
        <v>0</v>
      </c>
      <c r="FT495">
        <v>0</v>
      </c>
      <c r="FU495">
        <v>0</v>
      </c>
      <c r="FV495">
        <v>1</v>
      </c>
      <c r="FW495">
        <v>0</v>
      </c>
      <c r="FX495">
        <v>35</v>
      </c>
      <c r="FY495">
        <v>10</v>
      </c>
      <c r="FZ495">
        <v>1</v>
      </c>
      <c r="GA495">
        <v>2</v>
      </c>
      <c r="GB495">
        <v>0</v>
      </c>
      <c r="GC495">
        <v>1</v>
      </c>
      <c r="GD495">
        <v>0</v>
      </c>
      <c r="GE495">
        <v>0</v>
      </c>
      <c r="GF495">
        <v>0</v>
      </c>
      <c r="GG495">
        <v>0</v>
      </c>
      <c r="GH495">
        <v>0</v>
      </c>
      <c r="GI495">
        <v>6</v>
      </c>
      <c r="GJ495">
        <v>0</v>
      </c>
      <c r="GK495">
        <v>0</v>
      </c>
      <c r="GL495">
        <v>0</v>
      </c>
      <c r="GM495">
        <v>0</v>
      </c>
      <c r="GN495">
        <v>0</v>
      </c>
      <c r="GO495">
        <v>0</v>
      </c>
      <c r="GP495">
        <v>0</v>
      </c>
      <c r="GQ495">
        <v>0</v>
      </c>
      <c r="GR495">
        <v>10</v>
      </c>
      <c r="GS495">
        <v>1</v>
      </c>
      <c r="GT495">
        <v>0</v>
      </c>
      <c r="GU495">
        <v>0</v>
      </c>
      <c r="GV495">
        <v>0</v>
      </c>
      <c r="GW495">
        <v>0</v>
      </c>
      <c r="GX495">
        <v>0</v>
      </c>
      <c r="GY495">
        <v>0</v>
      </c>
      <c r="GZ495">
        <v>0</v>
      </c>
      <c r="HA495">
        <v>0</v>
      </c>
      <c r="HB495">
        <v>0</v>
      </c>
      <c r="HC495">
        <v>0</v>
      </c>
      <c r="HD495">
        <v>0</v>
      </c>
      <c r="HE495">
        <v>0</v>
      </c>
      <c r="HF495">
        <v>0</v>
      </c>
      <c r="HG495">
        <v>0</v>
      </c>
      <c r="HH495">
        <v>0</v>
      </c>
      <c r="HI495">
        <v>0</v>
      </c>
      <c r="HJ495">
        <v>0</v>
      </c>
      <c r="HK495">
        <v>1</v>
      </c>
      <c r="HL495">
        <v>1</v>
      </c>
    </row>
    <row r="496" spans="1:220">
      <c r="A496" t="s">
        <v>119</v>
      </c>
      <c r="B496" t="s">
        <v>49</v>
      </c>
      <c r="C496" t="str">
        <f>"146301"</f>
        <v>146301</v>
      </c>
      <c r="D496" t="s">
        <v>118</v>
      </c>
      <c r="E496">
        <v>77</v>
      </c>
      <c r="F496">
        <v>1473</v>
      </c>
      <c r="G496">
        <v>1130</v>
      </c>
      <c r="H496">
        <v>417</v>
      </c>
      <c r="I496">
        <v>713</v>
      </c>
      <c r="J496">
        <v>0</v>
      </c>
      <c r="K496">
        <v>5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712</v>
      </c>
      <c r="T496">
        <v>0</v>
      </c>
      <c r="U496">
        <v>0</v>
      </c>
      <c r="V496">
        <v>712</v>
      </c>
      <c r="W496">
        <v>16</v>
      </c>
      <c r="X496">
        <v>14</v>
      </c>
      <c r="Y496">
        <v>2</v>
      </c>
      <c r="Z496">
        <v>0</v>
      </c>
      <c r="AA496">
        <v>696</v>
      </c>
      <c r="AB496">
        <v>332</v>
      </c>
      <c r="AC496">
        <v>52</v>
      </c>
      <c r="AD496">
        <v>28</v>
      </c>
      <c r="AE496">
        <v>112</v>
      </c>
      <c r="AF496">
        <v>5</v>
      </c>
      <c r="AG496">
        <v>65</v>
      </c>
      <c r="AH496">
        <v>24</v>
      </c>
      <c r="AI496">
        <v>2</v>
      </c>
      <c r="AJ496">
        <v>12</v>
      </c>
      <c r="AK496">
        <v>5</v>
      </c>
      <c r="AL496">
        <v>2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3</v>
      </c>
      <c r="AT496">
        <v>19</v>
      </c>
      <c r="AU496">
        <v>332</v>
      </c>
      <c r="AV496">
        <v>169</v>
      </c>
      <c r="AW496">
        <v>64</v>
      </c>
      <c r="AX496">
        <v>6</v>
      </c>
      <c r="AY496">
        <v>49</v>
      </c>
      <c r="AZ496">
        <v>0</v>
      </c>
      <c r="BA496">
        <v>1</v>
      </c>
      <c r="BB496">
        <v>0</v>
      </c>
      <c r="BC496">
        <v>3</v>
      </c>
      <c r="BD496">
        <v>2</v>
      </c>
      <c r="BE496">
        <v>0</v>
      </c>
      <c r="BF496">
        <v>13</v>
      </c>
      <c r="BG496">
        <v>0</v>
      </c>
      <c r="BH496">
        <v>1</v>
      </c>
      <c r="BI496">
        <v>0</v>
      </c>
      <c r="BJ496">
        <v>0</v>
      </c>
      <c r="BK496">
        <v>5</v>
      </c>
      <c r="BL496">
        <v>1</v>
      </c>
      <c r="BM496">
        <v>0</v>
      </c>
      <c r="BN496">
        <v>24</v>
      </c>
      <c r="BO496">
        <v>169</v>
      </c>
      <c r="BP496">
        <v>13</v>
      </c>
      <c r="BQ496">
        <v>3</v>
      </c>
      <c r="BR496">
        <v>0</v>
      </c>
      <c r="BS496">
        <v>1</v>
      </c>
      <c r="BT496">
        <v>1</v>
      </c>
      <c r="BU496">
        <v>1</v>
      </c>
      <c r="BV496">
        <v>3</v>
      </c>
      <c r="BW496">
        <v>2</v>
      </c>
      <c r="BX496">
        <v>1</v>
      </c>
      <c r="BY496">
        <v>0</v>
      </c>
      <c r="BZ496">
        <v>0</v>
      </c>
      <c r="CA496">
        <v>1</v>
      </c>
      <c r="CB496">
        <v>13</v>
      </c>
      <c r="CC496">
        <v>22</v>
      </c>
      <c r="CD496">
        <v>8</v>
      </c>
      <c r="CE496">
        <v>0</v>
      </c>
      <c r="CF496">
        <v>0</v>
      </c>
      <c r="CG496">
        <v>1</v>
      </c>
      <c r="CH496">
        <v>0</v>
      </c>
      <c r="CI496">
        <v>0</v>
      </c>
      <c r="CJ496">
        <v>1</v>
      </c>
      <c r="CK496">
        <v>1</v>
      </c>
      <c r="CL496">
        <v>0</v>
      </c>
      <c r="CM496">
        <v>1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2</v>
      </c>
      <c r="CT496">
        <v>7</v>
      </c>
      <c r="CU496">
        <v>1</v>
      </c>
      <c r="CV496">
        <v>22</v>
      </c>
      <c r="CW496">
        <v>13</v>
      </c>
      <c r="CX496">
        <v>1</v>
      </c>
      <c r="CY496">
        <v>4</v>
      </c>
      <c r="CZ496">
        <v>3</v>
      </c>
      <c r="DA496">
        <v>0</v>
      </c>
      <c r="DB496">
        <v>0</v>
      </c>
      <c r="DC496">
        <v>0</v>
      </c>
      <c r="DD496">
        <v>0</v>
      </c>
      <c r="DE496">
        <v>1</v>
      </c>
      <c r="DF496">
        <v>0</v>
      </c>
      <c r="DG496">
        <v>1</v>
      </c>
      <c r="DH496">
        <v>0</v>
      </c>
      <c r="DI496">
        <v>0</v>
      </c>
      <c r="DJ496">
        <v>1</v>
      </c>
      <c r="DK496">
        <v>0</v>
      </c>
      <c r="DL496">
        <v>0</v>
      </c>
      <c r="DM496">
        <v>0</v>
      </c>
      <c r="DN496">
        <v>1</v>
      </c>
      <c r="DO496">
        <v>1</v>
      </c>
      <c r="DP496">
        <v>13</v>
      </c>
      <c r="DQ496">
        <v>38</v>
      </c>
      <c r="DR496">
        <v>7</v>
      </c>
      <c r="DS496">
        <v>16</v>
      </c>
      <c r="DT496">
        <v>3</v>
      </c>
      <c r="DU496">
        <v>5</v>
      </c>
      <c r="DV496">
        <v>0</v>
      </c>
      <c r="DW496">
        <v>0</v>
      </c>
      <c r="DX496">
        <v>1</v>
      </c>
      <c r="DY496">
        <v>0</v>
      </c>
      <c r="DZ496">
        <v>0</v>
      </c>
      <c r="EA496">
        <v>0</v>
      </c>
      <c r="EB496">
        <v>3</v>
      </c>
      <c r="EC496">
        <v>0</v>
      </c>
      <c r="ED496">
        <v>2</v>
      </c>
      <c r="EE496">
        <v>0</v>
      </c>
      <c r="EF496">
        <v>0</v>
      </c>
      <c r="EG496">
        <v>0</v>
      </c>
      <c r="EH496">
        <v>1</v>
      </c>
      <c r="EI496">
        <v>0</v>
      </c>
      <c r="EJ496">
        <v>38</v>
      </c>
      <c r="EK496">
        <v>60</v>
      </c>
      <c r="EL496">
        <v>27</v>
      </c>
      <c r="EM496">
        <v>3</v>
      </c>
      <c r="EN496">
        <v>6</v>
      </c>
      <c r="EO496">
        <v>0</v>
      </c>
      <c r="EP496">
        <v>1</v>
      </c>
      <c r="EQ496">
        <v>1</v>
      </c>
      <c r="ER496">
        <v>1</v>
      </c>
      <c r="ES496">
        <v>0</v>
      </c>
      <c r="ET496">
        <v>1</v>
      </c>
      <c r="EU496">
        <v>0</v>
      </c>
      <c r="EV496">
        <v>5</v>
      </c>
      <c r="EW496">
        <v>3</v>
      </c>
      <c r="EX496">
        <v>0</v>
      </c>
      <c r="EY496">
        <v>4</v>
      </c>
      <c r="EZ496">
        <v>1</v>
      </c>
      <c r="FA496">
        <v>0</v>
      </c>
      <c r="FB496">
        <v>6</v>
      </c>
      <c r="FC496">
        <v>1</v>
      </c>
      <c r="FD496">
        <v>60</v>
      </c>
      <c r="FE496">
        <v>38</v>
      </c>
      <c r="FF496">
        <v>15</v>
      </c>
      <c r="FG496">
        <v>15</v>
      </c>
      <c r="FH496">
        <v>0</v>
      </c>
      <c r="FI496">
        <v>1</v>
      </c>
      <c r="FJ496">
        <v>0</v>
      </c>
      <c r="FK496">
        <v>4</v>
      </c>
      <c r="FL496">
        <v>0</v>
      </c>
      <c r="FM496">
        <v>0</v>
      </c>
      <c r="FN496">
        <v>0</v>
      </c>
      <c r="FO496">
        <v>0</v>
      </c>
      <c r="FP496">
        <v>0</v>
      </c>
      <c r="FQ496">
        <v>2</v>
      </c>
      <c r="FR496">
        <v>0</v>
      </c>
      <c r="FS496">
        <v>1</v>
      </c>
      <c r="FT496">
        <v>0</v>
      </c>
      <c r="FU496">
        <v>0</v>
      </c>
      <c r="FV496">
        <v>0</v>
      </c>
      <c r="FW496">
        <v>0</v>
      </c>
      <c r="FX496">
        <v>38</v>
      </c>
      <c r="FY496">
        <v>8</v>
      </c>
      <c r="FZ496">
        <v>5</v>
      </c>
      <c r="GA496">
        <v>0</v>
      </c>
      <c r="GB496">
        <v>0</v>
      </c>
      <c r="GC496">
        <v>0</v>
      </c>
      <c r="GD496">
        <v>2</v>
      </c>
      <c r="GE496">
        <v>0</v>
      </c>
      <c r="GF496">
        <v>0</v>
      </c>
      <c r="GG496">
        <v>0</v>
      </c>
      <c r="GH496">
        <v>0</v>
      </c>
      <c r="GI496">
        <v>1</v>
      </c>
      <c r="GJ496">
        <v>0</v>
      </c>
      <c r="GK496">
        <v>0</v>
      </c>
      <c r="GL496">
        <v>0</v>
      </c>
      <c r="GM496">
        <v>0</v>
      </c>
      <c r="GN496">
        <v>0</v>
      </c>
      <c r="GO496">
        <v>0</v>
      </c>
      <c r="GP496">
        <v>0</v>
      </c>
      <c r="GQ496">
        <v>0</v>
      </c>
      <c r="GR496">
        <v>8</v>
      </c>
      <c r="GS496">
        <v>3</v>
      </c>
      <c r="GT496">
        <v>1</v>
      </c>
      <c r="GU496">
        <v>0</v>
      </c>
      <c r="GV496">
        <v>0</v>
      </c>
      <c r="GW496">
        <v>0</v>
      </c>
      <c r="GX496">
        <v>0</v>
      </c>
      <c r="GY496">
        <v>0</v>
      </c>
      <c r="GZ496">
        <v>0</v>
      </c>
      <c r="HA496">
        <v>0</v>
      </c>
      <c r="HB496">
        <v>0</v>
      </c>
      <c r="HC496">
        <v>0</v>
      </c>
      <c r="HD496">
        <v>1</v>
      </c>
      <c r="HE496">
        <v>0</v>
      </c>
      <c r="HF496">
        <v>0</v>
      </c>
      <c r="HG496">
        <v>0</v>
      </c>
      <c r="HH496">
        <v>0</v>
      </c>
      <c r="HI496">
        <v>0</v>
      </c>
      <c r="HJ496">
        <v>1</v>
      </c>
      <c r="HK496">
        <v>0</v>
      </c>
      <c r="HL496">
        <v>3</v>
      </c>
    </row>
    <row r="497" spans="1:220">
      <c r="A497" t="s">
        <v>117</v>
      </c>
      <c r="B497" t="s">
        <v>49</v>
      </c>
      <c r="C497" t="str">
        <f>"146301"</f>
        <v>146301</v>
      </c>
      <c r="D497" t="s">
        <v>116</v>
      </c>
      <c r="E497">
        <v>78</v>
      </c>
      <c r="F497">
        <v>1749</v>
      </c>
      <c r="G497">
        <v>1330</v>
      </c>
      <c r="H497">
        <v>447</v>
      </c>
      <c r="I497">
        <v>883</v>
      </c>
      <c r="J497">
        <v>0</v>
      </c>
      <c r="K497">
        <v>6</v>
      </c>
      <c r="L497">
        <v>1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880</v>
      </c>
      <c r="T497">
        <v>1</v>
      </c>
      <c r="U497">
        <v>0</v>
      </c>
      <c r="V497">
        <v>880</v>
      </c>
      <c r="W497">
        <v>38</v>
      </c>
      <c r="X497">
        <v>11</v>
      </c>
      <c r="Y497">
        <v>27</v>
      </c>
      <c r="Z497">
        <v>0</v>
      </c>
      <c r="AA497">
        <v>842</v>
      </c>
      <c r="AB497">
        <v>401</v>
      </c>
      <c r="AC497">
        <v>99</v>
      </c>
      <c r="AD497">
        <v>46</v>
      </c>
      <c r="AE497">
        <v>103</v>
      </c>
      <c r="AF497">
        <v>8</v>
      </c>
      <c r="AG497">
        <v>67</v>
      </c>
      <c r="AH497">
        <v>27</v>
      </c>
      <c r="AI497">
        <v>2</v>
      </c>
      <c r="AJ497">
        <v>16</v>
      </c>
      <c r="AK497">
        <v>1</v>
      </c>
      <c r="AL497">
        <v>0</v>
      </c>
      <c r="AM497">
        <v>0</v>
      </c>
      <c r="AN497">
        <v>4</v>
      </c>
      <c r="AO497">
        <v>2</v>
      </c>
      <c r="AP497">
        <v>1</v>
      </c>
      <c r="AQ497">
        <v>3</v>
      </c>
      <c r="AR497">
        <v>0</v>
      </c>
      <c r="AS497">
        <v>0</v>
      </c>
      <c r="AT497">
        <v>22</v>
      </c>
      <c r="AU497">
        <v>401</v>
      </c>
      <c r="AV497">
        <v>188</v>
      </c>
      <c r="AW497">
        <v>73</v>
      </c>
      <c r="AX497">
        <v>10</v>
      </c>
      <c r="AY497">
        <v>54</v>
      </c>
      <c r="AZ497">
        <v>4</v>
      </c>
      <c r="BA497">
        <v>4</v>
      </c>
      <c r="BB497">
        <v>0</v>
      </c>
      <c r="BC497">
        <v>0</v>
      </c>
      <c r="BD497">
        <v>1</v>
      </c>
      <c r="BE497">
        <v>0</v>
      </c>
      <c r="BF497">
        <v>12</v>
      </c>
      <c r="BG497">
        <v>2</v>
      </c>
      <c r="BH497">
        <v>0</v>
      </c>
      <c r="BI497">
        <v>1</v>
      </c>
      <c r="BJ497">
        <v>0</v>
      </c>
      <c r="BK497">
        <v>2</v>
      </c>
      <c r="BL497">
        <v>0</v>
      </c>
      <c r="BM497">
        <v>0</v>
      </c>
      <c r="BN497">
        <v>25</v>
      </c>
      <c r="BO497">
        <v>188</v>
      </c>
      <c r="BP497">
        <v>17</v>
      </c>
      <c r="BQ497">
        <v>3</v>
      </c>
      <c r="BR497">
        <v>4</v>
      </c>
      <c r="BS497">
        <v>2</v>
      </c>
      <c r="BT497">
        <v>1</v>
      </c>
      <c r="BU497">
        <v>0</v>
      </c>
      <c r="BV497">
        <v>0</v>
      </c>
      <c r="BW497">
        <v>4</v>
      </c>
      <c r="BX497">
        <v>0</v>
      </c>
      <c r="BY497">
        <v>1</v>
      </c>
      <c r="BZ497">
        <v>0</v>
      </c>
      <c r="CA497">
        <v>2</v>
      </c>
      <c r="CB497">
        <v>17</v>
      </c>
      <c r="CC497">
        <v>37</v>
      </c>
      <c r="CD497">
        <v>15</v>
      </c>
      <c r="CE497">
        <v>5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1</v>
      </c>
      <c r="CM497">
        <v>2</v>
      </c>
      <c r="CN497">
        <v>1</v>
      </c>
      <c r="CO497">
        <v>0</v>
      </c>
      <c r="CP497">
        <v>1</v>
      </c>
      <c r="CQ497">
        <v>0</v>
      </c>
      <c r="CR497">
        <v>0</v>
      </c>
      <c r="CS497">
        <v>0</v>
      </c>
      <c r="CT497">
        <v>12</v>
      </c>
      <c r="CU497">
        <v>0</v>
      </c>
      <c r="CV497">
        <v>37</v>
      </c>
      <c r="CW497">
        <v>22</v>
      </c>
      <c r="CX497">
        <v>5</v>
      </c>
      <c r="CY497">
        <v>6</v>
      </c>
      <c r="CZ497">
        <v>3</v>
      </c>
      <c r="DA497">
        <v>0</v>
      </c>
      <c r="DB497">
        <v>0</v>
      </c>
      <c r="DC497">
        <v>0</v>
      </c>
      <c r="DD497">
        <v>0</v>
      </c>
      <c r="DE497">
        <v>2</v>
      </c>
      <c r="DF497">
        <v>0</v>
      </c>
      <c r="DG497">
        <v>1</v>
      </c>
      <c r="DH497">
        <v>0</v>
      </c>
      <c r="DI497">
        <v>0</v>
      </c>
      <c r="DJ497">
        <v>1</v>
      </c>
      <c r="DK497">
        <v>0</v>
      </c>
      <c r="DL497">
        <v>0</v>
      </c>
      <c r="DM497">
        <v>0</v>
      </c>
      <c r="DN497">
        <v>2</v>
      </c>
      <c r="DO497">
        <v>2</v>
      </c>
      <c r="DP497">
        <v>22</v>
      </c>
      <c r="DQ497">
        <v>42</v>
      </c>
      <c r="DR497">
        <v>16</v>
      </c>
      <c r="DS497">
        <v>13</v>
      </c>
      <c r="DT497">
        <v>3</v>
      </c>
      <c r="DU497">
        <v>3</v>
      </c>
      <c r="DV497">
        <v>1</v>
      </c>
      <c r="DW497">
        <v>0</v>
      </c>
      <c r="DX497">
        <v>1</v>
      </c>
      <c r="DY497">
        <v>0</v>
      </c>
      <c r="DZ497">
        <v>0</v>
      </c>
      <c r="EA497">
        <v>0</v>
      </c>
      <c r="EB497">
        <v>2</v>
      </c>
      <c r="EC497">
        <v>0</v>
      </c>
      <c r="ED497">
        <v>2</v>
      </c>
      <c r="EE497">
        <v>0</v>
      </c>
      <c r="EF497">
        <v>1</v>
      </c>
      <c r="EG497">
        <v>0</v>
      </c>
      <c r="EH497">
        <v>0</v>
      </c>
      <c r="EI497">
        <v>0</v>
      </c>
      <c r="EJ497">
        <v>42</v>
      </c>
      <c r="EK497">
        <v>92</v>
      </c>
      <c r="EL497">
        <v>50</v>
      </c>
      <c r="EM497">
        <v>3</v>
      </c>
      <c r="EN497">
        <v>8</v>
      </c>
      <c r="EO497">
        <v>0</v>
      </c>
      <c r="EP497">
        <v>1</v>
      </c>
      <c r="EQ497">
        <v>6</v>
      </c>
      <c r="ER497">
        <v>2</v>
      </c>
      <c r="ES497">
        <v>4</v>
      </c>
      <c r="ET497">
        <v>1</v>
      </c>
      <c r="EU497">
        <v>1</v>
      </c>
      <c r="EV497">
        <v>3</v>
      </c>
      <c r="EW497">
        <v>6</v>
      </c>
      <c r="EX497">
        <v>0</v>
      </c>
      <c r="EY497">
        <v>2</v>
      </c>
      <c r="EZ497">
        <v>0</v>
      </c>
      <c r="FA497">
        <v>0</v>
      </c>
      <c r="FB497">
        <v>4</v>
      </c>
      <c r="FC497">
        <v>1</v>
      </c>
      <c r="FD497">
        <v>92</v>
      </c>
      <c r="FE497">
        <v>35</v>
      </c>
      <c r="FF497">
        <v>18</v>
      </c>
      <c r="FG497">
        <v>9</v>
      </c>
      <c r="FH497">
        <v>1</v>
      </c>
      <c r="FI497">
        <v>1</v>
      </c>
      <c r="FJ497">
        <v>0</v>
      </c>
      <c r="FK497">
        <v>2</v>
      </c>
      <c r="FL497">
        <v>0</v>
      </c>
      <c r="FM497">
        <v>0</v>
      </c>
      <c r="FN497">
        <v>0</v>
      </c>
      <c r="FO497">
        <v>0</v>
      </c>
      <c r="FP497">
        <v>0</v>
      </c>
      <c r="FQ497">
        <v>0</v>
      </c>
      <c r="FR497">
        <v>0</v>
      </c>
      <c r="FS497">
        <v>1</v>
      </c>
      <c r="FT497">
        <v>0</v>
      </c>
      <c r="FU497">
        <v>0</v>
      </c>
      <c r="FV497">
        <v>1</v>
      </c>
      <c r="FW497">
        <v>2</v>
      </c>
      <c r="FX497">
        <v>35</v>
      </c>
      <c r="FY497">
        <v>7</v>
      </c>
      <c r="FZ497">
        <v>3</v>
      </c>
      <c r="GA497">
        <v>1</v>
      </c>
      <c r="GB497">
        <v>1</v>
      </c>
      <c r="GC497">
        <v>0</v>
      </c>
      <c r="GD497">
        <v>1</v>
      </c>
      <c r="GE497">
        <v>0</v>
      </c>
      <c r="GF497">
        <v>1</v>
      </c>
      <c r="GG497">
        <v>0</v>
      </c>
      <c r="GH497">
        <v>0</v>
      </c>
      <c r="GI497">
        <v>0</v>
      </c>
      <c r="GJ497">
        <v>0</v>
      </c>
      <c r="GK497">
        <v>0</v>
      </c>
      <c r="GL497">
        <v>0</v>
      </c>
      <c r="GM497">
        <v>0</v>
      </c>
      <c r="GN497">
        <v>0</v>
      </c>
      <c r="GO497">
        <v>0</v>
      </c>
      <c r="GP497">
        <v>0</v>
      </c>
      <c r="GQ497">
        <v>0</v>
      </c>
      <c r="GR497">
        <v>7</v>
      </c>
      <c r="GS497">
        <v>1</v>
      </c>
      <c r="GT497">
        <v>0</v>
      </c>
      <c r="GU497">
        <v>0</v>
      </c>
      <c r="GV497">
        <v>0</v>
      </c>
      <c r="GW497">
        <v>0</v>
      </c>
      <c r="GX497">
        <v>0</v>
      </c>
      <c r="GY497">
        <v>0</v>
      </c>
      <c r="GZ497">
        <v>0</v>
      </c>
      <c r="HA497">
        <v>0</v>
      </c>
      <c r="HB497">
        <v>0</v>
      </c>
      <c r="HC497">
        <v>0</v>
      </c>
      <c r="HD497">
        <v>0</v>
      </c>
      <c r="HE497">
        <v>0</v>
      </c>
      <c r="HF497">
        <v>0</v>
      </c>
      <c r="HG497">
        <v>0</v>
      </c>
      <c r="HH497">
        <v>0</v>
      </c>
      <c r="HI497">
        <v>0</v>
      </c>
      <c r="HJ497">
        <v>0</v>
      </c>
      <c r="HK497">
        <v>1</v>
      </c>
      <c r="HL497">
        <v>1</v>
      </c>
    </row>
    <row r="498" spans="1:220">
      <c r="A498" t="s">
        <v>115</v>
      </c>
      <c r="B498" t="s">
        <v>49</v>
      </c>
      <c r="C498" t="str">
        <f>"146301"</f>
        <v>146301</v>
      </c>
      <c r="D498" t="s">
        <v>114</v>
      </c>
      <c r="E498">
        <v>79</v>
      </c>
      <c r="F498">
        <v>1863</v>
      </c>
      <c r="G498">
        <v>1420</v>
      </c>
      <c r="H498">
        <v>401</v>
      </c>
      <c r="I498">
        <v>1019</v>
      </c>
      <c r="J498">
        <v>0</v>
      </c>
      <c r="K498">
        <v>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1019</v>
      </c>
      <c r="T498">
        <v>0</v>
      </c>
      <c r="U498">
        <v>2</v>
      </c>
      <c r="V498">
        <v>1017</v>
      </c>
      <c r="W498">
        <v>24</v>
      </c>
      <c r="X498">
        <v>13</v>
      </c>
      <c r="Y498">
        <v>11</v>
      </c>
      <c r="Z498">
        <v>0</v>
      </c>
      <c r="AA498">
        <v>993</v>
      </c>
      <c r="AB498">
        <v>433</v>
      </c>
      <c r="AC498">
        <v>99</v>
      </c>
      <c r="AD498">
        <v>51</v>
      </c>
      <c r="AE498">
        <v>98</v>
      </c>
      <c r="AF498">
        <v>19</v>
      </c>
      <c r="AG498">
        <v>61</v>
      </c>
      <c r="AH498">
        <v>28</v>
      </c>
      <c r="AI498">
        <v>0</v>
      </c>
      <c r="AJ498">
        <v>36</v>
      </c>
      <c r="AK498">
        <v>1</v>
      </c>
      <c r="AL498">
        <v>5</v>
      </c>
      <c r="AM498">
        <v>0</v>
      </c>
      <c r="AN498">
        <v>4</v>
      </c>
      <c r="AO498">
        <v>2</v>
      </c>
      <c r="AP498">
        <v>1</v>
      </c>
      <c r="AQ498">
        <v>0</v>
      </c>
      <c r="AR498">
        <v>3</v>
      </c>
      <c r="AS498">
        <v>2</v>
      </c>
      <c r="AT498">
        <v>23</v>
      </c>
      <c r="AU498">
        <v>433</v>
      </c>
      <c r="AV498">
        <v>248</v>
      </c>
      <c r="AW498">
        <v>85</v>
      </c>
      <c r="AX498">
        <v>14</v>
      </c>
      <c r="AY498">
        <v>68</v>
      </c>
      <c r="AZ498">
        <v>1</v>
      </c>
      <c r="BA498">
        <v>5</v>
      </c>
      <c r="BB498">
        <v>1</v>
      </c>
      <c r="BC498">
        <v>1</v>
      </c>
      <c r="BD498">
        <v>4</v>
      </c>
      <c r="BE498">
        <v>0</v>
      </c>
      <c r="BF498">
        <v>26</v>
      </c>
      <c r="BG498">
        <v>0</v>
      </c>
      <c r="BH498">
        <v>0</v>
      </c>
      <c r="BI498">
        <v>1</v>
      </c>
      <c r="BJ498">
        <v>1</v>
      </c>
      <c r="BK498">
        <v>2</v>
      </c>
      <c r="BL498">
        <v>4</v>
      </c>
      <c r="BM498">
        <v>2</v>
      </c>
      <c r="BN498">
        <v>33</v>
      </c>
      <c r="BO498">
        <v>248</v>
      </c>
      <c r="BP498">
        <v>25</v>
      </c>
      <c r="BQ498">
        <v>15</v>
      </c>
      <c r="BR498">
        <v>0</v>
      </c>
      <c r="BS498">
        <v>4</v>
      </c>
      <c r="BT498">
        <v>0</v>
      </c>
      <c r="BU498">
        <v>0</v>
      </c>
      <c r="BV498">
        <v>1</v>
      </c>
      <c r="BW498">
        <v>2</v>
      </c>
      <c r="BX498">
        <v>0</v>
      </c>
      <c r="BY498">
        <v>0</v>
      </c>
      <c r="BZ498">
        <v>2</v>
      </c>
      <c r="CA498">
        <v>1</v>
      </c>
      <c r="CB498">
        <v>25</v>
      </c>
      <c r="CC498">
        <v>27</v>
      </c>
      <c r="CD498">
        <v>9</v>
      </c>
      <c r="CE498">
        <v>3</v>
      </c>
      <c r="CF498">
        <v>1</v>
      </c>
      <c r="CG498">
        <v>0</v>
      </c>
      <c r="CH498">
        <v>0</v>
      </c>
      <c r="CI498">
        <v>0</v>
      </c>
      <c r="CJ498">
        <v>1</v>
      </c>
      <c r="CK498">
        <v>0</v>
      </c>
      <c r="CL498">
        <v>1</v>
      </c>
      <c r="CM498">
        <v>1</v>
      </c>
      <c r="CN498">
        <v>0</v>
      </c>
      <c r="CO498">
        <v>0</v>
      </c>
      <c r="CP498">
        <v>0</v>
      </c>
      <c r="CQ498">
        <v>0</v>
      </c>
      <c r="CR498">
        <v>1</v>
      </c>
      <c r="CS498">
        <v>1</v>
      </c>
      <c r="CT498">
        <v>9</v>
      </c>
      <c r="CU498">
        <v>0</v>
      </c>
      <c r="CV498">
        <v>27</v>
      </c>
      <c r="CW498">
        <v>27</v>
      </c>
      <c r="CX498">
        <v>2</v>
      </c>
      <c r="CY498">
        <v>7</v>
      </c>
      <c r="CZ498">
        <v>5</v>
      </c>
      <c r="DA498">
        <v>3</v>
      </c>
      <c r="DB498">
        <v>0</v>
      </c>
      <c r="DC498">
        <v>1</v>
      </c>
      <c r="DD498">
        <v>0</v>
      </c>
      <c r="DE498">
        <v>5</v>
      </c>
      <c r="DF498">
        <v>0</v>
      </c>
      <c r="DG498">
        <v>0</v>
      </c>
      <c r="DH498">
        <v>0</v>
      </c>
      <c r="DI498">
        <v>0</v>
      </c>
      <c r="DJ498">
        <v>4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27</v>
      </c>
      <c r="DQ498">
        <v>86</v>
      </c>
      <c r="DR498">
        <v>25</v>
      </c>
      <c r="DS498">
        <v>31</v>
      </c>
      <c r="DT498">
        <v>7</v>
      </c>
      <c r="DU498">
        <v>3</v>
      </c>
      <c r="DV498">
        <v>1</v>
      </c>
      <c r="DW498">
        <v>2</v>
      </c>
      <c r="DX498">
        <v>6</v>
      </c>
      <c r="DY498">
        <v>0</v>
      </c>
      <c r="DZ498">
        <v>1</v>
      </c>
      <c r="EA498">
        <v>1</v>
      </c>
      <c r="EB498">
        <v>1</v>
      </c>
      <c r="EC498">
        <v>0</v>
      </c>
      <c r="ED498">
        <v>0</v>
      </c>
      <c r="EE498">
        <v>1</v>
      </c>
      <c r="EF498">
        <v>2</v>
      </c>
      <c r="EG498">
        <v>1</v>
      </c>
      <c r="EH498">
        <v>1</v>
      </c>
      <c r="EI498">
        <v>3</v>
      </c>
      <c r="EJ498">
        <v>86</v>
      </c>
      <c r="EK498">
        <v>74</v>
      </c>
      <c r="EL498">
        <v>37</v>
      </c>
      <c r="EM498">
        <v>1</v>
      </c>
      <c r="EN498">
        <v>9</v>
      </c>
      <c r="EO498">
        <v>2</v>
      </c>
      <c r="EP498">
        <v>0</v>
      </c>
      <c r="EQ498">
        <v>8</v>
      </c>
      <c r="ER498">
        <v>2</v>
      </c>
      <c r="ES498">
        <v>1</v>
      </c>
      <c r="ET498">
        <v>3</v>
      </c>
      <c r="EU498">
        <v>0</v>
      </c>
      <c r="EV498">
        <v>0</v>
      </c>
      <c r="EW498">
        <v>4</v>
      </c>
      <c r="EX498">
        <v>0</v>
      </c>
      <c r="EY498">
        <v>2</v>
      </c>
      <c r="EZ498">
        <v>1</v>
      </c>
      <c r="FA498">
        <v>1</v>
      </c>
      <c r="FB498">
        <v>2</v>
      </c>
      <c r="FC498">
        <v>1</v>
      </c>
      <c r="FD498">
        <v>74</v>
      </c>
      <c r="FE498">
        <v>63</v>
      </c>
      <c r="FF498">
        <v>30</v>
      </c>
      <c r="FG498">
        <v>17</v>
      </c>
      <c r="FH498">
        <v>3</v>
      </c>
      <c r="FI498">
        <v>4</v>
      </c>
      <c r="FJ498">
        <v>0</v>
      </c>
      <c r="FK498">
        <v>2</v>
      </c>
      <c r="FL498">
        <v>2</v>
      </c>
      <c r="FM498">
        <v>1</v>
      </c>
      <c r="FN498">
        <v>0</v>
      </c>
      <c r="FO498">
        <v>0</v>
      </c>
      <c r="FP498">
        <v>2</v>
      </c>
      <c r="FQ498">
        <v>0</v>
      </c>
      <c r="FR498">
        <v>0</v>
      </c>
      <c r="FS498">
        <v>1</v>
      </c>
      <c r="FT498">
        <v>0</v>
      </c>
      <c r="FU498">
        <v>0</v>
      </c>
      <c r="FV498">
        <v>1</v>
      </c>
      <c r="FW498">
        <v>0</v>
      </c>
      <c r="FX498">
        <v>63</v>
      </c>
      <c r="FY498">
        <v>10</v>
      </c>
      <c r="FZ498">
        <v>4</v>
      </c>
      <c r="GA498">
        <v>3</v>
      </c>
      <c r="GB498">
        <v>0</v>
      </c>
      <c r="GC498">
        <v>0</v>
      </c>
      <c r="GD498">
        <v>1</v>
      </c>
      <c r="GE498">
        <v>0</v>
      </c>
      <c r="GF498">
        <v>0</v>
      </c>
      <c r="GG498">
        <v>0</v>
      </c>
      <c r="GH498">
        <v>0</v>
      </c>
      <c r="GI498">
        <v>1</v>
      </c>
      <c r="GJ498">
        <v>0</v>
      </c>
      <c r="GK498">
        <v>0</v>
      </c>
      <c r="GL498">
        <v>0</v>
      </c>
      <c r="GM498">
        <v>1</v>
      </c>
      <c r="GN498">
        <v>0</v>
      </c>
      <c r="GO498">
        <v>0</v>
      </c>
      <c r="GP498">
        <v>0</v>
      </c>
      <c r="GQ498">
        <v>0</v>
      </c>
      <c r="GR498">
        <v>10</v>
      </c>
      <c r="GS498">
        <v>0</v>
      </c>
      <c r="GT498">
        <v>0</v>
      </c>
      <c r="GU498">
        <v>0</v>
      </c>
      <c r="GV498">
        <v>0</v>
      </c>
      <c r="GW498">
        <v>0</v>
      </c>
      <c r="GX498">
        <v>0</v>
      </c>
      <c r="GY498">
        <v>0</v>
      </c>
      <c r="GZ498">
        <v>0</v>
      </c>
      <c r="HA498">
        <v>0</v>
      </c>
      <c r="HB498">
        <v>0</v>
      </c>
      <c r="HC498">
        <v>0</v>
      </c>
      <c r="HD498">
        <v>0</v>
      </c>
      <c r="HE498">
        <v>0</v>
      </c>
      <c r="HF498">
        <v>0</v>
      </c>
      <c r="HG498">
        <v>0</v>
      </c>
      <c r="HH498">
        <v>0</v>
      </c>
      <c r="HI498">
        <v>0</v>
      </c>
      <c r="HJ498">
        <v>0</v>
      </c>
      <c r="HK498">
        <v>0</v>
      </c>
      <c r="HL498">
        <v>0</v>
      </c>
    </row>
    <row r="499" spans="1:220">
      <c r="A499" t="s">
        <v>113</v>
      </c>
      <c r="B499" t="s">
        <v>49</v>
      </c>
      <c r="C499" t="str">
        <f>"146301"</f>
        <v>146301</v>
      </c>
      <c r="D499" t="s">
        <v>112</v>
      </c>
      <c r="E499">
        <v>80</v>
      </c>
      <c r="F499">
        <v>1581</v>
      </c>
      <c r="G499">
        <v>1210</v>
      </c>
      <c r="H499">
        <v>305</v>
      </c>
      <c r="I499">
        <v>905</v>
      </c>
      <c r="J499">
        <v>0</v>
      </c>
      <c r="K499">
        <v>3</v>
      </c>
      <c r="L499">
        <v>4</v>
      </c>
      <c r="M499">
        <v>4</v>
      </c>
      <c r="N499">
        <v>0</v>
      </c>
      <c r="O499">
        <v>0</v>
      </c>
      <c r="P499">
        <v>0</v>
      </c>
      <c r="Q499">
        <v>0</v>
      </c>
      <c r="R499">
        <v>4</v>
      </c>
      <c r="S499">
        <v>909</v>
      </c>
      <c r="T499">
        <v>4</v>
      </c>
      <c r="U499">
        <v>4</v>
      </c>
      <c r="V499">
        <v>905</v>
      </c>
      <c r="W499">
        <v>12</v>
      </c>
      <c r="X499">
        <v>6</v>
      </c>
      <c r="Y499">
        <v>6</v>
      </c>
      <c r="Z499">
        <v>0</v>
      </c>
      <c r="AA499">
        <v>893</v>
      </c>
      <c r="AB499">
        <v>316</v>
      </c>
      <c r="AC499">
        <v>59</v>
      </c>
      <c r="AD499">
        <v>38</v>
      </c>
      <c r="AE499">
        <v>79</v>
      </c>
      <c r="AF499">
        <v>15</v>
      </c>
      <c r="AG499">
        <v>53</v>
      </c>
      <c r="AH499">
        <v>33</v>
      </c>
      <c r="AI499">
        <v>0</v>
      </c>
      <c r="AJ499">
        <v>12</v>
      </c>
      <c r="AK499">
        <v>1</v>
      </c>
      <c r="AL499">
        <v>0</v>
      </c>
      <c r="AM499">
        <v>1</v>
      </c>
      <c r="AN499">
        <v>1</v>
      </c>
      <c r="AO499">
        <v>0</v>
      </c>
      <c r="AP499">
        <v>2</v>
      </c>
      <c r="AQ499">
        <v>0</v>
      </c>
      <c r="AR499">
        <v>0</v>
      </c>
      <c r="AS499">
        <v>1</v>
      </c>
      <c r="AT499">
        <v>21</v>
      </c>
      <c r="AU499">
        <v>316</v>
      </c>
      <c r="AV499">
        <v>260</v>
      </c>
      <c r="AW499">
        <v>95</v>
      </c>
      <c r="AX499">
        <v>16</v>
      </c>
      <c r="AY499">
        <v>57</v>
      </c>
      <c r="AZ499">
        <v>6</v>
      </c>
      <c r="BA499">
        <v>2</v>
      </c>
      <c r="BB499">
        <v>0</v>
      </c>
      <c r="BC499">
        <v>2</v>
      </c>
      <c r="BD499">
        <v>2</v>
      </c>
      <c r="BE499">
        <v>1</v>
      </c>
      <c r="BF499">
        <v>39</v>
      </c>
      <c r="BG499">
        <v>1</v>
      </c>
      <c r="BH499">
        <v>1</v>
      </c>
      <c r="BI499">
        <v>3</v>
      </c>
      <c r="BJ499">
        <v>0</v>
      </c>
      <c r="BK499">
        <v>5</v>
      </c>
      <c r="BL499">
        <v>1</v>
      </c>
      <c r="BM499">
        <v>1</v>
      </c>
      <c r="BN499">
        <v>28</v>
      </c>
      <c r="BO499">
        <v>260</v>
      </c>
      <c r="BP499">
        <v>39</v>
      </c>
      <c r="BQ499">
        <v>9</v>
      </c>
      <c r="BR499">
        <v>3</v>
      </c>
      <c r="BS499">
        <v>11</v>
      </c>
      <c r="BT499">
        <v>0</v>
      </c>
      <c r="BU499">
        <v>3</v>
      </c>
      <c r="BV499">
        <v>1</v>
      </c>
      <c r="BW499">
        <v>3</v>
      </c>
      <c r="BX499">
        <v>0</v>
      </c>
      <c r="BY499">
        <v>2</v>
      </c>
      <c r="BZ499">
        <v>3</v>
      </c>
      <c r="CA499">
        <v>4</v>
      </c>
      <c r="CB499">
        <v>39</v>
      </c>
      <c r="CC499">
        <v>24</v>
      </c>
      <c r="CD499">
        <v>8</v>
      </c>
      <c r="CE499">
        <v>2</v>
      </c>
      <c r="CF499">
        <v>0</v>
      </c>
      <c r="CG499">
        <v>1</v>
      </c>
      <c r="CH499">
        <v>0</v>
      </c>
      <c r="CI499">
        <v>0</v>
      </c>
      <c r="CJ499">
        <v>1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11</v>
      </c>
      <c r="CU499">
        <v>1</v>
      </c>
      <c r="CV499">
        <v>24</v>
      </c>
      <c r="CW499">
        <v>27</v>
      </c>
      <c r="CX499">
        <v>4</v>
      </c>
      <c r="CY499">
        <v>3</v>
      </c>
      <c r="CZ499">
        <v>1</v>
      </c>
      <c r="DA499">
        <v>1</v>
      </c>
      <c r="DB499">
        <v>0</v>
      </c>
      <c r="DC499">
        <v>5</v>
      </c>
      <c r="DD499">
        <v>0</v>
      </c>
      <c r="DE499">
        <v>3</v>
      </c>
      <c r="DF499">
        <v>0</v>
      </c>
      <c r="DG499">
        <v>0</v>
      </c>
      <c r="DH499">
        <v>0</v>
      </c>
      <c r="DI499">
        <v>0</v>
      </c>
      <c r="DJ499">
        <v>8</v>
      </c>
      <c r="DK499">
        <v>0</v>
      </c>
      <c r="DL499">
        <v>1</v>
      </c>
      <c r="DM499">
        <v>0</v>
      </c>
      <c r="DN499">
        <v>0</v>
      </c>
      <c r="DO499">
        <v>1</v>
      </c>
      <c r="DP499">
        <v>27</v>
      </c>
      <c r="DQ499">
        <v>82</v>
      </c>
      <c r="DR499">
        <v>13</v>
      </c>
      <c r="DS499">
        <v>40</v>
      </c>
      <c r="DT499">
        <v>8</v>
      </c>
      <c r="DU499">
        <v>5</v>
      </c>
      <c r="DV499">
        <v>0</v>
      </c>
      <c r="DW499">
        <v>1</v>
      </c>
      <c r="DX499">
        <v>6</v>
      </c>
      <c r="DY499">
        <v>3</v>
      </c>
      <c r="DZ499">
        <v>0</v>
      </c>
      <c r="EA499">
        <v>0</v>
      </c>
      <c r="EB499">
        <v>1</v>
      </c>
      <c r="EC499">
        <v>1</v>
      </c>
      <c r="ED499">
        <v>0</v>
      </c>
      <c r="EE499">
        <v>1</v>
      </c>
      <c r="EF499">
        <v>2</v>
      </c>
      <c r="EG499">
        <v>1</v>
      </c>
      <c r="EH499">
        <v>0</v>
      </c>
      <c r="EI499">
        <v>0</v>
      </c>
      <c r="EJ499">
        <v>82</v>
      </c>
      <c r="EK499">
        <v>71</v>
      </c>
      <c r="EL499">
        <v>19</v>
      </c>
      <c r="EM499">
        <v>2</v>
      </c>
      <c r="EN499">
        <v>6</v>
      </c>
      <c r="EO499">
        <v>1</v>
      </c>
      <c r="EP499">
        <v>4</v>
      </c>
      <c r="EQ499">
        <v>5</v>
      </c>
      <c r="ER499">
        <v>3</v>
      </c>
      <c r="ES499">
        <v>0</v>
      </c>
      <c r="ET499">
        <v>3</v>
      </c>
      <c r="EU499">
        <v>1</v>
      </c>
      <c r="EV499">
        <v>1</v>
      </c>
      <c r="EW499">
        <v>9</v>
      </c>
      <c r="EX499">
        <v>1</v>
      </c>
      <c r="EY499">
        <v>2</v>
      </c>
      <c r="EZ499">
        <v>2</v>
      </c>
      <c r="FA499">
        <v>0</v>
      </c>
      <c r="FB499">
        <v>10</v>
      </c>
      <c r="FC499">
        <v>2</v>
      </c>
      <c r="FD499">
        <v>71</v>
      </c>
      <c r="FE499">
        <v>67</v>
      </c>
      <c r="FF499">
        <v>34</v>
      </c>
      <c r="FG499">
        <v>26</v>
      </c>
      <c r="FH499">
        <v>0</v>
      </c>
      <c r="FI499">
        <v>1</v>
      </c>
      <c r="FJ499">
        <v>0</v>
      </c>
      <c r="FK499">
        <v>0</v>
      </c>
      <c r="FL499">
        <v>0</v>
      </c>
      <c r="FM499">
        <v>1</v>
      </c>
      <c r="FN499">
        <v>0</v>
      </c>
      <c r="FO499">
        <v>0</v>
      </c>
      <c r="FP499">
        <v>0</v>
      </c>
      <c r="FQ499">
        <v>0</v>
      </c>
      <c r="FR499">
        <v>0</v>
      </c>
      <c r="FS499">
        <v>1</v>
      </c>
      <c r="FT499">
        <v>0</v>
      </c>
      <c r="FU499">
        <v>0</v>
      </c>
      <c r="FV499">
        <v>4</v>
      </c>
      <c r="FW499">
        <v>0</v>
      </c>
      <c r="FX499">
        <v>67</v>
      </c>
      <c r="FY499">
        <v>5</v>
      </c>
      <c r="FZ499">
        <v>3</v>
      </c>
      <c r="GA499">
        <v>1</v>
      </c>
      <c r="GB499">
        <v>0</v>
      </c>
      <c r="GC499">
        <v>0</v>
      </c>
      <c r="GD499">
        <v>0</v>
      </c>
      <c r="GE499">
        <v>0</v>
      </c>
      <c r="GF499">
        <v>1</v>
      </c>
      <c r="GG499">
        <v>0</v>
      </c>
      <c r="GH499">
        <v>0</v>
      </c>
      <c r="GI499">
        <v>0</v>
      </c>
      <c r="GJ499">
        <v>0</v>
      </c>
      <c r="GK499">
        <v>0</v>
      </c>
      <c r="GL499">
        <v>0</v>
      </c>
      <c r="GM499">
        <v>0</v>
      </c>
      <c r="GN499">
        <v>0</v>
      </c>
      <c r="GO499">
        <v>0</v>
      </c>
      <c r="GP499">
        <v>0</v>
      </c>
      <c r="GQ499">
        <v>0</v>
      </c>
      <c r="GR499">
        <v>5</v>
      </c>
      <c r="GS499">
        <v>2</v>
      </c>
      <c r="GT499">
        <v>0</v>
      </c>
      <c r="GU499">
        <v>0</v>
      </c>
      <c r="GV499">
        <v>0</v>
      </c>
      <c r="GW499">
        <v>0</v>
      </c>
      <c r="GX499">
        <v>1</v>
      </c>
      <c r="GY499">
        <v>0</v>
      </c>
      <c r="GZ499">
        <v>0</v>
      </c>
      <c r="HA499">
        <v>0</v>
      </c>
      <c r="HB499">
        <v>1</v>
      </c>
      <c r="HC499">
        <v>0</v>
      </c>
      <c r="HD499">
        <v>0</v>
      </c>
      <c r="HE499">
        <v>0</v>
      </c>
      <c r="HF499">
        <v>0</v>
      </c>
      <c r="HG499">
        <v>0</v>
      </c>
      <c r="HH499">
        <v>0</v>
      </c>
      <c r="HI499">
        <v>0</v>
      </c>
      <c r="HJ499">
        <v>0</v>
      </c>
      <c r="HK499">
        <v>0</v>
      </c>
      <c r="HL499">
        <v>2</v>
      </c>
    </row>
    <row r="500" spans="1:220">
      <c r="A500" t="s">
        <v>111</v>
      </c>
      <c r="B500" t="s">
        <v>49</v>
      </c>
      <c r="C500" t="str">
        <f>"146301"</f>
        <v>146301</v>
      </c>
      <c r="D500" t="s">
        <v>109</v>
      </c>
      <c r="E500">
        <v>81</v>
      </c>
      <c r="F500">
        <v>1237</v>
      </c>
      <c r="G500">
        <v>950</v>
      </c>
      <c r="H500">
        <v>219</v>
      </c>
      <c r="I500">
        <v>731</v>
      </c>
      <c r="J500">
        <v>0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731</v>
      </c>
      <c r="T500">
        <v>0</v>
      </c>
      <c r="U500">
        <v>0</v>
      </c>
      <c r="V500">
        <v>731</v>
      </c>
      <c r="W500">
        <v>5</v>
      </c>
      <c r="X500">
        <v>4</v>
      </c>
      <c r="Y500">
        <v>1</v>
      </c>
      <c r="Z500">
        <v>0</v>
      </c>
      <c r="AA500">
        <v>726</v>
      </c>
      <c r="AB500">
        <v>242</v>
      </c>
      <c r="AC500">
        <v>45</v>
      </c>
      <c r="AD500">
        <v>15</v>
      </c>
      <c r="AE500">
        <v>73</v>
      </c>
      <c r="AF500">
        <v>4</v>
      </c>
      <c r="AG500">
        <v>27</v>
      </c>
      <c r="AH500">
        <v>33</v>
      </c>
      <c r="AI500">
        <v>8</v>
      </c>
      <c r="AJ500">
        <v>21</v>
      </c>
      <c r="AK500">
        <v>0</v>
      </c>
      <c r="AL500">
        <v>1</v>
      </c>
      <c r="AM500">
        <v>0</v>
      </c>
      <c r="AN500">
        <v>2</v>
      </c>
      <c r="AO500">
        <v>2</v>
      </c>
      <c r="AP500">
        <v>1</v>
      </c>
      <c r="AQ500">
        <v>0</v>
      </c>
      <c r="AR500">
        <v>0</v>
      </c>
      <c r="AS500">
        <v>0</v>
      </c>
      <c r="AT500">
        <v>10</v>
      </c>
      <c r="AU500">
        <v>242</v>
      </c>
      <c r="AV500">
        <v>230</v>
      </c>
      <c r="AW500">
        <v>98</v>
      </c>
      <c r="AX500">
        <v>16</v>
      </c>
      <c r="AY500">
        <v>36</v>
      </c>
      <c r="AZ500">
        <v>8</v>
      </c>
      <c r="BA500">
        <v>3</v>
      </c>
      <c r="BB500">
        <v>1</v>
      </c>
      <c r="BC500">
        <v>3</v>
      </c>
      <c r="BD500">
        <v>1</v>
      </c>
      <c r="BE500">
        <v>0</v>
      </c>
      <c r="BF500">
        <v>28</v>
      </c>
      <c r="BG500">
        <v>0</v>
      </c>
      <c r="BH500">
        <v>0</v>
      </c>
      <c r="BI500">
        <v>0</v>
      </c>
      <c r="BJ500">
        <v>1</v>
      </c>
      <c r="BK500">
        <v>6</v>
      </c>
      <c r="BL500">
        <v>1</v>
      </c>
      <c r="BM500">
        <v>0</v>
      </c>
      <c r="BN500">
        <v>28</v>
      </c>
      <c r="BO500">
        <v>230</v>
      </c>
      <c r="BP500">
        <v>23</v>
      </c>
      <c r="BQ500">
        <v>8</v>
      </c>
      <c r="BR500">
        <v>3</v>
      </c>
      <c r="BS500">
        <v>2</v>
      </c>
      <c r="BT500">
        <v>0</v>
      </c>
      <c r="BU500">
        <v>0</v>
      </c>
      <c r="BV500">
        <v>1</v>
      </c>
      <c r="BW500">
        <v>0</v>
      </c>
      <c r="BX500">
        <v>4</v>
      </c>
      <c r="BY500">
        <v>1</v>
      </c>
      <c r="BZ500">
        <v>2</v>
      </c>
      <c r="CA500">
        <v>2</v>
      </c>
      <c r="CB500">
        <v>23</v>
      </c>
      <c r="CC500">
        <v>35</v>
      </c>
      <c r="CD500">
        <v>11</v>
      </c>
      <c r="CE500">
        <v>4</v>
      </c>
      <c r="CF500">
        <v>1</v>
      </c>
      <c r="CG500">
        <v>0</v>
      </c>
      <c r="CH500">
        <v>0</v>
      </c>
      <c r="CI500">
        <v>4</v>
      </c>
      <c r="CJ500">
        <v>0</v>
      </c>
      <c r="CK500">
        <v>0</v>
      </c>
      <c r="CL500">
        <v>5</v>
      </c>
      <c r="CM500">
        <v>1</v>
      </c>
      <c r="CN500">
        <v>0</v>
      </c>
      <c r="CO500">
        <v>0</v>
      </c>
      <c r="CP500">
        <v>0</v>
      </c>
      <c r="CQ500">
        <v>1</v>
      </c>
      <c r="CR500">
        <v>0</v>
      </c>
      <c r="CS500">
        <v>1</v>
      </c>
      <c r="CT500">
        <v>7</v>
      </c>
      <c r="CU500">
        <v>0</v>
      </c>
      <c r="CV500">
        <v>35</v>
      </c>
      <c r="CW500">
        <v>17</v>
      </c>
      <c r="CX500">
        <v>1</v>
      </c>
      <c r="CY500">
        <v>5</v>
      </c>
      <c r="CZ500">
        <v>4</v>
      </c>
      <c r="DA500">
        <v>0</v>
      </c>
      <c r="DB500">
        <v>0</v>
      </c>
      <c r="DC500">
        <v>2</v>
      </c>
      <c r="DD500">
        <v>1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3</v>
      </c>
      <c r="DK500">
        <v>0</v>
      </c>
      <c r="DL500">
        <v>0</v>
      </c>
      <c r="DM500">
        <v>0</v>
      </c>
      <c r="DN500">
        <v>1</v>
      </c>
      <c r="DO500">
        <v>0</v>
      </c>
      <c r="DP500">
        <v>17</v>
      </c>
      <c r="DQ500">
        <v>38</v>
      </c>
      <c r="DR500">
        <v>8</v>
      </c>
      <c r="DS500">
        <v>25</v>
      </c>
      <c r="DT500">
        <v>0</v>
      </c>
      <c r="DU500">
        <v>0</v>
      </c>
      <c r="DV500">
        <v>0</v>
      </c>
      <c r="DW500">
        <v>0</v>
      </c>
      <c r="DX500">
        <v>3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1</v>
      </c>
      <c r="EG500">
        <v>0</v>
      </c>
      <c r="EH500">
        <v>0</v>
      </c>
      <c r="EI500">
        <v>1</v>
      </c>
      <c r="EJ500">
        <v>38</v>
      </c>
      <c r="EK500">
        <v>52</v>
      </c>
      <c r="EL500">
        <v>28</v>
      </c>
      <c r="EM500">
        <v>2</v>
      </c>
      <c r="EN500">
        <v>6</v>
      </c>
      <c r="EO500">
        <v>0</v>
      </c>
      <c r="EP500">
        <v>2</v>
      </c>
      <c r="EQ500">
        <v>3</v>
      </c>
      <c r="ER500">
        <v>0</v>
      </c>
      <c r="ES500">
        <v>0</v>
      </c>
      <c r="ET500">
        <v>1</v>
      </c>
      <c r="EU500">
        <v>3</v>
      </c>
      <c r="EV500">
        <v>0</v>
      </c>
      <c r="EW500">
        <v>3</v>
      </c>
      <c r="EX500">
        <v>0</v>
      </c>
      <c r="EY500">
        <v>1</v>
      </c>
      <c r="EZ500">
        <v>2</v>
      </c>
      <c r="FA500">
        <v>0</v>
      </c>
      <c r="FB500">
        <v>1</v>
      </c>
      <c r="FC500">
        <v>0</v>
      </c>
      <c r="FD500">
        <v>52</v>
      </c>
      <c r="FE500">
        <v>84</v>
      </c>
      <c r="FF500">
        <v>35</v>
      </c>
      <c r="FG500">
        <v>36</v>
      </c>
      <c r="FH500">
        <v>0</v>
      </c>
      <c r="FI500">
        <v>2</v>
      </c>
      <c r="FJ500">
        <v>1</v>
      </c>
      <c r="FK500">
        <v>3</v>
      </c>
      <c r="FL500">
        <v>1</v>
      </c>
      <c r="FM500">
        <v>0</v>
      </c>
      <c r="FN500">
        <v>0</v>
      </c>
      <c r="FO500">
        <v>1</v>
      </c>
      <c r="FP500">
        <v>1</v>
      </c>
      <c r="FQ500">
        <v>1</v>
      </c>
      <c r="FR500">
        <v>0</v>
      </c>
      <c r="FS500">
        <v>1</v>
      </c>
      <c r="FT500">
        <v>0</v>
      </c>
      <c r="FU500">
        <v>1</v>
      </c>
      <c r="FV500">
        <v>1</v>
      </c>
      <c r="FW500">
        <v>0</v>
      </c>
      <c r="FX500">
        <v>84</v>
      </c>
      <c r="FY500">
        <v>5</v>
      </c>
      <c r="FZ500">
        <v>0</v>
      </c>
      <c r="GA500">
        <v>0</v>
      </c>
      <c r="GB500">
        <v>0</v>
      </c>
      <c r="GC500">
        <v>0</v>
      </c>
      <c r="GD500">
        <v>1</v>
      </c>
      <c r="GE500">
        <v>0</v>
      </c>
      <c r="GF500">
        <v>0</v>
      </c>
      <c r="GG500">
        <v>0</v>
      </c>
      <c r="GH500">
        <v>0</v>
      </c>
      <c r="GI500">
        <v>1</v>
      </c>
      <c r="GJ500">
        <v>1</v>
      </c>
      <c r="GK500">
        <v>0</v>
      </c>
      <c r="GL500">
        <v>1</v>
      </c>
      <c r="GM500">
        <v>0</v>
      </c>
      <c r="GN500">
        <v>0</v>
      </c>
      <c r="GO500">
        <v>0</v>
      </c>
      <c r="GP500">
        <v>0</v>
      </c>
      <c r="GQ500">
        <v>1</v>
      </c>
      <c r="GR500">
        <v>5</v>
      </c>
      <c r="GS500">
        <v>0</v>
      </c>
      <c r="GT500">
        <v>0</v>
      </c>
      <c r="GU500">
        <v>0</v>
      </c>
      <c r="GV500">
        <v>0</v>
      </c>
      <c r="GW500">
        <v>0</v>
      </c>
      <c r="GX500">
        <v>0</v>
      </c>
      <c r="GY500">
        <v>0</v>
      </c>
      <c r="GZ500">
        <v>0</v>
      </c>
      <c r="HA500">
        <v>0</v>
      </c>
      <c r="HB500">
        <v>0</v>
      </c>
      <c r="HC500">
        <v>0</v>
      </c>
      <c r="HD500">
        <v>0</v>
      </c>
      <c r="HE500">
        <v>0</v>
      </c>
      <c r="HF500">
        <v>0</v>
      </c>
      <c r="HG500">
        <v>0</v>
      </c>
      <c r="HH500">
        <v>0</v>
      </c>
      <c r="HI500">
        <v>0</v>
      </c>
      <c r="HJ500">
        <v>0</v>
      </c>
      <c r="HK500">
        <v>0</v>
      </c>
      <c r="HL500">
        <v>0</v>
      </c>
    </row>
    <row r="501" spans="1:220">
      <c r="A501" t="s">
        <v>110</v>
      </c>
      <c r="B501" t="s">
        <v>49</v>
      </c>
      <c r="C501" t="str">
        <f>"146301"</f>
        <v>146301</v>
      </c>
      <c r="D501" t="s">
        <v>109</v>
      </c>
      <c r="E501">
        <v>82</v>
      </c>
      <c r="F501">
        <v>787</v>
      </c>
      <c r="G501">
        <v>600</v>
      </c>
      <c r="H501">
        <v>168</v>
      </c>
      <c r="I501">
        <v>432</v>
      </c>
      <c r="J501">
        <v>0</v>
      </c>
      <c r="K501">
        <v>5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432</v>
      </c>
      <c r="T501">
        <v>0</v>
      </c>
      <c r="U501">
        <v>0</v>
      </c>
      <c r="V501">
        <v>432</v>
      </c>
      <c r="W501">
        <v>3</v>
      </c>
      <c r="X501">
        <v>3</v>
      </c>
      <c r="Y501">
        <v>0</v>
      </c>
      <c r="Z501">
        <v>0</v>
      </c>
      <c r="AA501">
        <v>429</v>
      </c>
      <c r="AB501">
        <v>157</v>
      </c>
      <c r="AC501">
        <v>31</v>
      </c>
      <c r="AD501">
        <v>17</v>
      </c>
      <c r="AE501">
        <v>36</v>
      </c>
      <c r="AF501">
        <v>9</v>
      </c>
      <c r="AG501">
        <v>12</v>
      </c>
      <c r="AH501">
        <v>18</v>
      </c>
      <c r="AI501">
        <v>3</v>
      </c>
      <c r="AJ501">
        <v>16</v>
      </c>
      <c r="AK501">
        <v>0</v>
      </c>
      <c r="AL501">
        <v>2</v>
      </c>
      <c r="AM501">
        <v>1</v>
      </c>
      <c r="AN501">
        <v>1</v>
      </c>
      <c r="AO501">
        <v>2</v>
      </c>
      <c r="AP501">
        <v>0</v>
      </c>
      <c r="AQ501">
        <v>3</v>
      </c>
      <c r="AR501">
        <v>1</v>
      </c>
      <c r="AS501">
        <v>0</v>
      </c>
      <c r="AT501">
        <v>5</v>
      </c>
      <c r="AU501">
        <v>157</v>
      </c>
      <c r="AV501">
        <v>129</v>
      </c>
      <c r="AW501">
        <v>49</v>
      </c>
      <c r="AX501">
        <v>8</v>
      </c>
      <c r="AY501">
        <v>31</v>
      </c>
      <c r="AZ501">
        <v>1</v>
      </c>
      <c r="BA501">
        <v>1</v>
      </c>
      <c r="BB501">
        <v>4</v>
      </c>
      <c r="BC501">
        <v>4</v>
      </c>
      <c r="BD501">
        <v>2</v>
      </c>
      <c r="BE501">
        <v>0</v>
      </c>
      <c r="BF501">
        <v>12</v>
      </c>
      <c r="BG501">
        <v>1</v>
      </c>
      <c r="BH501">
        <v>0</v>
      </c>
      <c r="BI501">
        <v>1</v>
      </c>
      <c r="BJ501">
        <v>0</v>
      </c>
      <c r="BK501">
        <v>3</v>
      </c>
      <c r="BL501">
        <v>0</v>
      </c>
      <c r="BM501">
        <v>0</v>
      </c>
      <c r="BN501">
        <v>12</v>
      </c>
      <c r="BO501">
        <v>129</v>
      </c>
      <c r="BP501">
        <v>10</v>
      </c>
      <c r="BQ501">
        <v>5</v>
      </c>
      <c r="BR501">
        <v>0</v>
      </c>
      <c r="BS501">
        <v>0</v>
      </c>
      <c r="BT501">
        <v>0</v>
      </c>
      <c r="BU501">
        <v>2</v>
      </c>
      <c r="BV501">
        <v>0</v>
      </c>
      <c r="BW501">
        <v>0</v>
      </c>
      <c r="BX501">
        <v>2</v>
      </c>
      <c r="BY501">
        <v>0</v>
      </c>
      <c r="BZ501">
        <v>0</v>
      </c>
      <c r="CA501">
        <v>1</v>
      </c>
      <c r="CB501">
        <v>10</v>
      </c>
      <c r="CC501">
        <v>12</v>
      </c>
      <c r="CD501">
        <v>4</v>
      </c>
      <c r="CE501">
        <v>1</v>
      </c>
      <c r="CF501">
        <v>0</v>
      </c>
      <c r="CG501">
        <v>2</v>
      </c>
      <c r="CH501">
        <v>0</v>
      </c>
      <c r="CI501">
        <v>0</v>
      </c>
      <c r="CJ501">
        <v>0</v>
      </c>
      <c r="CK501">
        <v>0</v>
      </c>
      <c r="CL501">
        <v>1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3</v>
      </c>
      <c r="CU501">
        <v>1</v>
      </c>
      <c r="CV501">
        <v>12</v>
      </c>
      <c r="CW501">
        <v>30</v>
      </c>
      <c r="CX501">
        <v>2</v>
      </c>
      <c r="CY501">
        <v>9</v>
      </c>
      <c r="CZ501">
        <v>6</v>
      </c>
      <c r="DA501">
        <v>0</v>
      </c>
      <c r="DB501">
        <v>0</v>
      </c>
      <c r="DC501">
        <v>0</v>
      </c>
      <c r="DD501">
        <v>3</v>
      </c>
      <c r="DE501">
        <v>2</v>
      </c>
      <c r="DF501">
        <v>0</v>
      </c>
      <c r="DG501">
        <v>0</v>
      </c>
      <c r="DH501">
        <v>2</v>
      </c>
      <c r="DI501">
        <v>1</v>
      </c>
      <c r="DJ501">
        <v>3</v>
      </c>
      <c r="DK501">
        <v>0</v>
      </c>
      <c r="DL501">
        <v>0</v>
      </c>
      <c r="DM501">
        <v>0</v>
      </c>
      <c r="DN501">
        <v>1</v>
      </c>
      <c r="DO501">
        <v>1</v>
      </c>
      <c r="DP501">
        <v>30</v>
      </c>
      <c r="DQ501">
        <v>18</v>
      </c>
      <c r="DR501">
        <v>7</v>
      </c>
      <c r="DS501">
        <v>4</v>
      </c>
      <c r="DT501">
        <v>3</v>
      </c>
      <c r="DU501">
        <v>0</v>
      </c>
      <c r="DV501">
        <v>0</v>
      </c>
      <c r="DW501">
        <v>0</v>
      </c>
      <c r="DX501">
        <v>3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1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18</v>
      </c>
      <c r="EK501">
        <v>35</v>
      </c>
      <c r="EL501">
        <v>17</v>
      </c>
      <c r="EM501">
        <v>0</v>
      </c>
      <c r="EN501">
        <v>7</v>
      </c>
      <c r="EO501">
        <v>0</v>
      </c>
      <c r="EP501">
        <v>0</v>
      </c>
      <c r="EQ501">
        <v>0</v>
      </c>
      <c r="ER501">
        <v>1</v>
      </c>
      <c r="ES501">
        <v>0</v>
      </c>
      <c r="ET501">
        <v>2</v>
      </c>
      <c r="EU501">
        <v>2</v>
      </c>
      <c r="EV501">
        <v>1</v>
      </c>
      <c r="EW501">
        <v>1</v>
      </c>
      <c r="EX501">
        <v>0</v>
      </c>
      <c r="EY501">
        <v>1</v>
      </c>
      <c r="EZ501">
        <v>0</v>
      </c>
      <c r="FA501">
        <v>0</v>
      </c>
      <c r="FB501">
        <v>2</v>
      </c>
      <c r="FC501">
        <v>1</v>
      </c>
      <c r="FD501">
        <v>35</v>
      </c>
      <c r="FE501">
        <v>38</v>
      </c>
      <c r="FF501">
        <v>21</v>
      </c>
      <c r="FG501">
        <v>15</v>
      </c>
      <c r="FH501">
        <v>0</v>
      </c>
      <c r="FI501">
        <v>0</v>
      </c>
      <c r="FJ501">
        <v>0</v>
      </c>
      <c r="FK501">
        <v>1</v>
      </c>
      <c r="FL501">
        <v>0</v>
      </c>
      <c r="FM501">
        <v>0</v>
      </c>
      <c r="FN501">
        <v>0</v>
      </c>
      <c r="FO501">
        <v>0</v>
      </c>
      <c r="FP501">
        <v>0</v>
      </c>
      <c r="FQ501">
        <v>0</v>
      </c>
      <c r="FR501">
        <v>0</v>
      </c>
      <c r="FS501">
        <v>0</v>
      </c>
      <c r="FT501">
        <v>0</v>
      </c>
      <c r="FU501">
        <v>1</v>
      </c>
      <c r="FV501">
        <v>0</v>
      </c>
      <c r="FW501">
        <v>0</v>
      </c>
      <c r="FX501">
        <v>38</v>
      </c>
      <c r="FY501">
        <v>0</v>
      </c>
      <c r="FZ501">
        <v>0</v>
      </c>
      <c r="GA501">
        <v>0</v>
      </c>
      <c r="GB501">
        <v>0</v>
      </c>
      <c r="GC501">
        <v>0</v>
      </c>
      <c r="GD501">
        <v>0</v>
      </c>
      <c r="GE501">
        <v>0</v>
      </c>
      <c r="GF501">
        <v>0</v>
      </c>
      <c r="GG501">
        <v>0</v>
      </c>
      <c r="GH501">
        <v>0</v>
      </c>
      <c r="GI501">
        <v>0</v>
      </c>
      <c r="GJ501">
        <v>0</v>
      </c>
      <c r="GK501">
        <v>0</v>
      </c>
      <c r="GL501">
        <v>0</v>
      </c>
      <c r="GM501">
        <v>0</v>
      </c>
      <c r="GN501">
        <v>0</v>
      </c>
      <c r="GO501">
        <v>0</v>
      </c>
      <c r="GP501">
        <v>0</v>
      </c>
      <c r="GQ501">
        <v>0</v>
      </c>
      <c r="GR501">
        <v>0</v>
      </c>
      <c r="GS501">
        <v>0</v>
      </c>
      <c r="GT501">
        <v>0</v>
      </c>
      <c r="GU501">
        <v>0</v>
      </c>
      <c r="GV501">
        <v>0</v>
      </c>
      <c r="GW501">
        <v>0</v>
      </c>
      <c r="GX501">
        <v>0</v>
      </c>
      <c r="GY501">
        <v>0</v>
      </c>
      <c r="GZ501">
        <v>0</v>
      </c>
      <c r="HA501">
        <v>0</v>
      </c>
      <c r="HB501">
        <v>0</v>
      </c>
      <c r="HC501">
        <v>0</v>
      </c>
      <c r="HD501">
        <v>0</v>
      </c>
      <c r="HE501">
        <v>0</v>
      </c>
      <c r="HF501">
        <v>0</v>
      </c>
      <c r="HG501">
        <v>0</v>
      </c>
      <c r="HH501">
        <v>0</v>
      </c>
      <c r="HI501">
        <v>0</v>
      </c>
      <c r="HJ501">
        <v>0</v>
      </c>
      <c r="HK501">
        <v>0</v>
      </c>
      <c r="HL501">
        <v>0</v>
      </c>
    </row>
    <row r="502" spans="1:220">
      <c r="A502" t="s">
        <v>108</v>
      </c>
      <c r="B502" t="s">
        <v>49</v>
      </c>
      <c r="C502" t="str">
        <f>"146301"</f>
        <v>146301</v>
      </c>
      <c r="D502" t="s">
        <v>107</v>
      </c>
      <c r="E502">
        <v>83</v>
      </c>
      <c r="F502">
        <v>2196</v>
      </c>
      <c r="G502">
        <v>1680</v>
      </c>
      <c r="H502">
        <v>421</v>
      </c>
      <c r="I502">
        <v>1259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1258</v>
      </c>
      <c r="T502">
        <v>0</v>
      </c>
      <c r="U502">
        <v>0</v>
      </c>
      <c r="V502">
        <v>1258</v>
      </c>
      <c r="W502">
        <v>24</v>
      </c>
      <c r="X502">
        <v>16</v>
      </c>
      <c r="Y502">
        <v>4</v>
      </c>
      <c r="Z502">
        <v>0</v>
      </c>
      <c r="AA502">
        <v>1234</v>
      </c>
      <c r="AB502">
        <v>459</v>
      </c>
      <c r="AC502">
        <v>109</v>
      </c>
      <c r="AD502">
        <v>46</v>
      </c>
      <c r="AE502">
        <v>131</v>
      </c>
      <c r="AF502">
        <v>19</v>
      </c>
      <c r="AG502">
        <v>44</v>
      </c>
      <c r="AH502">
        <v>30</v>
      </c>
      <c r="AI502">
        <v>6</v>
      </c>
      <c r="AJ502">
        <v>40</v>
      </c>
      <c r="AK502">
        <v>5</v>
      </c>
      <c r="AL502">
        <v>1</v>
      </c>
      <c r="AM502">
        <v>1</v>
      </c>
      <c r="AN502">
        <v>2</v>
      </c>
      <c r="AO502">
        <v>1</v>
      </c>
      <c r="AP502">
        <v>1</v>
      </c>
      <c r="AQ502">
        <v>0</v>
      </c>
      <c r="AR502">
        <v>0</v>
      </c>
      <c r="AS502">
        <v>0</v>
      </c>
      <c r="AT502">
        <v>23</v>
      </c>
      <c r="AU502">
        <v>459</v>
      </c>
      <c r="AV502">
        <v>339</v>
      </c>
      <c r="AW502">
        <v>139</v>
      </c>
      <c r="AX502">
        <v>18</v>
      </c>
      <c r="AY502">
        <v>67</v>
      </c>
      <c r="AZ502">
        <v>7</v>
      </c>
      <c r="BA502">
        <v>5</v>
      </c>
      <c r="BB502">
        <v>1</v>
      </c>
      <c r="BC502">
        <v>3</v>
      </c>
      <c r="BD502">
        <v>2</v>
      </c>
      <c r="BE502">
        <v>0</v>
      </c>
      <c r="BF502">
        <v>39</v>
      </c>
      <c r="BG502">
        <v>3</v>
      </c>
      <c r="BH502">
        <v>1</v>
      </c>
      <c r="BI502">
        <v>0</v>
      </c>
      <c r="BJ502">
        <v>0</v>
      </c>
      <c r="BK502">
        <v>7</v>
      </c>
      <c r="BL502">
        <v>1</v>
      </c>
      <c r="BM502">
        <v>0</v>
      </c>
      <c r="BN502">
        <v>46</v>
      </c>
      <c r="BO502">
        <v>339</v>
      </c>
      <c r="BP502">
        <v>33</v>
      </c>
      <c r="BQ502">
        <v>10</v>
      </c>
      <c r="BR502">
        <v>2</v>
      </c>
      <c r="BS502">
        <v>8</v>
      </c>
      <c r="BT502">
        <v>0</v>
      </c>
      <c r="BU502">
        <v>1</v>
      </c>
      <c r="BV502">
        <v>1</v>
      </c>
      <c r="BW502">
        <v>6</v>
      </c>
      <c r="BX502">
        <v>2</v>
      </c>
      <c r="BY502">
        <v>0</v>
      </c>
      <c r="BZ502">
        <v>2</v>
      </c>
      <c r="CA502">
        <v>1</v>
      </c>
      <c r="CB502">
        <v>33</v>
      </c>
      <c r="CC502">
        <v>54</v>
      </c>
      <c r="CD502">
        <v>24</v>
      </c>
      <c r="CE502">
        <v>5</v>
      </c>
      <c r="CF502">
        <v>0</v>
      </c>
      <c r="CG502">
        <v>4</v>
      </c>
      <c r="CH502">
        <v>0</v>
      </c>
      <c r="CI502">
        <v>2</v>
      </c>
      <c r="CJ502">
        <v>3</v>
      </c>
      <c r="CK502">
        <v>0</v>
      </c>
      <c r="CL502">
        <v>3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1</v>
      </c>
      <c r="CT502">
        <v>12</v>
      </c>
      <c r="CU502">
        <v>0</v>
      </c>
      <c r="CV502">
        <v>54</v>
      </c>
      <c r="CW502">
        <v>37</v>
      </c>
      <c r="CX502">
        <v>4</v>
      </c>
      <c r="CY502">
        <v>18</v>
      </c>
      <c r="CZ502">
        <v>3</v>
      </c>
      <c r="DA502">
        <v>1</v>
      </c>
      <c r="DB502">
        <v>1</v>
      </c>
      <c r="DC502">
        <v>0</v>
      </c>
      <c r="DD502">
        <v>0</v>
      </c>
      <c r="DE502">
        <v>3</v>
      </c>
      <c r="DF502">
        <v>0</v>
      </c>
      <c r="DG502">
        <v>0</v>
      </c>
      <c r="DH502">
        <v>0</v>
      </c>
      <c r="DI502">
        <v>0</v>
      </c>
      <c r="DJ502">
        <v>6</v>
      </c>
      <c r="DK502">
        <v>0</v>
      </c>
      <c r="DL502">
        <v>0</v>
      </c>
      <c r="DM502">
        <v>0</v>
      </c>
      <c r="DN502">
        <v>1</v>
      </c>
      <c r="DO502">
        <v>0</v>
      </c>
      <c r="DP502">
        <v>37</v>
      </c>
      <c r="DQ502">
        <v>78</v>
      </c>
      <c r="DR502">
        <v>19</v>
      </c>
      <c r="DS502">
        <v>25</v>
      </c>
      <c r="DT502">
        <v>3</v>
      </c>
      <c r="DU502">
        <v>6</v>
      </c>
      <c r="DV502">
        <v>2</v>
      </c>
      <c r="DW502">
        <v>2</v>
      </c>
      <c r="DX502">
        <v>13</v>
      </c>
      <c r="DY502">
        <v>0</v>
      </c>
      <c r="DZ502">
        <v>1</v>
      </c>
      <c r="EA502">
        <v>0</v>
      </c>
      <c r="EB502">
        <v>0</v>
      </c>
      <c r="EC502">
        <v>0</v>
      </c>
      <c r="ED502">
        <v>1</v>
      </c>
      <c r="EE502">
        <v>0</v>
      </c>
      <c r="EF502">
        <v>0</v>
      </c>
      <c r="EG502">
        <v>1</v>
      </c>
      <c r="EH502">
        <v>1</v>
      </c>
      <c r="EI502">
        <v>4</v>
      </c>
      <c r="EJ502">
        <v>78</v>
      </c>
      <c r="EK502">
        <v>103</v>
      </c>
      <c r="EL502">
        <v>48</v>
      </c>
      <c r="EM502">
        <v>3</v>
      </c>
      <c r="EN502">
        <v>8</v>
      </c>
      <c r="EO502">
        <v>2</v>
      </c>
      <c r="EP502">
        <v>1</v>
      </c>
      <c r="EQ502">
        <v>7</v>
      </c>
      <c r="ER502">
        <v>4</v>
      </c>
      <c r="ES502">
        <v>0</v>
      </c>
      <c r="ET502">
        <v>12</v>
      </c>
      <c r="EU502">
        <v>0</v>
      </c>
      <c r="EV502">
        <v>3</v>
      </c>
      <c r="EW502">
        <v>2</v>
      </c>
      <c r="EX502">
        <v>0</v>
      </c>
      <c r="EY502">
        <v>6</v>
      </c>
      <c r="EZ502">
        <v>1</v>
      </c>
      <c r="FA502">
        <v>0</v>
      </c>
      <c r="FB502">
        <v>3</v>
      </c>
      <c r="FC502">
        <v>3</v>
      </c>
      <c r="FD502">
        <v>103</v>
      </c>
      <c r="FE502">
        <v>118</v>
      </c>
      <c r="FF502">
        <v>50</v>
      </c>
      <c r="FG502">
        <v>51</v>
      </c>
      <c r="FH502">
        <v>7</v>
      </c>
      <c r="FI502">
        <v>1</v>
      </c>
      <c r="FJ502">
        <v>0</v>
      </c>
      <c r="FK502">
        <v>2</v>
      </c>
      <c r="FL502">
        <v>1</v>
      </c>
      <c r="FM502">
        <v>2</v>
      </c>
      <c r="FN502">
        <v>1</v>
      </c>
      <c r="FO502">
        <v>0</v>
      </c>
      <c r="FP502">
        <v>1</v>
      </c>
      <c r="FQ502">
        <v>0</v>
      </c>
      <c r="FR502">
        <v>0</v>
      </c>
      <c r="FS502">
        <v>0</v>
      </c>
      <c r="FT502">
        <v>1</v>
      </c>
      <c r="FU502">
        <v>0</v>
      </c>
      <c r="FV502">
        <v>1</v>
      </c>
      <c r="FW502">
        <v>0</v>
      </c>
      <c r="FX502">
        <v>118</v>
      </c>
      <c r="FY502">
        <v>10</v>
      </c>
      <c r="FZ502">
        <v>4</v>
      </c>
      <c r="GA502">
        <v>1</v>
      </c>
      <c r="GB502">
        <v>1</v>
      </c>
      <c r="GC502">
        <v>0</v>
      </c>
      <c r="GD502">
        <v>0</v>
      </c>
      <c r="GE502">
        <v>2</v>
      </c>
      <c r="GF502">
        <v>0</v>
      </c>
      <c r="GG502">
        <v>0</v>
      </c>
      <c r="GH502">
        <v>1</v>
      </c>
      <c r="GI502">
        <v>0</v>
      </c>
      <c r="GJ502">
        <v>0</v>
      </c>
      <c r="GK502">
        <v>1</v>
      </c>
      <c r="GL502">
        <v>0</v>
      </c>
      <c r="GM502">
        <v>0</v>
      </c>
      <c r="GN502">
        <v>0</v>
      </c>
      <c r="GO502">
        <v>0</v>
      </c>
      <c r="GP502">
        <v>0</v>
      </c>
      <c r="GQ502">
        <v>0</v>
      </c>
      <c r="GR502">
        <v>10</v>
      </c>
      <c r="GS502">
        <v>3</v>
      </c>
      <c r="GT502">
        <v>1</v>
      </c>
      <c r="GU502">
        <v>0</v>
      </c>
      <c r="GV502">
        <v>0</v>
      </c>
      <c r="GW502">
        <v>0</v>
      </c>
      <c r="GX502">
        <v>0</v>
      </c>
      <c r="GY502">
        <v>0</v>
      </c>
      <c r="GZ502">
        <v>1</v>
      </c>
      <c r="HA502">
        <v>0</v>
      </c>
      <c r="HB502">
        <v>0</v>
      </c>
      <c r="HC502">
        <v>0</v>
      </c>
      <c r="HD502">
        <v>0</v>
      </c>
      <c r="HE502">
        <v>0</v>
      </c>
      <c r="HF502">
        <v>1</v>
      </c>
      <c r="HG502">
        <v>0</v>
      </c>
      <c r="HH502">
        <v>0</v>
      </c>
      <c r="HI502">
        <v>0</v>
      </c>
      <c r="HJ502">
        <v>0</v>
      </c>
      <c r="HK502">
        <v>0</v>
      </c>
      <c r="HL502">
        <v>3</v>
      </c>
    </row>
    <row r="503" spans="1:220">
      <c r="A503" t="s">
        <v>106</v>
      </c>
      <c r="B503" t="s">
        <v>49</v>
      </c>
      <c r="C503" t="str">
        <f>"146301"</f>
        <v>146301</v>
      </c>
      <c r="D503" t="s">
        <v>105</v>
      </c>
      <c r="E503">
        <v>84</v>
      </c>
      <c r="F503">
        <v>2100</v>
      </c>
      <c r="G503">
        <v>1590</v>
      </c>
      <c r="H503">
        <v>417</v>
      </c>
      <c r="I503">
        <v>1173</v>
      </c>
      <c r="J503">
        <v>0</v>
      </c>
      <c r="K503">
        <v>7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1173</v>
      </c>
      <c r="T503">
        <v>0</v>
      </c>
      <c r="U503">
        <v>0</v>
      </c>
      <c r="V503">
        <v>1173</v>
      </c>
      <c r="W503">
        <v>17</v>
      </c>
      <c r="X503">
        <v>11</v>
      </c>
      <c r="Y503">
        <v>6</v>
      </c>
      <c r="Z503">
        <v>0</v>
      </c>
      <c r="AA503">
        <v>1156</v>
      </c>
      <c r="AB503">
        <v>470</v>
      </c>
      <c r="AC503">
        <v>105</v>
      </c>
      <c r="AD503">
        <v>49</v>
      </c>
      <c r="AE503">
        <v>121</v>
      </c>
      <c r="AF503">
        <v>13</v>
      </c>
      <c r="AG503">
        <v>52</v>
      </c>
      <c r="AH503">
        <v>40</v>
      </c>
      <c r="AI503">
        <v>5</v>
      </c>
      <c r="AJ503">
        <v>39</v>
      </c>
      <c r="AK503">
        <v>4</v>
      </c>
      <c r="AL503">
        <v>9</v>
      </c>
      <c r="AM503">
        <v>0</v>
      </c>
      <c r="AN503">
        <v>2</v>
      </c>
      <c r="AO503">
        <v>3</v>
      </c>
      <c r="AP503">
        <v>1</v>
      </c>
      <c r="AQ503">
        <v>1</v>
      </c>
      <c r="AR503">
        <v>0</v>
      </c>
      <c r="AS503">
        <v>2</v>
      </c>
      <c r="AT503">
        <v>24</v>
      </c>
      <c r="AU503">
        <v>470</v>
      </c>
      <c r="AV503">
        <v>301</v>
      </c>
      <c r="AW503">
        <v>111</v>
      </c>
      <c r="AX503">
        <v>17</v>
      </c>
      <c r="AY503">
        <v>66</v>
      </c>
      <c r="AZ503">
        <v>2</v>
      </c>
      <c r="BA503">
        <v>3</v>
      </c>
      <c r="BB503">
        <v>1</v>
      </c>
      <c r="BC503">
        <v>1</v>
      </c>
      <c r="BD503">
        <v>0</v>
      </c>
      <c r="BE503">
        <v>1</v>
      </c>
      <c r="BF503">
        <v>26</v>
      </c>
      <c r="BG503">
        <v>1</v>
      </c>
      <c r="BH503">
        <v>1</v>
      </c>
      <c r="BI503">
        <v>0</v>
      </c>
      <c r="BJ503">
        <v>1</v>
      </c>
      <c r="BK503">
        <v>7</v>
      </c>
      <c r="BL503">
        <v>1</v>
      </c>
      <c r="BM503">
        <v>0</v>
      </c>
      <c r="BN503">
        <v>62</v>
      </c>
      <c r="BO503">
        <v>301</v>
      </c>
      <c r="BP503">
        <v>30</v>
      </c>
      <c r="BQ503">
        <v>10</v>
      </c>
      <c r="BR503">
        <v>2</v>
      </c>
      <c r="BS503">
        <v>6</v>
      </c>
      <c r="BT503">
        <v>0</v>
      </c>
      <c r="BU503">
        <v>2</v>
      </c>
      <c r="BV503">
        <v>3</v>
      </c>
      <c r="BW503">
        <v>0</v>
      </c>
      <c r="BX503">
        <v>2</v>
      </c>
      <c r="BY503">
        <v>1</v>
      </c>
      <c r="BZ503">
        <v>2</v>
      </c>
      <c r="CA503">
        <v>2</v>
      </c>
      <c r="CB503">
        <v>30</v>
      </c>
      <c r="CC503">
        <v>45</v>
      </c>
      <c r="CD503">
        <v>14</v>
      </c>
      <c r="CE503">
        <v>3</v>
      </c>
      <c r="CF503">
        <v>3</v>
      </c>
      <c r="CG503">
        <v>1</v>
      </c>
      <c r="CH503">
        <v>0</v>
      </c>
      <c r="CI503">
        <v>3</v>
      </c>
      <c r="CJ503">
        <v>2</v>
      </c>
      <c r="CK503">
        <v>1</v>
      </c>
      <c r="CL503">
        <v>2</v>
      </c>
      <c r="CM503">
        <v>1</v>
      </c>
      <c r="CN503">
        <v>1</v>
      </c>
      <c r="CO503">
        <v>0</v>
      </c>
      <c r="CP503">
        <v>1</v>
      </c>
      <c r="CQ503">
        <v>0</v>
      </c>
      <c r="CR503">
        <v>0</v>
      </c>
      <c r="CS503">
        <v>0</v>
      </c>
      <c r="CT503">
        <v>11</v>
      </c>
      <c r="CU503">
        <v>2</v>
      </c>
      <c r="CV503">
        <v>45</v>
      </c>
      <c r="CW503">
        <v>33</v>
      </c>
      <c r="CX503">
        <v>3</v>
      </c>
      <c r="CY503">
        <v>14</v>
      </c>
      <c r="CZ503">
        <v>5</v>
      </c>
      <c r="DA503">
        <v>0</v>
      </c>
      <c r="DB503">
        <v>0</v>
      </c>
      <c r="DC503">
        <v>2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8</v>
      </c>
      <c r="DK503">
        <v>0</v>
      </c>
      <c r="DL503">
        <v>0</v>
      </c>
      <c r="DM503">
        <v>0</v>
      </c>
      <c r="DN503">
        <v>0</v>
      </c>
      <c r="DO503">
        <v>1</v>
      </c>
      <c r="DP503">
        <v>33</v>
      </c>
      <c r="DQ503">
        <v>66</v>
      </c>
      <c r="DR503">
        <v>7</v>
      </c>
      <c r="DS503">
        <v>36</v>
      </c>
      <c r="DT503">
        <v>3</v>
      </c>
      <c r="DU503">
        <v>6</v>
      </c>
      <c r="DV503">
        <v>0</v>
      </c>
      <c r="DW503">
        <v>1</v>
      </c>
      <c r="DX503">
        <v>7</v>
      </c>
      <c r="DY503">
        <v>1</v>
      </c>
      <c r="DZ503">
        <v>0</v>
      </c>
      <c r="EA503">
        <v>0</v>
      </c>
      <c r="EB503">
        <v>0</v>
      </c>
      <c r="EC503">
        <v>0</v>
      </c>
      <c r="ED503">
        <v>2</v>
      </c>
      <c r="EE503">
        <v>1</v>
      </c>
      <c r="EF503">
        <v>0</v>
      </c>
      <c r="EG503">
        <v>0</v>
      </c>
      <c r="EH503">
        <v>0</v>
      </c>
      <c r="EI503">
        <v>2</v>
      </c>
      <c r="EJ503">
        <v>66</v>
      </c>
      <c r="EK503">
        <v>100</v>
      </c>
      <c r="EL503">
        <v>36</v>
      </c>
      <c r="EM503">
        <v>6</v>
      </c>
      <c r="EN503">
        <v>13</v>
      </c>
      <c r="EO503">
        <v>1</v>
      </c>
      <c r="EP503">
        <v>0</v>
      </c>
      <c r="EQ503">
        <v>14</v>
      </c>
      <c r="ER503">
        <v>9</v>
      </c>
      <c r="ES503">
        <v>1</v>
      </c>
      <c r="ET503">
        <v>0</v>
      </c>
      <c r="EU503">
        <v>0</v>
      </c>
      <c r="EV503">
        <v>2</v>
      </c>
      <c r="EW503">
        <v>4</v>
      </c>
      <c r="EX503">
        <v>2</v>
      </c>
      <c r="EY503">
        <v>3</v>
      </c>
      <c r="EZ503">
        <v>3</v>
      </c>
      <c r="FA503">
        <v>0</v>
      </c>
      <c r="FB503">
        <v>2</v>
      </c>
      <c r="FC503">
        <v>4</v>
      </c>
      <c r="FD503">
        <v>100</v>
      </c>
      <c r="FE503">
        <v>94</v>
      </c>
      <c r="FF503">
        <v>47</v>
      </c>
      <c r="FG503">
        <v>27</v>
      </c>
      <c r="FH503">
        <v>2</v>
      </c>
      <c r="FI503">
        <v>2</v>
      </c>
      <c r="FJ503">
        <v>0</v>
      </c>
      <c r="FK503">
        <v>3</v>
      </c>
      <c r="FL503">
        <v>1</v>
      </c>
      <c r="FM503">
        <v>0</v>
      </c>
      <c r="FN503">
        <v>1</v>
      </c>
      <c r="FO503">
        <v>0</v>
      </c>
      <c r="FP503">
        <v>1</v>
      </c>
      <c r="FQ503">
        <v>0</v>
      </c>
      <c r="FR503">
        <v>1</v>
      </c>
      <c r="FS503">
        <v>0</v>
      </c>
      <c r="FT503">
        <v>0</v>
      </c>
      <c r="FU503">
        <v>0</v>
      </c>
      <c r="FV503">
        <v>2</v>
      </c>
      <c r="FW503">
        <v>7</v>
      </c>
      <c r="FX503">
        <v>94</v>
      </c>
      <c r="FY503">
        <v>10</v>
      </c>
      <c r="FZ503">
        <v>5</v>
      </c>
      <c r="GA503">
        <v>1</v>
      </c>
      <c r="GB503">
        <v>0</v>
      </c>
      <c r="GC503">
        <v>0</v>
      </c>
      <c r="GD503">
        <v>0</v>
      </c>
      <c r="GE503">
        <v>1</v>
      </c>
      <c r="GF503">
        <v>0</v>
      </c>
      <c r="GG503">
        <v>0</v>
      </c>
      <c r="GH503">
        <v>0</v>
      </c>
      <c r="GI503">
        <v>0</v>
      </c>
      <c r="GJ503">
        <v>0</v>
      </c>
      <c r="GK503">
        <v>1</v>
      </c>
      <c r="GL503">
        <v>0</v>
      </c>
      <c r="GM503">
        <v>0</v>
      </c>
      <c r="GN503">
        <v>0</v>
      </c>
      <c r="GO503">
        <v>0</v>
      </c>
      <c r="GP503">
        <v>0</v>
      </c>
      <c r="GQ503">
        <v>2</v>
      </c>
      <c r="GR503">
        <v>10</v>
      </c>
      <c r="GS503">
        <v>7</v>
      </c>
      <c r="GT503">
        <v>2</v>
      </c>
      <c r="GU503">
        <v>1</v>
      </c>
      <c r="GV503">
        <v>0</v>
      </c>
      <c r="GW503">
        <v>0</v>
      </c>
      <c r="GX503">
        <v>0</v>
      </c>
      <c r="GY503">
        <v>1</v>
      </c>
      <c r="GZ503">
        <v>0</v>
      </c>
      <c r="HA503">
        <v>1</v>
      </c>
      <c r="HB503">
        <v>1</v>
      </c>
      <c r="HC503">
        <v>0</v>
      </c>
      <c r="HD503">
        <v>0</v>
      </c>
      <c r="HE503">
        <v>0</v>
      </c>
      <c r="HF503">
        <v>0</v>
      </c>
      <c r="HG503">
        <v>0</v>
      </c>
      <c r="HH503">
        <v>0</v>
      </c>
      <c r="HI503">
        <v>0</v>
      </c>
      <c r="HJ503">
        <v>0</v>
      </c>
      <c r="HK503">
        <v>1</v>
      </c>
      <c r="HL503">
        <v>7</v>
      </c>
    </row>
    <row r="504" spans="1:220">
      <c r="A504" t="s">
        <v>104</v>
      </c>
      <c r="B504" t="s">
        <v>49</v>
      </c>
      <c r="C504" t="str">
        <f>"146301"</f>
        <v>146301</v>
      </c>
      <c r="D504" t="s">
        <v>103</v>
      </c>
      <c r="E504">
        <v>85</v>
      </c>
      <c r="F504">
        <v>1782</v>
      </c>
      <c r="G504">
        <v>1360</v>
      </c>
      <c r="H504">
        <v>373</v>
      </c>
      <c r="I504">
        <v>987</v>
      </c>
      <c r="J504">
        <v>0</v>
      </c>
      <c r="K504">
        <v>3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987</v>
      </c>
      <c r="T504">
        <v>0</v>
      </c>
      <c r="U504">
        <v>0</v>
      </c>
      <c r="V504">
        <v>987</v>
      </c>
      <c r="W504">
        <v>12</v>
      </c>
      <c r="X504">
        <v>10</v>
      </c>
      <c r="Y504">
        <v>2</v>
      </c>
      <c r="Z504">
        <v>0</v>
      </c>
      <c r="AA504">
        <v>975</v>
      </c>
      <c r="AB504">
        <v>438</v>
      </c>
      <c r="AC504">
        <v>92</v>
      </c>
      <c r="AD504">
        <v>50</v>
      </c>
      <c r="AE504">
        <v>126</v>
      </c>
      <c r="AF504">
        <v>26</v>
      </c>
      <c r="AG504">
        <v>39</v>
      </c>
      <c r="AH504">
        <v>38</v>
      </c>
      <c r="AI504">
        <v>4</v>
      </c>
      <c r="AJ504">
        <v>32</v>
      </c>
      <c r="AK504">
        <v>2</v>
      </c>
      <c r="AL504">
        <v>3</v>
      </c>
      <c r="AM504">
        <v>0</v>
      </c>
      <c r="AN504">
        <v>5</v>
      </c>
      <c r="AO504">
        <v>2</v>
      </c>
      <c r="AP504">
        <v>4</v>
      </c>
      <c r="AQ504">
        <v>0</v>
      </c>
      <c r="AR504">
        <v>0</v>
      </c>
      <c r="AS504">
        <v>1</v>
      </c>
      <c r="AT504">
        <v>14</v>
      </c>
      <c r="AU504">
        <v>438</v>
      </c>
      <c r="AV504">
        <v>197</v>
      </c>
      <c r="AW504">
        <v>55</v>
      </c>
      <c r="AX504">
        <v>15</v>
      </c>
      <c r="AY504">
        <v>46</v>
      </c>
      <c r="AZ504">
        <v>3</v>
      </c>
      <c r="BA504">
        <v>4</v>
      </c>
      <c r="BB504">
        <v>3</v>
      </c>
      <c r="BC504">
        <v>0</v>
      </c>
      <c r="BD504">
        <v>1</v>
      </c>
      <c r="BE504">
        <v>1</v>
      </c>
      <c r="BF504">
        <v>20</v>
      </c>
      <c r="BG504">
        <v>1</v>
      </c>
      <c r="BH504">
        <v>1</v>
      </c>
      <c r="BI504">
        <v>0</v>
      </c>
      <c r="BJ504">
        <v>0</v>
      </c>
      <c r="BK504">
        <v>3</v>
      </c>
      <c r="BL504">
        <v>0</v>
      </c>
      <c r="BM504">
        <v>1</v>
      </c>
      <c r="BN504">
        <v>43</v>
      </c>
      <c r="BO504">
        <v>197</v>
      </c>
      <c r="BP504">
        <v>12</v>
      </c>
      <c r="BQ504">
        <v>6</v>
      </c>
      <c r="BR504">
        <v>1</v>
      </c>
      <c r="BS504">
        <v>0</v>
      </c>
      <c r="BT504">
        <v>0</v>
      </c>
      <c r="BU504">
        <v>0</v>
      </c>
      <c r="BV504">
        <v>0</v>
      </c>
      <c r="BW504">
        <v>1</v>
      </c>
      <c r="BX504">
        <v>1</v>
      </c>
      <c r="BY504">
        <v>1</v>
      </c>
      <c r="BZ504">
        <v>0</v>
      </c>
      <c r="CA504">
        <v>2</v>
      </c>
      <c r="CB504">
        <v>12</v>
      </c>
      <c r="CC504">
        <v>54</v>
      </c>
      <c r="CD504">
        <v>25</v>
      </c>
      <c r="CE504">
        <v>4</v>
      </c>
      <c r="CF504">
        <v>1</v>
      </c>
      <c r="CG504">
        <v>6</v>
      </c>
      <c r="CH504">
        <v>1</v>
      </c>
      <c r="CI504">
        <v>1</v>
      </c>
      <c r="CJ504">
        <v>0</v>
      </c>
      <c r="CK504">
        <v>0</v>
      </c>
      <c r="CL504">
        <v>2</v>
      </c>
      <c r="CM504">
        <v>2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10</v>
      </c>
      <c r="CU504">
        <v>2</v>
      </c>
      <c r="CV504">
        <v>54</v>
      </c>
      <c r="CW504">
        <v>66</v>
      </c>
      <c r="CX504">
        <v>2</v>
      </c>
      <c r="CY504">
        <v>1</v>
      </c>
      <c r="CZ504">
        <v>2</v>
      </c>
      <c r="DA504">
        <v>2</v>
      </c>
      <c r="DB504">
        <v>0</v>
      </c>
      <c r="DC504">
        <v>1</v>
      </c>
      <c r="DD504">
        <v>5</v>
      </c>
      <c r="DE504">
        <v>2</v>
      </c>
      <c r="DF504">
        <v>0</v>
      </c>
      <c r="DG504">
        <v>0</v>
      </c>
      <c r="DH504">
        <v>0</v>
      </c>
      <c r="DI504">
        <v>0</v>
      </c>
      <c r="DJ504">
        <v>48</v>
      </c>
      <c r="DK504">
        <v>0</v>
      </c>
      <c r="DL504">
        <v>1</v>
      </c>
      <c r="DM504">
        <v>0</v>
      </c>
      <c r="DN504">
        <v>0</v>
      </c>
      <c r="DO504">
        <v>2</v>
      </c>
      <c r="DP504">
        <v>66</v>
      </c>
      <c r="DQ504">
        <v>31</v>
      </c>
      <c r="DR504">
        <v>5</v>
      </c>
      <c r="DS504">
        <v>13</v>
      </c>
      <c r="DT504">
        <v>2</v>
      </c>
      <c r="DU504">
        <v>5</v>
      </c>
      <c r="DV504">
        <v>0</v>
      </c>
      <c r="DW504">
        <v>1</v>
      </c>
      <c r="DX504">
        <v>0</v>
      </c>
      <c r="DY504">
        <v>1</v>
      </c>
      <c r="DZ504">
        <v>0</v>
      </c>
      <c r="EA504">
        <v>1</v>
      </c>
      <c r="EB504">
        <v>0</v>
      </c>
      <c r="EC504">
        <v>1</v>
      </c>
      <c r="ED504">
        <v>0</v>
      </c>
      <c r="EE504">
        <v>0</v>
      </c>
      <c r="EF504">
        <v>1</v>
      </c>
      <c r="EG504">
        <v>0</v>
      </c>
      <c r="EH504">
        <v>1</v>
      </c>
      <c r="EI504">
        <v>0</v>
      </c>
      <c r="EJ504">
        <v>31</v>
      </c>
      <c r="EK504">
        <v>91</v>
      </c>
      <c r="EL504">
        <v>42</v>
      </c>
      <c r="EM504">
        <v>11</v>
      </c>
      <c r="EN504">
        <v>8</v>
      </c>
      <c r="EO504">
        <v>2</v>
      </c>
      <c r="EP504">
        <v>4</v>
      </c>
      <c r="EQ504">
        <v>7</v>
      </c>
      <c r="ER504">
        <v>2</v>
      </c>
      <c r="ES504">
        <v>0</v>
      </c>
      <c r="ET504">
        <v>1</v>
      </c>
      <c r="EU504">
        <v>2</v>
      </c>
      <c r="EV504">
        <v>1</v>
      </c>
      <c r="EW504">
        <v>3</v>
      </c>
      <c r="EX504">
        <v>2</v>
      </c>
      <c r="EY504">
        <v>5</v>
      </c>
      <c r="EZ504">
        <v>0</v>
      </c>
      <c r="FA504">
        <v>0</v>
      </c>
      <c r="FB504">
        <v>1</v>
      </c>
      <c r="FC504">
        <v>0</v>
      </c>
      <c r="FD504">
        <v>91</v>
      </c>
      <c r="FE504">
        <v>78</v>
      </c>
      <c r="FF504">
        <v>31</v>
      </c>
      <c r="FG504">
        <v>36</v>
      </c>
      <c r="FH504">
        <v>2</v>
      </c>
      <c r="FI504">
        <v>1</v>
      </c>
      <c r="FJ504">
        <v>0</v>
      </c>
      <c r="FK504">
        <v>0</v>
      </c>
      <c r="FL504">
        <v>0</v>
      </c>
      <c r="FM504">
        <v>1</v>
      </c>
      <c r="FN504">
        <v>1</v>
      </c>
      <c r="FO504">
        <v>1</v>
      </c>
      <c r="FP504">
        <v>0</v>
      </c>
      <c r="FQ504">
        <v>0</v>
      </c>
      <c r="FR504">
        <v>0</v>
      </c>
      <c r="FS504">
        <v>0</v>
      </c>
      <c r="FT504">
        <v>1</v>
      </c>
      <c r="FU504">
        <v>2</v>
      </c>
      <c r="FV504">
        <v>1</v>
      </c>
      <c r="FW504">
        <v>1</v>
      </c>
      <c r="FX504">
        <v>78</v>
      </c>
      <c r="FY504">
        <v>8</v>
      </c>
      <c r="FZ504">
        <v>2</v>
      </c>
      <c r="GA504">
        <v>0</v>
      </c>
      <c r="GB504">
        <v>0</v>
      </c>
      <c r="GC504">
        <v>0</v>
      </c>
      <c r="GD504">
        <v>0</v>
      </c>
      <c r="GE504">
        <v>1</v>
      </c>
      <c r="GF504">
        <v>1</v>
      </c>
      <c r="GG504">
        <v>0</v>
      </c>
      <c r="GH504">
        <v>1</v>
      </c>
      <c r="GI504">
        <v>1</v>
      </c>
      <c r="GJ504">
        <v>0</v>
      </c>
      <c r="GK504">
        <v>0</v>
      </c>
      <c r="GL504">
        <v>0</v>
      </c>
      <c r="GM504">
        <v>0</v>
      </c>
      <c r="GN504">
        <v>1</v>
      </c>
      <c r="GO504">
        <v>0</v>
      </c>
      <c r="GP504">
        <v>0</v>
      </c>
      <c r="GQ504">
        <v>1</v>
      </c>
      <c r="GR504">
        <v>8</v>
      </c>
      <c r="GS504">
        <v>0</v>
      </c>
      <c r="GT504">
        <v>0</v>
      </c>
      <c r="GU504">
        <v>0</v>
      </c>
      <c r="GV504">
        <v>0</v>
      </c>
      <c r="GW504">
        <v>0</v>
      </c>
      <c r="GX504">
        <v>0</v>
      </c>
      <c r="GY504">
        <v>0</v>
      </c>
      <c r="GZ504">
        <v>0</v>
      </c>
      <c r="HA504">
        <v>0</v>
      </c>
      <c r="HB504">
        <v>0</v>
      </c>
      <c r="HC504">
        <v>0</v>
      </c>
      <c r="HD504">
        <v>0</v>
      </c>
      <c r="HE504">
        <v>0</v>
      </c>
      <c r="HF504">
        <v>0</v>
      </c>
      <c r="HG504">
        <v>0</v>
      </c>
      <c r="HH504">
        <v>0</v>
      </c>
      <c r="HI504">
        <v>0</v>
      </c>
      <c r="HJ504">
        <v>0</v>
      </c>
      <c r="HK504">
        <v>0</v>
      </c>
      <c r="HL504">
        <v>0</v>
      </c>
    </row>
    <row r="505" spans="1:220">
      <c r="A505" t="s">
        <v>102</v>
      </c>
      <c r="B505" t="s">
        <v>49</v>
      </c>
      <c r="C505" t="str">
        <f>"146301"</f>
        <v>146301</v>
      </c>
      <c r="D505" t="s">
        <v>94</v>
      </c>
      <c r="E505">
        <v>86</v>
      </c>
      <c r="F505">
        <v>984</v>
      </c>
      <c r="G505">
        <v>750</v>
      </c>
      <c r="H505">
        <v>285</v>
      </c>
      <c r="I505">
        <v>464</v>
      </c>
      <c r="J505">
        <v>0</v>
      </c>
      <c r="K505">
        <v>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464</v>
      </c>
      <c r="T505">
        <v>0</v>
      </c>
      <c r="U505">
        <v>0</v>
      </c>
      <c r="V505">
        <v>464</v>
      </c>
      <c r="W505">
        <v>4</v>
      </c>
      <c r="X505">
        <v>2</v>
      </c>
      <c r="Y505">
        <v>2</v>
      </c>
      <c r="Z505">
        <v>0</v>
      </c>
      <c r="AA505">
        <v>460</v>
      </c>
      <c r="AB505">
        <v>248</v>
      </c>
      <c r="AC505">
        <v>54</v>
      </c>
      <c r="AD505">
        <v>22</v>
      </c>
      <c r="AE505">
        <v>67</v>
      </c>
      <c r="AF505">
        <v>12</v>
      </c>
      <c r="AG505">
        <v>22</v>
      </c>
      <c r="AH505">
        <v>20</v>
      </c>
      <c r="AI505">
        <v>4</v>
      </c>
      <c r="AJ505">
        <v>22</v>
      </c>
      <c r="AK505">
        <v>3</v>
      </c>
      <c r="AL505">
        <v>4</v>
      </c>
      <c r="AM505">
        <v>1</v>
      </c>
      <c r="AN505">
        <v>1</v>
      </c>
      <c r="AO505">
        <v>3</v>
      </c>
      <c r="AP505">
        <v>0</v>
      </c>
      <c r="AQ505">
        <v>0</v>
      </c>
      <c r="AR505">
        <v>0</v>
      </c>
      <c r="AS505">
        <v>0</v>
      </c>
      <c r="AT505">
        <v>13</v>
      </c>
      <c r="AU505">
        <v>248</v>
      </c>
      <c r="AV505">
        <v>78</v>
      </c>
      <c r="AW505">
        <v>20</v>
      </c>
      <c r="AX505">
        <v>2</v>
      </c>
      <c r="AY505">
        <v>28</v>
      </c>
      <c r="AZ505">
        <v>2</v>
      </c>
      <c r="BA505">
        <v>0</v>
      </c>
      <c r="BB505">
        <v>2</v>
      </c>
      <c r="BC505">
        <v>0</v>
      </c>
      <c r="BD505">
        <v>0</v>
      </c>
      <c r="BE505">
        <v>3</v>
      </c>
      <c r="BF505">
        <v>4</v>
      </c>
      <c r="BG505">
        <v>1</v>
      </c>
      <c r="BH505">
        <v>0</v>
      </c>
      <c r="BI505">
        <v>0</v>
      </c>
      <c r="BJ505">
        <v>0</v>
      </c>
      <c r="BK505">
        <v>5</v>
      </c>
      <c r="BL505">
        <v>1</v>
      </c>
      <c r="BM505">
        <v>0</v>
      </c>
      <c r="BN505">
        <v>10</v>
      </c>
      <c r="BO505">
        <v>78</v>
      </c>
      <c r="BP505">
        <v>10</v>
      </c>
      <c r="BQ505">
        <v>4</v>
      </c>
      <c r="BR505">
        <v>2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1</v>
      </c>
      <c r="BY505">
        <v>0</v>
      </c>
      <c r="BZ505">
        <v>0</v>
      </c>
      <c r="CA505">
        <v>3</v>
      </c>
      <c r="CB505">
        <v>10</v>
      </c>
      <c r="CC505">
        <v>26</v>
      </c>
      <c r="CD505">
        <v>12</v>
      </c>
      <c r="CE505">
        <v>1</v>
      </c>
      <c r="CF505">
        <v>0</v>
      </c>
      <c r="CG505">
        <v>0</v>
      </c>
      <c r="CH505">
        <v>0</v>
      </c>
      <c r="CI505">
        <v>2</v>
      </c>
      <c r="CJ505">
        <v>0</v>
      </c>
      <c r="CK505">
        <v>0</v>
      </c>
      <c r="CL505">
        <v>1</v>
      </c>
      <c r="CM505">
        <v>0</v>
      </c>
      <c r="CN505">
        <v>0</v>
      </c>
      <c r="CO505">
        <v>1</v>
      </c>
      <c r="CP505">
        <v>2</v>
      </c>
      <c r="CQ505">
        <v>0</v>
      </c>
      <c r="CR505">
        <v>0</v>
      </c>
      <c r="CS505">
        <v>1</v>
      </c>
      <c r="CT505">
        <v>6</v>
      </c>
      <c r="CU505">
        <v>0</v>
      </c>
      <c r="CV505">
        <v>26</v>
      </c>
      <c r="CW505">
        <v>17</v>
      </c>
      <c r="CX505">
        <v>1</v>
      </c>
      <c r="CY505">
        <v>5</v>
      </c>
      <c r="CZ505">
        <v>1</v>
      </c>
      <c r="DA505">
        <v>0</v>
      </c>
      <c r="DB505">
        <v>0</v>
      </c>
      <c r="DC505">
        <v>0</v>
      </c>
      <c r="DD505">
        <v>0</v>
      </c>
      <c r="DE505">
        <v>1</v>
      </c>
      <c r="DF505">
        <v>0</v>
      </c>
      <c r="DG505">
        <v>0</v>
      </c>
      <c r="DH505">
        <v>0</v>
      </c>
      <c r="DI505">
        <v>0</v>
      </c>
      <c r="DJ505">
        <v>8</v>
      </c>
      <c r="DK505">
        <v>0</v>
      </c>
      <c r="DL505">
        <v>0</v>
      </c>
      <c r="DM505">
        <v>0</v>
      </c>
      <c r="DN505">
        <v>0</v>
      </c>
      <c r="DO505">
        <v>1</v>
      </c>
      <c r="DP505">
        <v>17</v>
      </c>
      <c r="DQ505">
        <v>18</v>
      </c>
      <c r="DR505">
        <v>2</v>
      </c>
      <c r="DS505">
        <v>7</v>
      </c>
      <c r="DT505">
        <v>2</v>
      </c>
      <c r="DU505">
        <v>0</v>
      </c>
      <c r="DV505">
        <v>0</v>
      </c>
      <c r="DW505">
        <v>0</v>
      </c>
      <c r="DX505">
        <v>3</v>
      </c>
      <c r="DY505">
        <v>0</v>
      </c>
      <c r="DZ505">
        <v>0</v>
      </c>
      <c r="EA505">
        <v>0</v>
      </c>
      <c r="EB505">
        <v>1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1</v>
      </c>
      <c r="EI505">
        <v>2</v>
      </c>
      <c r="EJ505">
        <v>18</v>
      </c>
      <c r="EK505">
        <v>43</v>
      </c>
      <c r="EL505">
        <v>12</v>
      </c>
      <c r="EM505">
        <v>6</v>
      </c>
      <c r="EN505">
        <v>10</v>
      </c>
      <c r="EO505">
        <v>0</v>
      </c>
      <c r="EP505">
        <v>3</v>
      </c>
      <c r="EQ505">
        <v>3</v>
      </c>
      <c r="ER505">
        <v>3</v>
      </c>
      <c r="ES505">
        <v>0</v>
      </c>
      <c r="ET505">
        <v>0</v>
      </c>
      <c r="EU505">
        <v>0</v>
      </c>
      <c r="EV505">
        <v>1</v>
      </c>
      <c r="EW505">
        <v>0</v>
      </c>
      <c r="EX505">
        <v>1</v>
      </c>
      <c r="EY505">
        <v>3</v>
      </c>
      <c r="EZ505">
        <v>0</v>
      </c>
      <c r="FA505">
        <v>1</v>
      </c>
      <c r="FB505">
        <v>0</v>
      </c>
      <c r="FC505">
        <v>0</v>
      </c>
      <c r="FD505">
        <v>43</v>
      </c>
      <c r="FE505">
        <v>17</v>
      </c>
      <c r="FF505">
        <v>6</v>
      </c>
      <c r="FG505">
        <v>10</v>
      </c>
      <c r="FH505">
        <v>0</v>
      </c>
      <c r="FI505">
        <v>1</v>
      </c>
      <c r="FJ505">
        <v>0</v>
      </c>
      <c r="FK505">
        <v>0</v>
      </c>
      <c r="FL505">
        <v>0</v>
      </c>
      <c r="FM505">
        <v>0</v>
      </c>
      <c r="FN505">
        <v>0</v>
      </c>
      <c r="FO505">
        <v>0</v>
      </c>
      <c r="FP505">
        <v>0</v>
      </c>
      <c r="FQ505">
        <v>0</v>
      </c>
      <c r="FR505">
        <v>0</v>
      </c>
      <c r="FS505">
        <v>0</v>
      </c>
      <c r="FT505">
        <v>0</v>
      </c>
      <c r="FU505">
        <v>0</v>
      </c>
      <c r="FV505">
        <v>0</v>
      </c>
      <c r="FW505">
        <v>0</v>
      </c>
      <c r="FX505">
        <v>17</v>
      </c>
      <c r="FY505">
        <v>2</v>
      </c>
      <c r="FZ505">
        <v>0</v>
      </c>
      <c r="GA505">
        <v>0</v>
      </c>
      <c r="GB505">
        <v>0</v>
      </c>
      <c r="GC505">
        <v>0</v>
      </c>
      <c r="GD505">
        <v>0</v>
      </c>
      <c r="GE505">
        <v>0</v>
      </c>
      <c r="GF505">
        <v>2</v>
      </c>
      <c r="GG505">
        <v>0</v>
      </c>
      <c r="GH505">
        <v>0</v>
      </c>
      <c r="GI505">
        <v>0</v>
      </c>
      <c r="GJ505">
        <v>0</v>
      </c>
      <c r="GK505">
        <v>0</v>
      </c>
      <c r="GL505">
        <v>0</v>
      </c>
      <c r="GM505">
        <v>0</v>
      </c>
      <c r="GN505">
        <v>0</v>
      </c>
      <c r="GO505">
        <v>0</v>
      </c>
      <c r="GP505">
        <v>0</v>
      </c>
      <c r="GQ505">
        <v>0</v>
      </c>
      <c r="GR505">
        <v>2</v>
      </c>
      <c r="GS505">
        <v>1</v>
      </c>
      <c r="GT505">
        <v>1</v>
      </c>
      <c r="GU505">
        <v>0</v>
      </c>
      <c r="GV505">
        <v>0</v>
      </c>
      <c r="GW505">
        <v>0</v>
      </c>
      <c r="GX505">
        <v>0</v>
      </c>
      <c r="GY505">
        <v>0</v>
      </c>
      <c r="GZ505">
        <v>0</v>
      </c>
      <c r="HA505">
        <v>0</v>
      </c>
      <c r="HB505">
        <v>0</v>
      </c>
      <c r="HC505">
        <v>0</v>
      </c>
      <c r="HD505">
        <v>0</v>
      </c>
      <c r="HE505">
        <v>0</v>
      </c>
      <c r="HF505">
        <v>0</v>
      </c>
      <c r="HG505">
        <v>0</v>
      </c>
      <c r="HH505">
        <v>0</v>
      </c>
      <c r="HI505">
        <v>0</v>
      </c>
      <c r="HJ505">
        <v>0</v>
      </c>
      <c r="HK505">
        <v>0</v>
      </c>
      <c r="HL505">
        <v>1</v>
      </c>
    </row>
    <row r="506" spans="1:220">
      <c r="A506" t="s">
        <v>101</v>
      </c>
      <c r="B506" t="s">
        <v>49</v>
      </c>
      <c r="C506" t="str">
        <f>"146301"</f>
        <v>146301</v>
      </c>
      <c r="D506" t="s">
        <v>100</v>
      </c>
      <c r="E506">
        <v>87</v>
      </c>
      <c r="F506">
        <v>1214</v>
      </c>
      <c r="G506">
        <v>920</v>
      </c>
      <c r="H506">
        <v>258</v>
      </c>
      <c r="I506">
        <v>662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662</v>
      </c>
      <c r="T506">
        <v>0</v>
      </c>
      <c r="U506">
        <v>0</v>
      </c>
      <c r="V506">
        <v>662</v>
      </c>
      <c r="W506">
        <v>13</v>
      </c>
      <c r="X506">
        <v>10</v>
      </c>
      <c r="Y506">
        <v>2</v>
      </c>
      <c r="Z506">
        <v>0</v>
      </c>
      <c r="AA506">
        <v>649</v>
      </c>
      <c r="AB506">
        <v>324</v>
      </c>
      <c r="AC506">
        <v>90</v>
      </c>
      <c r="AD506">
        <v>20</v>
      </c>
      <c r="AE506">
        <v>103</v>
      </c>
      <c r="AF506">
        <v>6</v>
      </c>
      <c r="AG506">
        <v>27</v>
      </c>
      <c r="AH506">
        <v>21</v>
      </c>
      <c r="AI506">
        <v>0</v>
      </c>
      <c r="AJ506">
        <v>24</v>
      </c>
      <c r="AK506">
        <v>0</v>
      </c>
      <c r="AL506">
        <v>4</v>
      </c>
      <c r="AM506">
        <v>8</v>
      </c>
      <c r="AN506">
        <v>8</v>
      </c>
      <c r="AO506">
        <v>0</v>
      </c>
      <c r="AP506">
        <v>0</v>
      </c>
      <c r="AQ506">
        <v>1</v>
      </c>
      <c r="AR506">
        <v>1</v>
      </c>
      <c r="AS506">
        <v>0</v>
      </c>
      <c r="AT506">
        <v>11</v>
      </c>
      <c r="AU506">
        <v>324</v>
      </c>
      <c r="AV506">
        <v>141</v>
      </c>
      <c r="AW506">
        <v>70</v>
      </c>
      <c r="AX506">
        <v>9</v>
      </c>
      <c r="AY506">
        <v>25</v>
      </c>
      <c r="AZ506">
        <v>3</v>
      </c>
      <c r="BA506">
        <v>2</v>
      </c>
      <c r="BB506">
        <v>0</v>
      </c>
      <c r="BC506">
        <v>0</v>
      </c>
      <c r="BD506">
        <v>0</v>
      </c>
      <c r="BE506">
        <v>0</v>
      </c>
      <c r="BF506">
        <v>9</v>
      </c>
      <c r="BG506">
        <v>1</v>
      </c>
      <c r="BH506">
        <v>0</v>
      </c>
      <c r="BI506">
        <v>0</v>
      </c>
      <c r="BJ506">
        <v>0</v>
      </c>
      <c r="BK506">
        <v>1</v>
      </c>
      <c r="BL506">
        <v>0</v>
      </c>
      <c r="BM506">
        <v>2</v>
      </c>
      <c r="BN506">
        <v>19</v>
      </c>
      <c r="BO506">
        <v>141</v>
      </c>
      <c r="BP506">
        <v>22</v>
      </c>
      <c r="BQ506">
        <v>8</v>
      </c>
      <c r="BR506">
        <v>3</v>
      </c>
      <c r="BS506">
        <v>5</v>
      </c>
      <c r="BT506">
        <v>0</v>
      </c>
      <c r="BU506">
        <v>1</v>
      </c>
      <c r="BV506">
        <v>0</v>
      </c>
      <c r="BW506">
        <v>1</v>
      </c>
      <c r="BX506">
        <v>0</v>
      </c>
      <c r="BY506">
        <v>0</v>
      </c>
      <c r="BZ506">
        <v>0</v>
      </c>
      <c r="CA506">
        <v>4</v>
      </c>
      <c r="CB506">
        <v>22</v>
      </c>
      <c r="CC506">
        <v>26</v>
      </c>
      <c r="CD506">
        <v>10</v>
      </c>
      <c r="CE506">
        <v>3</v>
      </c>
      <c r="CF506">
        <v>1</v>
      </c>
      <c r="CG506">
        <v>1</v>
      </c>
      <c r="CH506">
        <v>0</v>
      </c>
      <c r="CI506">
        <v>1</v>
      </c>
      <c r="CJ506">
        <v>0</v>
      </c>
      <c r="CK506">
        <v>1</v>
      </c>
      <c r="CL506">
        <v>0</v>
      </c>
      <c r="CM506">
        <v>0</v>
      </c>
      <c r="CN506">
        <v>2</v>
      </c>
      <c r="CO506">
        <v>0</v>
      </c>
      <c r="CP506">
        <v>0</v>
      </c>
      <c r="CQ506">
        <v>0</v>
      </c>
      <c r="CR506">
        <v>0</v>
      </c>
      <c r="CS506">
        <v>1</v>
      </c>
      <c r="CT506">
        <v>6</v>
      </c>
      <c r="CU506">
        <v>0</v>
      </c>
      <c r="CV506">
        <v>26</v>
      </c>
      <c r="CW506">
        <v>9</v>
      </c>
      <c r="CX506">
        <v>1</v>
      </c>
      <c r="CY506">
        <v>1</v>
      </c>
      <c r="CZ506">
        <v>1</v>
      </c>
      <c r="DA506">
        <v>0</v>
      </c>
      <c r="DB506">
        <v>0</v>
      </c>
      <c r="DC506">
        <v>0</v>
      </c>
      <c r="DD506">
        <v>0</v>
      </c>
      <c r="DE506">
        <v>2</v>
      </c>
      <c r="DF506">
        <v>0</v>
      </c>
      <c r="DG506">
        <v>0</v>
      </c>
      <c r="DH506">
        <v>1</v>
      </c>
      <c r="DI506">
        <v>0</v>
      </c>
      <c r="DJ506">
        <v>3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9</v>
      </c>
      <c r="DQ506">
        <v>14</v>
      </c>
      <c r="DR506">
        <v>5</v>
      </c>
      <c r="DS506">
        <v>4</v>
      </c>
      <c r="DT506">
        <v>0</v>
      </c>
      <c r="DU506">
        <v>1</v>
      </c>
      <c r="DV506">
        <v>0</v>
      </c>
      <c r="DW506">
        <v>0</v>
      </c>
      <c r="DX506">
        <v>2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1</v>
      </c>
      <c r="EE506">
        <v>0</v>
      </c>
      <c r="EF506">
        <v>0</v>
      </c>
      <c r="EG506">
        <v>0</v>
      </c>
      <c r="EH506">
        <v>1</v>
      </c>
      <c r="EI506">
        <v>0</v>
      </c>
      <c r="EJ506">
        <v>14</v>
      </c>
      <c r="EK506">
        <v>59</v>
      </c>
      <c r="EL506">
        <v>20</v>
      </c>
      <c r="EM506">
        <v>2</v>
      </c>
      <c r="EN506">
        <v>7</v>
      </c>
      <c r="EO506">
        <v>1</v>
      </c>
      <c r="EP506">
        <v>5</v>
      </c>
      <c r="EQ506">
        <v>5</v>
      </c>
      <c r="ER506">
        <v>6</v>
      </c>
      <c r="ES506">
        <v>0</v>
      </c>
      <c r="ET506">
        <v>1</v>
      </c>
      <c r="EU506">
        <v>2</v>
      </c>
      <c r="EV506">
        <v>0</v>
      </c>
      <c r="EW506">
        <v>5</v>
      </c>
      <c r="EX506">
        <v>1</v>
      </c>
      <c r="EY506">
        <v>2</v>
      </c>
      <c r="EZ506">
        <v>1</v>
      </c>
      <c r="FA506">
        <v>0</v>
      </c>
      <c r="FB506">
        <v>0</v>
      </c>
      <c r="FC506">
        <v>1</v>
      </c>
      <c r="FD506">
        <v>59</v>
      </c>
      <c r="FE506">
        <v>48</v>
      </c>
      <c r="FF506">
        <v>21</v>
      </c>
      <c r="FG506">
        <v>23</v>
      </c>
      <c r="FH506">
        <v>1</v>
      </c>
      <c r="FI506">
        <v>0</v>
      </c>
      <c r="FJ506">
        <v>1</v>
      </c>
      <c r="FK506">
        <v>0</v>
      </c>
      <c r="FL506">
        <v>0</v>
      </c>
      <c r="FM506">
        <v>0</v>
      </c>
      <c r="FN506">
        <v>1</v>
      </c>
      <c r="FO506">
        <v>1</v>
      </c>
      <c r="FP506">
        <v>0</v>
      </c>
      <c r="FQ506">
        <v>0</v>
      </c>
      <c r="FR506">
        <v>0</v>
      </c>
      <c r="FS506">
        <v>0</v>
      </c>
      <c r="FT506">
        <v>0</v>
      </c>
      <c r="FU506">
        <v>0</v>
      </c>
      <c r="FV506">
        <v>0</v>
      </c>
      <c r="FW506">
        <v>0</v>
      </c>
      <c r="FX506">
        <v>48</v>
      </c>
      <c r="FY506">
        <v>2</v>
      </c>
      <c r="FZ506">
        <v>0</v>
      </c>
      <c r="GA506">
        <v>1</v>
      </c>
      <c r="GB506">
        <v>0</v>
      </c>
      <c r="GC506">
        <v>0</v>
      </c>
      <c r="GD506">
        <v>0</v>
      </c>
      <c r="GE506">
        <v>0</v>
      </c>
      <c r="GF506">
        <v>0</v>
      </c>
      <c r="GG506">
        <v>0</v>
      </c>
      <c r="GH506">
        <v>1</v>
      </c>
      <c r="GI506">
        <v>0</v>
      </c>
      <c r="GJ506">
        <v>0</v>
      </c>
      <c r="GK506">
        <v>0</v>
      </c>
      <c r="GL506">
        <v>0</v>
      </c>
      <c r="GM506">
        <v>0</v>
      </c>
      <c r="GN506">
        <v>0</v>
      </c>
      <c r="GO506">
        <v>0</v>
      </c>
      <c r="GP506">
        <v>0</v>
      </c>
      <c r="GQ506">
        <v>0</v>
      </c>
      <c r="GR506">
        <v>2</v>
      </c>
      <c r="GS506">
        <v>4</v>
      </c>
      <c r="GT506">
        <v>3</v>
      </c>
      <c r="GU506">
        <v>0</v>
      </c>
      <c r="GV506">
        <v>0</v>
      </c>
      <c r="GW506">
        <v>0</v>
      </c>
      <c r="GX506">
        <v>0</v>
      </c>
      <c r="GY506">
        <v>0</v>
      </c>
      <c r="GZ506">
        <v>0</v>
      </c>
      <c r="HA506">
        <v>0</v>
      </c>
      <c r="HB506">
        <v>0</v>
      </c>
      <c r="HC506">
        <v>0</v>
      </c>
      <c r="HD506">
        <v>0</v>
      </c>
      <c r="HE506">
        <v>0</v>
      </c>
      <c r="HF506">
        <v>0</v>
      </c>
      <c r="HG506">
        <v>0</v>
      </c>
      <c r="HH506">
        <v>1</v>
      </c>
      <c r="HI506">
        <v>0</v>
      </c>
      <c r="HJ506">
        <v>0</v>
      </c>
      <c r="HK506">
        <v>0</v>
      </c>
      <c r="HL506">
        <v>4</v>
      </c>
    </row>
    <row r="507" spans="1:220">
      <c r="A507" t="s">
        <v>99</v>
      </c>
      <c r="B507" t="s">
        <v>49</v>
      </c>
      <c r="C507" t="str">
        <f>"146301"</f>
        <v>146301</v>
      </c>
      <c r="D507" t="s">
        <v>98</v>
      </c>
      <c r="E507">
        <v>88</v>
      </c>
      <c r="F507">
        <v>1384</v>
      </c>
      <c r="G507">
        <v>1060</v>
      </c>
      <c r="H507">
        <v>328</v>
      </c>
      <c r="I507">
        <v>732</v>
      </c>
      <c r="J507">
        <v>0</v>
      </c>
      <c r="K507">
        <v>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732</v>
      </c>
      <c r="T507">
        <v>0</v>
      </c>
      <c r="U507">
        <v>0</v>
      </c>
      <c r="V507">
        <v>732</v>
      </c>
      <c r="W507">
        <v>14</v>
      </c>
      <c r="X507">
        <v>6</v>
      </c>
      <c r="Y507">
        <v>8</v>
      </c>
      <c r="Z507">
        <v>0</v>
      </c>
      <c r="AA507">
        <v>718</v>
      </c>
      <c r="AB507">
        <v>328</v>
      </c>
      <c r="AC507">
        <v>59</v>
      </c>
      <c r="AD507">
        <v>38</v>
      </c>
      <c r="AE507">
        <v>99</v>
      </c>
      <c r="AF507">
        <v>6</v>
      </c>
      <c r="AG507">
        <v>43</v>
      </c>
      <c r="AH507">
        <v>22</v>
      </c>
      <c r="AI507">
        <v>6</v>
      </c>
      <c r="AJ507">
        <v>29</v>
      </c>
      <c r="AK507">
        <v>0</v>
      </c>
      <c r="AL507">
        <v>2</v>
      </c>
      <c r="AM507">
        <v>2</v>
      </c>
      <c r="AN507">
        <v>2</v>
      </c>
      <c r="AO507">
        <v>1</v>
      </c>
      <c r="AP507">
        <v>2</v>
      </c>
      <c r="AQ507">
        <v>0</v>
      </c>
      <c r="AR507">
        <v>1</v>
      </c>
      <c r="AS507">
        <v>1</v>
      </c>
      <c r="AT507">
        <v>15</v>
      </c>
      <c r="AU507">
        <v>328</v>
      </c>
      <c r="AV507">
        <v>160</v>
      </c>
      <c r="AW507">
        <v>51</v>
      </c>
      <c r="AX507">
        <v>3</v>
      </c>
      <c r="AY507">
        <v>30</v>
      </c>
      <c r="AZ507">
        <v>0</v>
      </c>
      <c r="BA507">
        <v>3</v>
      </c>
      <c r="BB507">
        <v>2</v>
      </c>
      <c r="BC507">
        <v>1</v>
      </c>
      <c r="BD507">
        <v>1</v>
      </c>
      <c r="BE507">
        <v>1</v>
      </c>
      <c r="BF507">
        <v>15</v>
      </c>
      <c r="BG507">
        <v>5</v>
      </c>
      <c r="BH507">
        <v>1</v>
      </c>
      <c r="BI507">
        <v>0</v>
      </c>
      <c r="BJ507">
        <v>2</v>
      </c>
      <c r="BK507">
        <v>2</v>
      </c>
      <c r="BL507">
        <v>0</v>
      </c>
      <c r="BM507">
        <v>1</v>
      </c>
      <c r="BN507">
        <v>42</v>
      </c>
      <c r="BO507">
        <v>160</v>
      </c>
      <c r="BP507">
        <v>11</v>
      </c>
      <c r="BQ507">
        <v>5</v>
      </c>
      <c r="BR507">
        <v>1</v>
      </c>
      <c r="BS507">
        <v>1</v>
      </c>
      <c r="BT507">
        <v>2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1</v>
      </c>
      <c r="CA507">
        <v>1</v>
      </c>
      <c r="CB507">
        <v>11</v>
      </c>
      <c r="CC507">
        <v>33</v>
      </c>
      <c r="CD507">
        <v>15</v>
      </c>
      <c r="CE507">
        <v>3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4</v>
      </c>
      <c r="CM507">
        <v>0</v>
      </c>
      <c r="CN507">
        <v>0</v>
      </c>
      <c r="CO507">
        <v>0</v>
      </c>
      <c r="CP507">
        <v>1</v>
      </c>
      <c r="CQ507">
        <v>0</v>
      </c>
      <c r="CR507">
        <v>1</v>
      </c>
      <c r="CS507">
        <v>1</v>
      </c>
      <c r="CT507">
        <v>8</v>
      </c>
      <c r="CU507">
        <v>0</v>
      </c>
      <c r="CV507">
        <v>33</v>
      </c>
      <c r="CW507">
        <v>26</v>
      </c>
      <c r="CX507">
        <v>1</v>
      </c>
      <c r="CY507">
        <v>8</v>
      </c>
      <c r="CZ507">
        <v>4</v>
      </c>
      <c r="DA507">
        <v>1</v>
      </c>
      <c r="DB507">
        <v>0</v>
      </c>
      <c r="DC507">
        <v>2</v>
      </c>
      <c r="DD507">
        <v>1</v>
      </c>
      <c r="DE507">
        <v>3</v>
      </c>
      <c r="DF507">
        <v>0</v>
      </c>
      <c r="DG507">
        <v>0</v>
      </c>
      <c r="DH507">
        <v>0</v>
      </c>
      <c r="DI507">
        <v>0</v>
      </c>
      <c r="DJ507">
        <v>3</v>
      </c>
      <c r="DK507">
        <v>0</v>
      </c>
      <c r="DL507">
        <v>0</v>
      </c>
      <c r="DM507">
        <v>1</v>
      </c>
      <c r="DN507">
        <v>0</v>
      </c>
      <c r="DO507">
        <v>2</v>
      </c>
      <c r="DP507">
        <v>26</v>
      </c>
      <c r="DQ507">
        <v>35</v>
      </c>
      <c r="DR507">
        <v>10</v>
      </c>
      <c r="DS507">
        <v>11</v>
      </c>
      <c r="DT507">
        <v>3</v>
      </c>
      <c r="DU507">
        <v>4</v>
      </c>
      <c r="DV507">
        <v>0</v>
      </c>
      <c r="DW507">
        <v>0</v>
      </c>
      <c r="DX507">
        <v>3</v>
      </c>
      <c r="DY507">
        <v>0</v>
      </c>
      <c r="DZ507">
        <v>1</v>
      </c>
      <c r="EA507">
        <v>0</v>
      </c>
      <c r="EB507">
        <v>1</v>
      </c>
      <c r="EC507">
        <v>0</v>
      </c>
      <c r="ED507">
        <v>0</v>
      </c>
      <c r="EE507">
        <v>0</v>
      </c>
      <c r="EF507">
        <v>2</v>
      </c>
      <c r="EG507">
        <v>0</v>
      </c>
      <c r="EH507">
        <v>0</v>
      </c>
      <c r="EI507">
        <v>0</v>
      </c>
      <c r="EJ507">
        <v>35</v>
      </c>
      <c r="EK507">
        <v>83</v>
      </c>
      <c r="EL507">
        <v>21</v>
      </c>
      <c r="EM507">
        <v>9</v>
      </c>
      <c r="EN507">
        <v>9</v>
      </c>
      <c r="EO507">
        <v>4</v>
      </c>
      <c r="EP507">
        <v>4</v>
      </c>
      <c r="EQ507">
        <v>10</v>
      </c>
      <c r="ER507">
        <v>6</v>
      </c>
      <c r="ES507">
        <v>0</v>
      </c>
      <c r="ET507">
        <v>5</v>
      </c>
      <c r="EU507">
        <v>3</v>
      </c>
      <c r="EV507">
        <v>1</v>
      </c>
      <c r="EW507">
        <v>5</v>
      </c>
      <c r="EX507">
        <v>2</v>
      </c>
      <c r="EY507">
        <v>0</v>
      </c>
      <c r="EZ507">
        <v>2</v>
      </c>
      <c r="FA507">
        <v>0</v>
      </c>
      <c r="FB507">
        <v>2</v>
      </c>
      <c r="FC507">
        <v>0</v>
      </c>
      <c r="FD507">
        <v>83</v>
      </c>
      <c r="FE507">
        <v>27</v>
      </c>
      <c r="FF507">
        <v>9</v>
      </c>
      <c r="FG507">
        <v>12</v>
      </c>
      <c r="FH507">
        <v>4</v>
      </c>
      <c r="FI507">
        <v>0</v>
      </c>
      <c r="FJ507">
        <v>0</v>
      </c>
      <c r="FK507">
        <v>0</v>
      </c>
      <c r="FL507">
        <v>0</v>
      </c>
      <c r="FM507">
        <v>0</v>
      </c>
      <c r="FN507">
        <v>0</v>
      </c>
      <c r="FO507">
        <v>0</v>
      </c>
      <c r="FP507">
        <v>0</v>
      </c>
      <c r="FQ507">
        <v>2</v>
      </c>
      <c r="FR507">
        <v>0</v>
      </c>
      <c r="FS507">
        <v>0</v>
      </c>
      <c r="FT507">
        <v>0</v>
      </c>
      <c r="FU507">
        <v>0</v>
      </c>
      <c r="FV507">
        <v>0</v>
      </c>
      <c r="FW507">
        <v>0</v>
      </c>
      <c r="FX507">
        <v>27</v>
      </c>
      <c r="FY507">
        <v>12</v>
      </c>
      <c r="FZ507">
        <v>7</v>
      </c>
      <c r="GA507">
        <v>1</v>
      </c>
      <c r="GB507">
        <v>0</v>
      </c>
      <c r="GC507">
        <v>0</v>
      </c>
      <c r="GD507">
        <v>1</v>
      </c>
      <c r="GE507">
        <v>1</v>
      </c>
      <c r="GF507">
        <v>0</v>
      </c>
      <c r="GG507">
        <v>0</v>
      </c>
      <c r="GH507">
        <v>2</v>
      </c>
      <c r="GI507">
        <v>0</v>
      </c>
      <c r="GJ507">
        <v>0</v>
      </c>
      <c r="GK507">
        <v>0</v>
      </c>
      <c r="GL507">
        <v>0</v>
      </c>
      <c r="GM507">
        <v>0</v>
      </c>
      <c r="GN507">
        <v>0</v>
      </c>
      <c r="GO507">
        <v>0</v>
      </c>
      <c r="GP507">
        <v>0</v>
      </c>
      <c r="GQ507">
        <v>0</v>
      </c>
      <c r="GR507">
        <v>12</v>
      </c>
      <c r="GS507">
        <v>3</v>
      </c>
      <c r="GT507">
        <v>1</v>
      </c>
      <c r="GU507">
        <v>0</v>
      </c>
      <c r="GV507">
        <v>0</v>
      </c>
      <c r="GW507">
        <v>0</v>
      </c>
      <c r="GX507">
        <v>0</v>
      </c>
      <c r="GY507">
        <v>1</v>
      </c>
      <c r="GZ507">
        <v>0</v>
      </c>
      <c r="HA507">
        <v>0</v>
      </c>
      <c r="HB507">
        <v>0</v>
      </c>
      <c r="HC507">
        <v>0</v>
      </c>
      <c r="HD507">
        <v>0</v>
      </c>
      <c r="HE507">
        <v>0</v>
      </c>
      <c r="HF507">
        <v>1</v>
      </c>
      <c r="HG507">
        <v>0</v>
      </c>
      <c r="HH507">
        <v>0</v>
      </c>
      <c r="HI507">
        <v>0</v>
      </c>
      <c r="HJ507">
        <v>0</v>
      </c>
      <c r="HK507">
        <v>0</v>
      </c>
      <c r="HL507">
        <v>3</v>
      </c>
    </row>
    <row r="508" spans="1:220">
      <c r="A508" t="s">
        <v>97</v>
      </c>
      <c r="B508" t="s">
        <v>49</v>
      </c>
      <c r="C508" t="str">
        <f>"146301"</f>
        <v>146301</v>
      </c>
      <c r="D508" t="s">
        <v>96</v>
      </c>
      <c r="E508">
        <v>89</v>
      </c>
      <c r="F508">
        <v>1306</v>
      </c>
      <c r="G508">
        <v>1020</v>
      </c>
      <c r="H508">
        <v>244</v>
      </c>
      <c r="I508">
        <v>776</v>
      </c>
      <c r="J508">
        <v>1</v>
      </c>
      <c r="K508">
        <v>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776</v>
      </c>
      <c r="T508">
        <v>0</v>
      </c>
      <c r="U508">
        <v>0</v>
      </c>
      <c r="V508">
        <v>776</v>
      </c>
      <c r="W508">
        <v>8</v>
      </c>
      <c r="X508">
        <v>7</v>
      </c>
      <c r="Y508">
        <v>1</v>
      </c>
      <c r="Z508">
        <v>0</v>
      </c>
      <c r="AA508">
        <v>768</v>
      </c>
      <c r="AB508">
        <v>315</v>
      </c>
      <c r="AC508">
        <v>49</v>
      </c>
      <c r="AD508">
        <v>32</v>
      </c>
      <c r="AE508">
        <v>101</v>
      </c>
      <c r="AF508">
        <v>5</v>
      </c>
      <c r="AG508">
        <v>21</v>
      </c>
      <c r="AH508">
        <v>27</v>
      </c>
      <c r="AI508">
        <v>4</v>
      </c>
      <c r="AJ508">
        <v>36</v>
      </c>
      <c r="AK508">
        <v>5</v>
      </c>
      <c r="AL508">
        <v>5</v>
      </c>
      <c r="AM508">
        <v>1</v>
      </c>
      <c r="AN508">
        <v>0</v>
      </c>
      <c r="AO508">
        <v>1</v>
      </c>
      <c r="AP508">
        <v>0</v>
      </c>
      <c r="AQ508">
        <v>1</v>
      </c>
      <c r="AR508">
        <v>0</v>
      </c>
      <c r="AS508">
        <v>0</v>
      </c>
      <c r="AT508">
        <v>27</v>
      </c>
      <c r="AU508">
        <v>315</v>
      </c>
      <c r="AV508">
        <v>194</v>
      </c>
      <c r="AW508">
        <v>74</v>
      </c>
      <c r="AX508">
        <v>21</v>
      </c>
      <c r="AY508">
        <v>33</v>
      </c>
      <c r="AZ508">
        <v>5</v>
      </c>
      <c r="BA508">
        <v>2</v>
      </c>
      <c r="BB508">
        <v>2</v>
      </c>
      <c r="BC508">
        <v>0</v>
      </c>
      <c r="BD508">
        <v>1</v>
      </c>
      <c r="BE508">
        <v>1</v>
      </c>
      <c r="BF508">
        <v>17</v>
      </c>
      <c r="BG508">
        <v>1</v>
      </c>
      <c r="BH508">
        <v>0</v>
      </c>
      <c r="BI508">
        <v>0</v>
      </c>
      <c r="BJ508">
        <v>0</v>
      </c>
      <c r="BK508">
        <v>7</v>
      </c>
      <c r="BL508">
        <v>0</v>
      </c>
      <c r="BM508">
        <v>1</v>
      </c>
      <c r="BN508">
        <v>29</v>
      </c>
      <c r="BO508">
        <v>194</v>
      </c>
      <c r="BP508">
        <v>17</v>
      </c>
      <c r="BQ508">
        <v>8</v>
      </c>
      <c r="BR508">
        <v>3</v>
      </c>
      <c r="BS508">
        <v>3</v>
      </c>
      <c r="BT508">
        <v>0</v>
      </c>
      <c r="BU508">
        <v>0</v>
      </c>
      <c r="BV508">
        <v>2</v>
      </c>
      <c r="BW508">
        <v>0</v>
      </c>
      <c r="BX508">
        <v>1</v>
      </c>
      <c r="BY508">
        <v>0</v>
      </c>
      <c r="BZ508">
        <v>0</v>
      </c>
      <c r="CA508">
        <v>0</v>
      </c>
      <c r="CB508">
        <v>17</v>
      </c>
      <c r="CC508">
        <v>44</v>
      </c>
      <c r="CD508">
        <v>13</v>
      </c>
      <c r="CE508">
        <v>2</v>
      </c>
      <c r="CF508">
        <v>1</v>
      </c>
      <c r="CG508">
        <v>9</v>
      </c>
      <c r="CH508">
        <v>0</v>
      </c>
      <c r="CI508">
        <v>2</v>
      </c>
      <c r="CJ508">
        <v>1</v>
      </c>
      <c r="CK508">
        <v>0</v>
      </c>
      <c r="CL508">
        <v>0</v>
      </c>
      <c r="CM508">
        <v>0</v>
      </c>
      <c r="CN508">
        <v>1</v>
      </c>
      <c r="CO508">
        <v>0</v>
      </c>
      <c r="CP508">
        <v>0</v>
      </c>
      <c r="CQ508">
        <v>0</v>
      </c>
      <c r="CR508">
        <v>0</v>
      </c>
      <c r="CS508">
        <v>2</v>
      </c>
      <c r="CT508">
        <v>10</v>
      </c>
      <c r="CU508">
        <v>3</v>
      </c>
      <c r="CV508">
        <v>44</v>
      </c>
      <c r="CW508">
        <v>13</v>
      </c>
      <c r="CX508">
        <v>2</v>
      </c>
      <c r="CY508">
        <v>5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1</v>
      </c>
      <c r="DF508">
        <v>0</v>
      </c>
      <c r="DG508">
        <v>1</v>
      </c>
      <c r="DH508">
        <v>0</v>
      </c>
      <c r="DI508">
        <v>0</v>
      </c>
      <c r="DJ508">
        <v>3</v>
      </c>
      <c r="DK508">
        <v>0</v>
      </c>
      <c r="DL508">
        <v>0</v>
      </c>
      <c r="DM508">
        <v>0</v>
      </c>
      <c r="DN508">
        <v>1</v>
      </c>
      <c r="DO508">
        <v>0</v>
      </c>
      <c r="DP508">
        <v>13</v>
      </c>
      <c r="DQ508">
        <v>20</v>
      </c>
      <c r="DR508">
        <v>7</v>
      </c>
      <c r="DS508">
        <v>5</v>
      </c>
      <c r="DT508">
        <v>1</v>
      </c>
      <c r="DU508">
        <v>0</v>
      </c>
      <c r="DV508">
        <v>2</v>
      </c>
      <c r="DW508">
        <v>0</v>
      </c>
      <c r="DX508">
        <v>3</v>
      </c>
      <c r="DY508">
        <v>1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1</v>
      </c>
      <c r="EH508">
        <v>0</v>
      </c>
      <c r="EI508">
        <v>0</v>
      </c>
      <c r="EJ508">
        <v>20</v>
      </c>
      <c r="EK508">
        <v>58</v>
      </c>
      <c r="EL508">
        <v>33</v>
      </c>
      <c r="EM508">
        <v>2</v>
      </c>
      <c r="EN508">
        <v>3</v>
      </c>
      <c r="EO508">
        <v>2</v>
      </c>
      <c r="EP508">
        <v>1</v>
      </c>
      <c r="EQ508">
        <v>6</v>
      </c>
      <c r="ER508">
        <v>2</v>
      </c>
      <c r="ES508">
        <v>0</v>
      </c>
      <c r="ET508">
        <v>1</v>
      </c>
      <c r="EU508">
        <v>0</v>
      </c>
      <c r="EV508">
        <v>1</v>
      </c>
      <c r="EW508">
        <v>2</v>
      </c>
      <c r="EX508">
        <v>2</v>
      </c>
      <c r="EY508">
        <v>2</v>
      </c>
      <c r="EZ508">
        <v>0</v>
      </c>
      <c r="FA508">
        <v>0</v>
      </c>
      <c r="FB508">
        <v>1</v>
      </c>
      <c r="FC508">
        <v>0</v>
      </c>
      <c r="FD508">
        <v>58</v>
      </c>
      <c r="FE508">
        <v>100</v>
      </c>
      <c r="FF508">
        <v>25</v>
      </c>
      <c r="FG508">
        <v>62</v>
      </c>
      <c r="FH508">
        <v>4</v>
      </c>
      <c r="FI508">
        <v>1</v>
      </c>
      <c r="FJ508">
        <v>1</v>
      </c>
      <c r="FK508">
        <v>0</v>
      </c>
      <c r="FL508">
        <v>0</v>
      </c>
      <c r="FM508">
        <v>1</v>
      </c>
      <c r="FN508">
        <v>0</v>
      </c>
      <c r="FO508">
        <v>1</v>
      </c>
      <c r="FP508">
        <v>1</v>
      </c>
      <c r="FQ508">
        <v>0</v>
      </c>
      <c r="FR508">
        <v>2</v>
      </c>
      <c r="FS508">
        <v>0</v>
      </c>
      <c r="FT508">
        <v>1</v>
      </c>
      <c r="FU508">
        <v>1</v>
      </c>
      <c r="FV508">
        <v>0</v>
      </c>
      <c r="FW508">
        <v>0</v>
      </c>
      <c r="FX508">
        <v>100</v>
      </c>
      <c r="FY508">
        <v>5</v>
      </c>
      <c r="FZ508">
        <v>1</v>
      </c>
      <c r="GA508">
        <v>2</v>
      </c>
      <c r="GB508">
        <v>0</v>
      </c>
      <c r="GC508">
        <v>1</v>
      </c>
      <c r="GD508">
        <v>0</v>
      </c>
      <c r="GE508">
        <v>0</v>
      </c>
      <c r="GF508">
        <v>0</v>
      </c>
      <c r="GG508">
        <v>0</v>
      </c>
      <c r="GH508">
        <v>0</v>
      </c>
      <c r="GI508">
        <v>1</v>
      </c>
      <c r="GJ508">
        <v>0</v>
      </c>
      <c r="GK508">
        <v>0</v>
      </c>
      <c r="GL508">
        <v>0</v>
      </c>
      <c r="GM508">
        <v>0</v>
      </c>
      <c r="GN508">
        <v>0</v>
      </c>
      <c r="GO508">
        <v>0</v>
      </c>
      <c r="GP508">
        <v>0</v>
      </c>
      <c r="GQ508">
        <v>0</v>
      </c>
      <c r="GR508">
        <v>5</v>
      </c>
      <c r="GS508">
        <v>2</v>
      </c>
      <c r="GT508">
        <v>2</v>
      </c>
      <c r="GU508">
        <v>0</v>
      </c>
      <c r="GV508">
        <v>0</v>
      </c>
      <c r="GW508">
        <v>0</v>
      </c>
      <c r="GX508">
        <v>0</v>
      </c>
      <c r="GY508">
        <v>0</v>
      </c>
      <c r="GZ508">
        <v>0</v>
      </c>
      <c r="HA508">
        <v>0</v>
      </c>
      <c r="HB508">
        <v>0</v>
      </c>
      <c r="HC508">
        <v>0</v>
      </c>
      <c r="HD508">
        <v>0</v>
      </c>
      <c r="HE508">
        <v>0</v>
      </c>
      <c r="HF508">
        <v>0</v>
      </c>
      <c r="HG508">
        <v>0</v>
      </c>
      <c r="HH508">
        <v>0</v>
      </c>
      <c r="HI508">
        <v>0</v>
      </c>
      <c r="HJ508">
        <v>0</v>
      </c>
      <c r="HK508">
        <v>0</v>
      </c>
      <c r="HL508">
        <v>2</v>
      </c>
    </row>
    <row r="509" spans="1:220">
      <c r="A509" t="s">
        <v>95</v>
      </c>
      <c r="B509" t="s">
        <v>49</v>
      </c>
      <c r="C509" t="str">
        <f>"146301"</f>
        <v>146301</v>
      </c>
      <c r="D509" t="s">
        <v>94</v>
      </c>
      <c r="E509">
        <v>90</v>
      </c>
      <c r="F509">
        <v>1940</v>
      </c>
      <c r="G509">
        <v>1500</v>
      </c>
      <c r="H509">
        <v>304</v>
      </c>
      <c r="I509">
        <v>1196</v>
      </c>
      <c r="J509">
        <v>0</v>
      </c>
      <c r="K509">
        <v>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1196</v>
      </c>
      <c r="T509">
        <v>0</v>
      </c>
      <c r="U509">
        <v>0</v>
      </c>
      <c r="V509">
        <v>1196</v>
      </c>
      <c r="W509">
        <v>7</v>
      </c>
      <c r="X509">
        <v>2</v>
      </c>
      <c r="Y509">
        <v>3</v>
      </c>
      <c r="Z509">
        <v>0</v>
      </c>
      <c r="AA509">
        <v>1189</v>
      </c>
      <c r="AB509">
        <v>493</v>
      </c>
      <c r="AC509">
        <v>98</v>
      </c>
      <c r="AD509">
        <v>60</v>
      </c>
      <c r="AE509">
        <v>132</v>
      </c>
      <c r="AF509">
        <v>23</v>
      </c>
      <c r="AG509">
        <v>41</v>
      </c>
      <c r="AH509">
        <v>36</v>
      </c>
      <c r="AI509">
        <v>4</v>
      </c>
      <c r="AJ509">
        <v>65</v>
      </c>
      <c r="AK509">
        <v>1</v>
      </c>
      <c r="AL509">
        <v>6</v>
      </c>
      <c r="AM509">
        <v>0</v>
      </c>
      <c r="AN509">
        <v>1</v>
      </c>
      <c r="AO509">
        <v>2</v>
      </c>
      <c r="AP509">
        <v>0</v>
      </c>
      <c r="AQ509">
        <v>1</v>
      </c>
      <c r="AR509">
        <v>2</v>
      </c>
      <c r="AS509">
        <v>2</v>
      </c>
      <c r="AT509">
        <v>19</v>
      </c>
      <c r="AU509">
        <v>493</v>
      </c>
      <c r="AV509">
        <v>332</v>
      </c>
      <c r="AW509">
        <v>108</v>
      </c>
      <c r="AX509">
        <v>17</v>
      </c>
      <c r="AY509">
        <v>53</v>
      </c>
      <c r="AZ509">
        <v>6</v>
      </c>
      <c r="BA509">
        <v>5</v>
      </c>
      <c r="BB509">
        <v>0</v>
      </c>
      <c r="BC509">
        <v>0</v>
      </c>
      <c r="BD509">
        <v>1</v>
      </c>
      <c r="BE509">
        <v>0</v>
      </c>
      <c r="BF509">
        <v>46</v>
      </c>
      <c r="BG509">
        <v>6</v>
      </c>
      <c r="BH509">
        <v>0</v>
      </c>
      <c r="BI509">
        <v>5</v>
      </c>
      <c r="BJ509">
        <v>1</v>
      </c>
      <c r="BK509">
        <v>6</v>
      </c>
      <c r="BL509">
        <v>0</v>
      </c>
      <c r="BM509">
        <v>0</v>
      </c>
      <c r="BN509">
        <v>78</v>
      </c>
      <c r="BO509">
        <v>332</v>
      </c>
      <c r="BP509">
        <v>20</v>
      </c>
      <c r="BQ509">
        <v>6</v>
      </c>
      <c r="BR509">
        <v>4</v>
      </c>
      <c r="BS509">
        <v>2</v>
      </c>
      <c r="BT509">
        <v>0</v>
      </c>
      <c r="BU509">
        <v>1</v>
      </c>
      <c r="BV509">
        <v>0</v>
      </c>
      <c r="BW509">
        <v>4</v>
      </c>
      <c r="BX509">
        <v>0</v>
      </c>
      <c r="BY509">
        <v>1</v>
      </c>
      <c r="BZ509">
        <v>0</v>
      </c>
      <c r="CA509">
        <v>2</v>
      </c>
      <c r="CB509">
        <v>20</v>
      </c>
      <c r="CC509">
        <v>64</v>
      </c>
      <c r="CD509">
        <v>22</v>
      </c>
      <c r="CE509">
        <v>4</v>
      </c>
      <c r="CF509">
        <v>0</v>
      </c>
      <c r="CG509">
        <v>2</v>
      </c>
      <c r="CH509">
        <v>0</v>
      </c>
      <c r="CI509">
        <v>19</v>
      </c>
      <c r="CJ509">
        <v>1</v>
      </c>
      <c r="CK509">
        <v>1</v>
      </c>
      <c r="CL509">
        <v>1</v>
      </c>
      <c r="CM509">
        <v>0</v>
      </c>
      <c r="CN509">
        <v>1</v>
      </c>
      <c r="CO509">
        <v>0</v>
      </c>
      <c r="CP509">
        <v>1</v>
      </c>
      <c r="CQ509">
        <v>0</v>
      </c>
      <c r="CR509">
        <v>0</v>
      </c>
      <c r="CS509">
        <v>2</v>
      </c>
      <c r="CT509">
        <v>9</v>
      </c>
      <c r="CU509">
        <v>1</v>
      </c>
      <c r="CV509">
        <v>64</v>
      </c>
      <c r="CW509">
        <v>24</v>
      </c>
      <c r="CX509">
        <v>0</v>
      </c>
      <c r="CY509">
        <v>4</v>
      </c>
      <c r="CZ509">
        <v>2</v>
      </c>
      <c r="DA509">
        <v>0</v>
      </c>
      <c r="DB509">
        <v>1</v>
      </c>
      <c r="DC509">
        <v>3</v>
      </c>
      <c r="DD509">
        <v>2</v>
      </c>
      <c r="DE509">
        <v>6</v>
      </c>
      <c r="DF509">
        <v>1</v>
      </c>
      <c r="DG509">
        <v>0</v>
      </c>
      <c r="DH509">
        <v>0</v>
      </c>
      <c r="DI509">
        <v>0</v>
      </c>
      <c r="DJ509">
        <v>3</v>
      </c>
      <c r="DK509">
        <v>1</v>
      </c>
      <c r="DL509">
        <v>0</v>
      </c>
      <c r="DM509">
        <v>0</v>
      </c>
      <c r="DN509">
        <v>1</v>
      </c>
      <c r="DO509">
        <v>0</v>
      </c>
      <c r="DP509">
        <v>24</v>
      </c>
      <c r="DQ509">
        <v>57</v>
      </c>
      <c r="DR509">
        <v>20</v>
      </c>
      <c r="DS509">
        <v>11</v>
      </c>
      <c r="DT509">
        <v>6</v>
      </c>
      <c r="DU509">
        <v>4</v>
      </c>
      <c r="DV509">
        <v>1</v>
      </c>
      <c r="DW509">
        <v>1</v>
      </c>
      <c r="DX509">
        <v>6</v>
      </c>
      <c r="DY509">
        <v>0</v>
      </c>
      <c r="DZ509">
        <v>0</v>
      </c>
      <c r="EA509">
        <v>1</v>
      </c>
      <c r="EB509">
        <v>1</v>
      </c>
      <c r="EC509">
        <v>0</v>
      </c>
      <c r="ED509">
        <v>1</v>
      </c>
      <c r="EE509">
        <v>0</v>
      </c>
      <c r="EF509">
        <v>0</v>
      </c>
      <c r="EG509">
        <v>0</v>
      </c>
      <c r="EH509">
        <v>3</v>
      </c>
      <c r="EI509">
        <v>2</v>
      </c>
      <c r="EJ509">
        <v>57</v>
      </c>
      <c r="EK509">
        <v>102</v>
      </c>
      <c r="EL509">
        <v>37</v>
      </c>
      <c r="EM509">
        <v>0</v>
      </c>
      <c r="EN509">
        <v>9</v>
      </c>
      <c r="EO509">
        <v>0</v>
      </c>
      <c r="EP509">
        <v>2</v>
      </c>
      <c r="EQ509">
        <v>19</v>
      </c>
      <c r="ER509">
        <v>2</v>
      </c>
      <c r="ES509">
        <v>0</v>
      </c>
      <c r="ET509">
        <v>2</v>
      </c>
      <c r="EU509">
        <v>0</v>
      </c>
      <c r="EV509">
        <v>3</v>
      </c>
      <c r="EW509">
        <v>5</v>
      </c>
      <c r="EX509">
        <v>1</v>
      </c>
      <c r="EY509">
        <v>1</v>
      </c>
      <c r="EZ509">
        <v>14</v>
      </c>
      <c r="FA509">
        <v>0</v>
      </c>
      <c r="FB509">
        <v>5</v>
      </c>
      <c r="FC509">
        <v>2</v>
      </c>
      <c r="FD509">
        <v>102</v>
      </c>
      <c r="FE509">
        <v>87</v>
      </c>
      <c r="FF509">
        <v>29</v>
      </c>
      <c r="FG509">
        <v>51</v>
      </c>
      <c r="FH509">
        <v>3</v>
      </c>
      <c r="FI509">
        <v>1</v>
      </c>
      <c r="FJ509">
        <v>0</v>
      </c>
      <c r="FK509">
        <v>0</v>
      </c>
      <c r="FL509">
        <v>1</v>
      </c>
      <c r="FM509">
        <v>1</v>
      </c>
      <c r="FN509">
        <v>0</v>
      </c>
      <c r="FO509">
        <v>1</v>
      </c>
      <c r="FP509">
        <v>0</v>
      </c>
      <c r="FQ509">
        <v>0</v>
      </c>
      <c r="FR509">
        <v>0</v>
      </c>
      <c r="FS509">
        <v>0</v>
      </c>
      <c r="FT509">
        <v>0</v>
      </c>
      <c r="FU509">
        <v>0</v>
      </c>
      <c r="FV509">
        <v>0</v>
      </c>
      <c r="FW509">
        <v>0</v>
      </c>
      <c r="FX509">
        <v>87</v>
      </c>
      <c r="FY509">
        <v>8</v>
      </c>
      <c r="FZ509">
        <v>2</v>
      </c>
      <c r="GA509">
        <v>4</v>
      </c>
      <c r="GB509">
        <v>0</v>
      </c>
      <c r="GC509">
        <v>0</v>
      </c>
      <c r="GD509">
        <v>0</v>
      </c>
      <c r="GE509">
        <v>0</v>
      </c>
      <c r="GF509">
        <v>0</v>
      </c>
      <c r="GG509">
        <v>0</v>
      </c>
      <c r="GH509">
        <v>0</v>
      </c>
      <c r="GI509">
        <v>0</v>
      </c>
      <c r="GJ509">
        <v>0</v>
      </c>
      <c r="GK509">
        <v>1</v>
      </c>
      <c r="GL509">
        <v>1</v>
      </c>
      <c r="GM509">
        <v>0</v>
      </c>
      <c r="GN509">
        <v>0</v>
      </c>
      <c r="GO509">
        <v>0</v>
      </c>
      <c r="GP509">
        <v>0</v>
      </c>
      <c r="GQ509">
        <v>0</v>
      </c>
      <c r="GR509">
        <v>8</v>
      </c>
      <c r="GS509">
        <v>2</v>
      </c>
      <c r="GT509">
        <v>1</v>
      </c>
      <c r="GU509">
        <v>0</v>
      </c>
      <c r="GV509">
        <v>0</v>
      </c>
      <c r="GW509">
        <v>1</v>
      </c>
      <c r="GX509">
        <v>0</v>
      </c>
      <c r="GY509">
        <v>0</v>
      </c>
      <c r="GZ509">
        <v>0</v>
      </c>
      <c r="HA509">
        <v>0</v>
      </c>
      <c r="HB509">
        <v>0</v>
      </c>
      <c r="HC509">
        <v>0</v>
      </c>
      <c r="HD509">
        <v>0</v>
      </c>
      <c r="HE509">
        <v>0</v>
      </c>
      <c r="HF509">
        <v>0</v>
      </c>
      <c r="HG509">
        <v>0</v>
      </c>
      <c r="HH509">
        <v>0</v>
      </c>
      <c r="HI509">
        <v>0</v>
      </c>
      <c r="HJ509">
        <v>0</v>
      </c>
      <c r="HK509">
        <v>0</v>
      </c>
      <c r="HL509">
        <v>2</v>
      </c>
    </row>
    <row r="510" spans="1:220">
      <c r="A510" t="s">
        <v>93</v>
      </c>
      <c r="B510" t="s">
        <v>49</v>
      </c>
      <c r="C510" t="str">
        <f>"146301"</f>
        <v>146301</v>
      </c>
      <c r="D510" t="s">
        <v>92</v>
      </c>
      <c r="E510">
        <v>91</v>
      </c>
      <c r="F510">
        <v>2081</v>
      </c>
      <c r="G510">
        <v>1618</v>
      </c>
      <c r="H510">
        <v>469</v>
      </c>
      <c r="I510">
        <v>1149</v>
      </c>
      <c r="J510">
        <v>0</v>
      </c>
      <c r="K510">
        <v>3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1149</v>
      </c>
      <c r="T510">
        <v>0</v>
      </c>
      <c r="U510">
        <v>0</v>
      </c>
      <c r="V510">
        <v>1149</v>
      </c>
      <c r="W510">
        <v>18</v>
      </c>
      <c r="X510">
        <v>13</v>
      </c>
      <c r="Y510">
        <v>5</v>
      </c>
      <c r="Z510">
        <v>0</v>
      </c>
      <c r="AA510">
        <v>1131</v>
      </c>
      <c r="AB510">
        <v>510</v>
      </c>
      <c r="AC510">
        <v>113</v>
      </c>
      <c r="AD510">
        <v>85</v>
      </c>
      <c r="AE510">
        <v>131</v>
      </c>
      <c r="AF510">
        <v>35</v>
      </c>
      <c r="AG510">
        <v>34</v>
      </c>
      <c r="AH510">
        <v>33</v>
      </c>
      <c r="AI510">
        <v>4</v>
      </c>
      <c r="AJ510">
        <v>39</v>
      </c>
      <c r="AK510">
        <v>6</v>
      </c>
      <c r="AL510">
        <v>2</v>
      </c>
      <c r="AM510">
        <v>1</v>
      </c>
      <c r="AN510">
        <v>4</v>
      </c>
      <c r="AO510">
        <v>4</v>
      </c>
      <c r="AP510">
        <v>0</v>
      </c>
      <c r="AQ510">
        <v>2</v>
      </c>
      <c r="AR510">
        <v>1</v>
      </c>
      <c r="AS510">
        <v>0</v>
      </c>
      <c r="AT510">
        <v>16</v>
      </c>
      <c r="AU510">
        <v>510</v>
      </c>
      <c r="AV510">
        <v>248</v>
      </c>
      <c r="AW510">
        <v>96</v>
      </c>
      <c r="AX510">
        <v>14</v>
      </c>
      <c r="AY510">
        <v>59</v>
      </c>
      <c r="AZ510">
        <v>2</v>
      </c>
      <c r="BA510">
        <v>3</v>
      </c>
      <c r="BB510">
        <v>0</v>
      </c>
      <c r="BC510">
        <v>0</v>
      </c>
      <c r="BD510">
        <v>1</v>
      </c>
      <c r="BE510">
        <v>1</v>
      </c>
      <c r="BF510">
        <v>26</v>
      </c>
      <c r="BG510">
        <v>2</v>
      </c>
      <c r="BH510">
        <v>0</v>
      </c>
      <c r="BI510">
        <v>1</v>
      </c>
      <c r="BJ510">
        <v>0</v>
      </c>
      <c r="BK510">
        <v>3</v>
      </c>
      <c r="BL510">
        <v>0</v>
      </c>
      <c r="BM510">
        <v>0</v>
      </c>
      <c r="BN510">
        <v>40</v>
      </c>
      <c r="BO510">
        <v>248</v>
      </c>
      <c r="BP510">
        <v>21</v>
      </c>
      <c r="BQ510">
        <v>12</v>
      </c>
      <c r="BR510">
        <v>1</v>
      </c>
      <c r="BS510">
        <v>1</v>
      </c>
      <c r="BT510">
        <v>0</v>
      </c>
      <c r="BU510">
        <v>0</v>
      </c>
      <c r="BV510">
        <v>0</v>
      </c>
      <c r="BW510">
        <v>4</v>
      </c>
      <c r="BX510">
        <v>0</v>
      </c>
      <c r="BY510">
        <v>0</v>
      </c>
      <c r="BZ510">
        <v>1</v>
      </c>
      <c r="CA510">
        <v>2</v>
      </c>
      <c r="CB510">
        <v>21</v>
      </c>
      <c r="CC510">
        <v>60</v>
      </c>
      <c r="CD510">
        <v>29</v>
      </c>
      <c r="CE510">
        <v>4</v>
      </c>
      <c r="CF510">
        <v>0</v>
      </c>
      <c r="CG510">
        <v>1</v>
      </c>
      <c r="CH510">
        <v>1</v>
      </c>
      <c r="CI510">
        <v>2</v>
      </c>
      <c r="CJ510">
        <v>1</v>
      </c>
      <c r="CK510">
        <v>4</v>
      </c>
      <c r="CL510">
        <v>3</v>
      </c>
      <c r="CM510">
        <v>0</v>
      </c>
      <c r="CN510">
        <v>1</v>
      </c>
      <c r="CO510">
        <v>0</v>
      </c>
      <c r="CP510">
        <v>1</v>
      </c>
      <c r="CQ510">
        <v>0</v>
      </c>
      <c r="CR510">
        <v>0</v>
      </c>
      <c r="CS510">
        <v>1</v>
      </c>
      <c r="CT510">
        <v>11</v>
      </c>
      <c r="CU510">
        <v>1</v>
      </c>
      <c r="CV510">
        <v>60</v>
      </c>
      <c r="CW510">
        <v>30</v>
      </c>
      <c r="CX510">
        <v>0</v>
      </c>
      <c r="CY510">
        <v>5</v>
      </c>
      <c r="CZ510">
        <v>9</v>
      </c>
      <c r="DA510">
        <v>0</v>
      </c>
      <c r="DB510">
        <v>1</v>
      </c>
      <c r="DC510">
        <v>0</v>
      </c>
      <c r="DD510">
        <v>3</v>
      </c>
      <c r="DE510">
        <v>2</v>
      </c>
      <c r="DF510">
        <v>1</v>
      </c>
      <c r="DG510">
        <v>0</v>
      </c>
      <c r="DH510">
        <v>0</v>
      </c>
      <c r="DI510">
        <v>0</v>
      </c>
      <c r="DJ510">
        <v>4</v>
      </c>
      <c r="DK510">
        <v>0</v>
      </c>
      <c r="DL510">
        <v>0</v>
      </c>
      <c r="DM510">
        <v>0</v>
      </c>
      <c r="DN510">
        <v>4</v>
      </c>
      <c r="DO510">
        <v>1</v>
      </c>
      <c r="DP510">
        <v>30</v>
      </c>
      <c r="DQ510">
        <v>68</v>
      </c>
      <c r="DR510">
        <v>12</v>
      </c>
      <c r="DS510">
        <v>33</v>
      </c>
      <c r="DT510">
        <v>4</v>
      </c>
      <c r="DU510">
        <v>4</v>
      </c>
      <c r="DV510">
        <v>2</v>
      </c>
      <c r="DW510">
        <v>0</v>
      </c>
      <c r="DX510">
        <v>7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2</v>
      </c>
      <c r="EF510">
        <v>0</v>
      </c>
      <c r="EG510">
        <v>1</v>
      </c>
      <c r="EH510">
        <v>1</v>
      </c>
      <c r="EI510">
        <v>2</v>
      </c>
      <c r="EJ510">
        <v>68</v>
      </c>
      <c r="EK510">
        <v>115</v>
      </c>
      <c r="EL510">
        <v>50</v>
      </c>
      <c r="EM510">
        <v>5</v>
      </c>
      <c r="EN510">
        <v>15</v>
      </c>
      <c r="EO510">
        <v>0</v>
      </c>
      <c r="EP510">
        <v>1</v>
      </c>
      <c r="EQ510">
        <v>14</v>
      </c>
      <c r="ER510">
        <v>6</v>
      </c>
      <c r="ES510">
        <v>1</v>
      </c>
      <c r="ET510">
        <v>2</v>
      </c>
      <c r="EU510">
        <v>1</v>
      </c>
      <c r="EV510">
        <v>4</v>
      </c>
      <c r="EW510">
        <v>6</v>
      </c>
      <c r="EX510">
        <v>1</v>
      </c>
      <c r="EY510">
        <v>3</v>
      </c>
      <c r="EZ510">
        <v>1</v>
      </c>
      <c r="FA510">
        <v>0</v>
      </c>
      <c r="FB510">
        <v>4</v>
      </c>
      <c r="FC510">
        <v>1</v>
      </c>
      <c r="FD510">
        <v>115</v>
      </c>
      <c r="FE510">
        <v>66</v>
      </c>
      <c r="FF510">
        <v>35</v>
      </c>
      <c r="FG510">
        <v>20</v>
      </c>
      <c r="FH510">
        <v>2</v>
      </c>
      <c r="FI510">
        <v>1</v>
      </c>
      <c r="FJ510">
        <v>0</v>
      </c>
      <c r="FK510">
        <v>3</v>
      </c>
      <c r="FL510">
        <v>2</v>
      </c>
      <c r="FM510">
        <v>0</v>
      </c>
      <c r="FN510">
        <v>0</v>
      </c>
      <c r="FO510">
        <v>1</v>
      </c>
      <c r="FP510">
        <v>0</v>
      </c>
      <c r="FQ510">
        <v>0</v>
      </c>
      <c r="FR510">
        <v>0</v>
      </c>
      <c r="FS510">
        <v>0</v>
      </c>
      <c r="FT510">
        <v>2</v>
      </c>
      <c r="FU510">
        <v>0</v>
      </c>
      <c r="FV510">
        <v>0</v>
      </c>
      <c r="FW510">
        <v>0</v>
      </c>
      <c r="FX510">
        <v>66</v>
      </c>
      <c r="FY510">
        <v>9</v>
      </c>
      <c r="FZ510">
        <v>8</v>
      </c>
      <c r="GA510">
        <v>0</v>
      </c>
      <c r="GB510">
        <v>0</v>
      </c>
      <c r="GC510">
        <v>0</v>
      </c>
      <c r="GD510">
        <v>0</v>
      </c>
      <c r="GE510">
        <v>0</v>
      </c>
      <c r="GF510">
        <v>1</v>
      </c>
      <c r="GG510">
        <v>0</v>
      </c>
      <c r="GH510">
        <v>0</v>
      </c>
      <c r="GI510">
        <v>0</v>
      </c>
      <c r="GJ510">
        <v>0</v>
      </c>
      <c r="GK510">
        <v>0</v>
      </c>
      <c r="GL510">
        <v>0</v>
      </c>
      <c r="GM510">
        <v>0</v>
      </c>
      <c r="GN510">
        <v>0</v>
      </c>
      <c r="GO510">
        <v>0</v>
      </c>
      <c r="GP510">
        <v>0</v>
      </c>
      <c r="GQ510">
        <v>0</v>
      </c>
      <c r="GR510">
        <v>9</v>
      </c>
      <c r="GS510">
        <v>4</v>
      </c>
      <c r="GT510">
        <v>0</v>
      </c>
      <c r="GU510">
        <v>0</v>
      </c>
      <c r="GV510">
        <v>0</v>
      </c>
      <c r="GW510">
        <v>0</v>
      </c>
      <c r="GX510">
        <v>0</v>
      </c>
      <c r="GY510">
        <v>0</v>
      </c>
      <c r="GZ510">
        <v>0</v>
      </c>
      <c r="HA510">
        <v>0</v>
      </c>
      <c r="HB510">
        <v>0</v>
      </c>
      <c r="HC510">
        <v>0</v>
      </c>
      <c r="HD510">
        <v>0</v>
      </c>
      <c r="HE510">
        <v>0</v>
      </c>
      <c r="HF510">
        <v>0</v>
      </c>
      <c r="HG510">
        <v>0</v>
      </c>
      <c r="HH510">
        <v>3</v>
      </c>
      <c r="HI510">
        <v>0</v>
      </c>
      <c r="HJ510">
        <v>1</v>
      </c>
      <c r="HK510">
        <v>0</v>
      </c>
      <c r="HL510">
        <v>4</v>
      </c>
    </row>
    <row r="511" spans="1:220">
      <c r="A511" t="s">
        <v>91</v>
      </c>
      <c r="B511" t="s">
        <v>49</v>
      </c>
      <c r="C511" t="str">
        <f>"146301"</f>
        <v>146301</v>
      </c>
      <c r="D511" t="s">
        <v>3</v>
      </c>
      <c r="E511">
        <v>92</v>
      </c>
      <c r="F511">
        <v>1331</v>
      </c>
      <c r="G511">
        <v>1020</v>
      </c>
      <c r="H511">
        <v>321</v>
      </c>
      <c r="I511">
        <v>699</v>
      </c>
      <c r="J511">
        <v>0</v>
      </c>
      <c r="K511">
        <v>1</v>
      </c>
      <c r="L511">
        <v>9</v>
      </c>
      <c r="M511">
        <v>7</v>
      </c>
      <c r="N511">
        <v>0</v>
      </c>
      <c r="O511">
        <v>0</v>
      </c>
      <c r="P511">
        <v>0</v>
      </c>
      <c r="Q511">
        <v>0</v>
      </c>
      <c r="R511">
        <v>7</v>
      </c>
      <c r="S511">
        <v>706</v>
      </c>
      <c r="T511">
        <v>7</v>
      </c>
      <c r="U511">
        <v>0</v>
      </c>
      <c r="V511">
        <v>706</v>
      </c>
      <c r="W511">
        <v>12</v>
      </c>
      <c r="X511">
        <v>5</v>
      </c>
      <c r="Y511">
        <v>6</v>
      </c>
      <c r="Z511">
        <v>0</v>
      </c>
      <c r="AA511">
        <v>694</v>
      </c>
      <c r="AB511">
        <v>374</v>
      </c>
      <c r="AC511">
        <v>109</v>
      </c>
      <c r="AD511">
        <v>55</v>
      </c>
      <c r="AE511">
        <v>88</v>
      </c>
      <c r="AF511">
        <v>17</v>
      </c>
      <c r="AG511">
        <v>21</v>
      </c>
      <c r="AH511">
        <v>26</v>
      </c>
      <c r="AI511">
        <v>1</v>
      </c>
      <c r="AJ511">
        <v>30</v>
      </c>
      <c r="AK511">
        <v>4</v>
      </c>
      <c r="AL511">
        <v>3</v>
      </c>
      <c r="AM511">
        <v>0</v>
      </c>
      <c r="AN511">
        <v>2</v>
      </c>
      <c r="AO511">
        <v>3</v>
      </c>
      <c r="AP511">
        <v>1</v>
      </c>
      <c r="AQ511">
        <v>0</v>
      </c>
      <c r="AR511">
        <v>1</v>
      </c>
      <c r="AS511">
        <v>0</v>
      </c>
      <c r="AT511">
        <v>13</v>
      </c>
      <c r="AU511">
        <v>374</v>
      </c>
      <c r="AV511">
        <v>147</v>
      </c>
      <c r="AW511">
        <v>42</v>
      </c>
      <c r="AX511">
        <v>11</v>
      </c>
      <c r="AY511">
        <v>31</v>
      </c>
      <c r="AZ511">
        <v>2</v>
      </c>
      <c r="BA511">
        <v>3</v>
      </c>
      <c r="BB511">
        <v>0</v>
      </c>
      <c r="BC511">
        <v>0</v>
      </c>
      <c r="BD511">
        <v>0</v>
      </c>
      <c r="BE511">
        <v>0</v>
      </c>
      <c r="BF511">
        <v>10</v>
      </c>
      <c r="BG511">
        <v>1</v>
      </c>
      <c r="BH511">
        <v>0</v>
      </c>
      <c r="BI511">
        <v>0</v>
      </c>
      <c r="BJ511">
        <v>1</v>
      </c>
      <c r="BK511">
        <v>4</v>
      </c>
      <c r="BL511">
        <v>1</v>
      </c>
      <c r="BM511">
        <v>0</v>
      </c>
      <c r="BN511">
        <v>41</v>
      </c>
      <c r="BO511">
        <v>147</v>
      </c>
      <c r="BP511">
        <v>12</v>
      </c>
      <c r="BQ511">
        <v>4</v>
      </c>
      <c r="BR511">
        <v>0</v>
      </c>
      <c r="BS511">
        <v>4</v>
      </c>
      <c r="BT511">
        <v>0</v>
      </c>
      <c r="BU511">
        <v>1</v>
      </c>
      <c r="BV511">
        <v>1</v>
      </c>
      <c r="BW511">
        <v>1</v>
      </c>
      <c r="BX511">
        <v>0</v>
      </c>
      <c r="BY511">
        <v>0</v>
      </c>
      <c r="BZ511">
        <v>0</v>
      </c>
      <c r="CA511">
        <v>1</v>
      </c>
      <c r="CB511">
        <v>12</v>
      </c>
      <c r="CC511">
        <v>19</v>
      </c>
      <c r="CD511">
        <v>4</v>
      </c>
      <c r="CE511">
        <v>0</v>
      </c>
      <c r="CF511">
        <v>0</v>
      </c>
      <c r="CG511">
        <v>1</v>
      </c>
      <c r="CH511">
        <v>2</v>
      </c>
      <c r="CI511">
        <v>4</v>
      </c>
      <c r="CJ511">
        <v>0</v>
      </c>
      <c r="CK511">
        <v>0</v>
      </c>
      <c r="CL511">
        <v>2</v>
      </c>
      <c r="CM511">
        <v>1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4</v>
      </c>
      <c r="CU511">
        <v>1</v>
      </c>
      <c r="CV511">
        <v>19</v>
      </c>
      <c r="CW511">
        <v>9</v>
      </c>
      <c r="CX511">
        <v>0</v>
      </c>
      <c r="CY511">
        <v>3</v>
      </c>
      <c r="CZ511">
        <v>3</v>
      </c>
      <c r="DA511">
        <v>0</v>
      </c>
      <c r="DB511">
        <v>0</v>
      </c>
      <c r="DC511">
        <v>1</v>
      </c>
      <c r="DD511">
        <v>0</v>
      </c>
      <c r="DE511">
        <v>1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1</v>
      </c>
      <c r="DL511">
        <v>0</v>
      </c>
      <c r="DM511">
        <v>0</v>
      </c>
      <c r="DN511">
        <v>0</v>
      </c>
      <c r="DO511">
        <v>0</v>
      </c>
      <c r="DP511">
        <v>9</v>
      </c>
      <c r="DQ511">
        <v>11</v>
      </c>
      <c r="DR511">
        <v>5</v>
      </c>
      <c r="DS511">
        <v>3</v>
      </c>
      <c r="DT511">
        <v>1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1</v>
      </c>
      <c r="ED511">
        <v>0</v>
      </c>
      <c r="EE511">
        <v>1</v>
      </c>
      <c r="EF511">
        <v>0</v>
      </c>
      <c r="EG511">
        <v>0</v>
      </c>
      <c r="EH511">
        <v>0</v>
      </c>
      <c r="EI511">
        <v>0</v>
      </c>
      <c r="EJ511">
        <v>11</v>
      </c>
      <c r="EK511">
        <v>66</v>
      </c>
      <c r="EL511">
        <v>27</v>
      </c>
      <c r="EM511">
        <v>3</v>
      </c>
      <c r="EN511">
        <v>10</v>
      </c>
      <c r="EO511">
        <v>1</v>
      </c>
      <c r="EP511">
        <v>2</v>
      </c>
      <c r="EQ511">
        <v>4</v>
      </c>
      <c r="ER511">
        <v>2</v>
      </c>
      <c r="ES511">
        <v>0</v>
      </c>
      <c r="ET511">
        <v>2</v>
      </c>
      <c r="EU511">
        <v>0</v>
      </c>
      <c r="EV511">
        <v>0</v>
      </c>
      <c r="EW511">
        <v>3</v>
      </c>
      <c r="EX511">
        <v>1</v>
      </c>
      <c r="EY511">
        <v>2</v>
      </c>
      <c r="EZ511">
        <v>8</v>
      </c>
      <c r="FA511">
        <v>0</v>
      </c>
      <c r="FB511">
        <v>1</v>
      </c>
      <c r="FC511">
        <v>0</v>
      </c>
      <c r="FD511">
        <v>66</v>
      </c>
      <c r="FE511">
        <v>53</v>
      </c>
      <c r="FF511">
        <v>20</v>
      </c>
      <c r="FG511">
        <v>17</v>
      </c>
      <c r="FH511">
        <v>2</v>
      </c>
      <c r="FI511">
        <v>1</v>
      </c>
      <c r="FJ511">
        <v>2</v>
      </c>
      <c r="FK511">
        <v>0</v>
      </c>
      <c r="FL511">
        <v>1</v>
      </c>
      <c r="FM511">
        <v>0</v>
      </c>
      <c r="FN511">
        <v>3</v>
      </c>
      <c r="FO511">
        <v>1</v>
      </c>
      <c r="FP511">
        <v>0</v>
      </c>
      <c r="FQ511">
        <v>0</v>
      </c>
      <c r="FR511">
        <v>0</v>
      </c>
      <c r="FS511">
        <v>0</v>
      </c>
      <c r="FT511">
        <v>0</v>
      </c>
      <c r="FU511">
        <v>5</v>
      </c>
      <c r="FV511">
        <v>0</v>
      </c>
      <c r="FW511">
        <v>1</v>
      </c>
      <c r="FX511">
        <v>53</v>
      </c>
      <c r="FY511">
        <v>3</v>
      </c>
      <c r="FZ511">
        <v>2</v>
      </c>
      <c r="GA511">
        <v>0</v>
      </c>
      <c r="GB511">
        <v>0</v>
      </c>
      <c r="GC511">
        <v>0</v>
      </c>
      <c r="GD511">
        <v>0</v>
      </c>
      <c r="GE511">
        <v>0</v>
      </c>
      <c r="GF511">
        <v>0</v>
      </c>
      <c r="GG511">
        <v>0</v>
      </c>
      <c r="GH511">
        <v>1</v>
      </c>
      <c r="GI511">
        <v>0</v>
      </c>
      <c r="GJ511">
        <v>0</v>
      </c>
      <c r="GK511">
        <v>0</v>
      </c>
      <c r="GL511">
        <v>0</v>
      </c>
      <c r="GM511">
        <v>0</v>
      </c>
      <c r="GN511">
        <v>0</v>
      </c>
      <c r="GO511">
        <v>0</v>
      </c>
      <c r="GP511">
        <v>0</v>
      </c>
      <c r="GQ511">
        <v>0</v>
      </c>
      <c r="GR511">
        <v>3</v>
      </c>
      <c r="GS511">
        <v>0</v>
      </c>
      <c r="GT511">
        <v>0</v>
      </c>
      <c r="GU511">
        <v>0</v>
      </c>
      <c r="GV511">
        <v>0</v>
      </c>
      <c r="GW511">
        <v>0</v>
      </c>
      <c r="GX511">
        <v>0</v>
      </c>
      <c r="GY511">
        <v>0</v>
      </c>
      <c r="GZ511">
        <v>0</v>
      </c>
      <c r="HA511">
        <v>0</v>
      </c>
      <c r="HB511">
        <v>0</v>
      </c>
      <c r="HC511">
        <v>0</v>
      </c>
      <c r="HD511">
        <v>0</v>
      </c>
      <c r="HE511">
        <v>0</v>
      </c>
      <c r="HF511">
        <v>0</v>
      </c>
      <c r="HG511">
        <v>0</v>
      </c>
      <c r="HH511">
        <v>0</v>
      </c>
      <c r="HI511">
        <v>0</v>
      </c>
      <c r="HJ511">
        <v>0</v>
      </c>
      <c r="HK511">
        <v>0</v>
      </c>
      <c r="HL511">
        <v>0</v>
      </c>
    </row>
    <row r="512" spans="1:220">
      <c r="A512" t="s">
        <v>90</v>
      </c>
      <c r="B512" t="s">
        <v>49</v>
      </c>
      <c r="C512" t="str">
        <f>"146301"</f>
        <v>146301</v>
      </c>
      <c r="D512" t="s">
        <v>89</v>
      </c>
      <c r="E512">
        <v>93</v>
      </c>
      <c r="F512">
        <v>1314</v>
      </c>
      <c r="G512">
        <v>1001</v>
      </c>
      <c r="H512">
        <v>331</v>
      </c>
      <c r="I512">
        <v>670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670</v>
      </c>
      <c r="T512">
        <v>0</v>
      </c>
      <c r="U512">
        <v>0</v>
      </c>
      <c r="V512">
        <v>670</v>
      </c>
      <c r="W512">
        <v>13</v>
      </c>
      <c r="X512">
        <v>7</v>
      </c>
      <c r="Y512">
        <v>6</v>
      </c>
      <c r="Z512">
        <v>0</v>
      </c>
      <c r="AA512">
        <v>657</v>
      </c>
      <c r="AB512">
        <v>258</v>
      </c>
      <c r="AC512">
        <v>79</v>
      </c>
      <c r="AD512">
        <v>18</v>
      </c>
      <c r="AE512">
        <v>71</v>
      </c>
      <c r="AF512">
        <v>12</v>
      </c>
      <c r="AG512">
        <v>22</v>
      </c>
      <c r="AH512">
        <v>14</v>
      </c>
      <c r="AI512">
        <v>4</v>
      </c>
      <c r="AJ512">
        <v>21</v>
      </c>
      <c r="AK512">
        <v>1</v>
      </c>
      <c r="AL512">
        <v>3</v>
      </c>
      <c r="AM512">
        <v>1</v>
      </c>
      <c r="AN512">
        <v>0</v>
      </c>
      <c r="AO512">
        <v>3</v>
      </c>
      <c r="AP512">
        <v>0</v>
      </c>
      <c r="AQ512">
        <v>1</v>
      </c>
      <c r="AR512">
        <v>1</v>
      </c>
      <c r="AS512">
        <v>0</v>
      </c>
      <c r="AT512">
        <v>7</v>
      </c>
      <c r="AU512">
        <v>258</v>
      </c>
      <c r="AV512">
        <v>200</v>
      </c>
      <c r="AW512">
        <v>81</v>
      </c>
      <c r="AX512">
        <v>6</v>
      </c>
      <c r="AY512">
        <v>33</v>
      </c>
      <c r="AZ512">
        <v>0</v>
      </c>
      <c r="BA512">
        <v>2</v>
      </c>
      <c r="BB512">
        <v>1</v>
      </c>
      <c r="BC512">
        <v>0</v>
      </c>
      <c r="BD512">
        <v>2</v>
      </c>
      <c r="BE512">
        <v>3</v>
      </c>
      <c r="BF512">
        <v>21</v>
      </c>
      <c r="BG512">
        <v>1</v>
      </c>
      <c r="BH512">
        <v>0</v>
      </c>
      <c r="BI512">
        <v>0</v>
      </c>
      <c r="BJ512">
        <v>0</v>
      </c>
      <c r="BK512">
        <v>5</v>
      </c>
      <c r="BL512">
        <v>1</v>
      </c>
      <c r="BM512">
        <v>0</v>
      </c>
      <c r="BN512">
        <v>44</v>
      </c>
      <c r="BO512">
        <v>200</v>
      </c>
      <c r="BP512">
        <v>16</v>
      </c>
      <c r="BQ512">
        <v>4</v>
      </c>
      <c r="BR512">
        <v>2</v>
      </c>
      <c r="BS512">
        <v>5</v>
      </c>
      <c r="BT512">
        <v>0</v>
      </c>
      <c r="BU512">
        <v>1</v>
      </c>
      <c r="BV512">
        <v>0</v>
      </c>
      <c r="BW512">
        <v>3</v>
      </c>
      <c r="BX512">
        <v>0</v>
      </c>
      <c r="BY512">
        <v>0</v>
      </c>
      <c r="BZ512">
        <v>1</v>
      </c>
      <c r="CA512">
        <v>0</v>
      </c>
      <c r="CB512">
        <v>16</v>
      </c>
      <c r="CC512">
        <v>30</v>
      </c>
      <c r="CD512">
        <v>9</v>
      </c>
      <c r="CE512">
        <v>4</v>
      </c>
      <c r="CF512">
        <v>1</v>
      </c>
      <c r="CG512">
        <v>2</v>
      </c>
      <c r="CH512">
        <v>0</v>
      </c>
      <c r="CI512">
        <v>0</v>
      </c>
      <c r="CJ512">
        <v>1</v>
      </c>
      <c r="CK512">
        <v>0</v>
      </c>
      <c r="CL512">
        <v>4</v>
      </c>
      <c r="CM512">
        <v>2</v>
      </c>
      <c r="CN512">
        <v>1</v>
      </c>
      <c r="CO512">
        <v>0</v>
      </c>
      <c r="CP512">
        <v>0</v>
      </c>
      <c r="CQ512">
        <v>0</v>
      </c>
      <c r="CR512">
        <v>0</v>
      </c>
      <c r="CS512">
        <v>1</v>
      </c>
      <c r="CT512">
        <v>5</v>
      </c>
      <c r="CU512">
        <v>0</v>
      </c>
      <c r="CV512">
        <v>30</v>
      </c>
      <c r="CW512">
        <v>6</v>
      </c>
      <c r="CX512">
        <v>2</v>
      </c>
      <c r="CY512">
        <v>1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1</v>
      </c>
      <c r="DO512">
        <v>2</v>
      </c>
      <c r="DP512">
        <v>6</v>
      </c>
      <c r="DQ512">
        <v>28</v>
      </c>
      <c r="DR512">
        <v>5</v>
      </c>
      <c r="DS512">
        <v>16</v>
      </c>
      <c r="DT512">
        <v>1</v>
      </c>
      <c r="DU512">
        <v>1</v>
      </c>
      <c r="DV512">
        <v>0</v>
      </c>
      <c r="DW512">
        <v>0</v>
      </c>
      <c r="DX512">
        <v>3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2</v>
      </c>
      <c r="EF512">
        <v>0</v>
      </c>
      <c r="EG512">
        <v>0</v>
      </c>
      <c r="EH512">
        <v>0</v>
      </c>
      <c r="EI512">
        <v>0</v>
      </c>
      <c r="EJ512">
        <v>28</v>
      </c>
      <c r="EK512">
        <v>63</v>
      </c>
      <c r="EL512">
        <v>29</v>
      </c>
      <c r="EM512">
        <v>2</v>
      </c>
      <c r="EN512">
        <v>3</v>
      </c>
      <c r="EO512">
        <v>1</v>
      </c>
      <c r="EP512">
        <v>0</v>
      </c>
      <c r="EQ512">
        <v>3</v>
      </c>
      <c r="ER512">
        <v>3</v>
      </c>
      <c r="ES512">
        <v>0</v>
      </c>
      <c r="ET512">
        <v>2</v>
      </c>
      <c r="EU512">
        <v>2</v>
      </c>
      <c r="EV512">
        <v>0</v>
      </c>
      <c r="EW512">
        <v>9</v>
      </c>
      <c r="EX512">
        <v>2</v>
      </c>
      <c r="EY512">
        <v>1</v>
      </c>
      <c r="EZ512">
        <v>3</v>
      </c>
      <c r="FA512">
        <v>1</v>
      </c>
      <c r="FB512">
        <v>1</v>
      </c>
      <c r="FC512">
        <v>1</v>
      </c>
      <c r="FD512">
        <v>63</v>
      </c>
      <c r="FE512">
        <v>45</v>
      </c>
      <c r="FF512">
        <v>21</v>
      </c>
      <c r="FG512">
        <v>15</v>
      </c>
      <c r="FH512">
        <v>0</v>
      </c>
      <c r="FI512">
        <v>0</v>
      </c>
      <c r="FJ512">
        <v>1</v>
      </c>
      <c r="FK512">
        <v>5</v>
      </c>
      <c r="FL512">
        <v>0</v>
      </c>
      <c r="FM512">
        <v>1</v>
      </c>
      <c r="FN512">
        <v>0</v>
      </c>
      <c r="FO512">
        <v>0</v>
      </c>
      <c r="FP512">
        <v>0</v>
      </c>
      <c r="FQ512">
        <v>1</v>
      </c>
      <c r="FR512">
        <v>0</v>
      </c>
      <c r="FS512">
        <v>1</v>
      </c>
      <c r="FT512">
        <v>0</v>
      </c>
      <c r="FU512">
        <v>0</v>
      </c>
      <c r="FV512">
        <v>0</v>
      </c>
      <c r="FW512">
        <v>0</v>
      </c>
      <c r="FX512">
        <v>45</v>
      </c>
      <c r="FY512">
        <v>7</v>
      </c>
      <c r="FZ512">
        <v>3</v>
      </c>
      <c r="GA512">
        <v>1</v>
      </c>
      <c r="GB512">
        <v>0</v>
      </c>
      <c r="GC512">
        <v>1</v>
      </c>
      <c r="GD512">
        <v>1</v>
      </c>
      <c r="GE512">
        <v>0</v>
      </c>
      <c r="GF512">
        <v>0</v>
      </c>
      <c r="GG512">
        <v>0</v>
      </c>
      <c r="GH512">
        <v>0</v>
      </c>
      <c r="GI512">
        <v>0</v>
      </c>
      <c r="GJ512">
        <v>0</v>
      </c>
      <c r="GK512">
        <v>0</v>
      </c>
      <c r="GL512">
        <v>0</v>
      </c>
      <c r="GM512">
        <v>0</v>
      </c>
      <c r="GN512">
        <v>0</v>
      </c>
      <c r="GO512">
        <v>0</v>
      </c>
      <c r="GP512">
        <v>0</v>
      </c>
      <c r="GQ512">
        <v>1</v>
      </c>
      <c r="GR512">
        <v>7</v>
      </c>
      <c r="GS512">
        <v>4</v>
      </c>
      <c r="GT512">
        <v>0</v>
      </c>
      <c r="GU512">
        <v>0</v>
      </c>
      <c r="GV512">
        <v>0</v>
      </c>
      <c r="GW512">
        <v>0</v>
      </c>
      <c r="GX512">
        <v>0</v>
      </c>
      <c r="GY512">
        <v>0</v>
      </c>
      <c r="GZ512">
        <v>0</v>
      </c>
      <c r="HA512">
        <v>1</v>
      </c>
      <c r="HB512">
        <v>0</v>
      </c>
      <c r="HC512">
        <v>0</v>
      </c>
      <c r="HD512">
        <v>1</v>
      </c>
      <c r="HE512">
        <v>0</v>
      </c>
      <c r="HF512">
        <v>2</v>
      </c>
      <c r="HG512">
        <v>0</v>
      </c>
      <c r="HH512">
        <v>0</v>
      </c>
      <c r="HI512">
        <v>0</v>
      </c>
      <c r="HJ512">
        <v>0</v>
      </c>
      <c r="HK512">
        <v>0</v>
      </c>
      <c r="HL512">
        <v>4</v>
      </c>
    </row>
    <row r="513" spans="1:220">
      <c r="A513" t="s">
        <v>88</v>
      </c>
      <c r="B513" t="s">
        <v>49</v>
      </c>
      <c r="C513" t="str">
        <f>"146301"</f>
        <v>146301</v>
      </c>
      <c r="D513" t="s">
        <v>87</v>
      </c>
      <c r="E513">
        <v>94</v>
      </c>
      <c r="F513">
        <v>1282</v>
      </c>
      <c r="G513">
        <v>990</v>
      </c>
      <c r="H513">
        <v>261</v>
      </c>
      <c r="I513">
        <v>729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728</v>
      </c>
      <c r="T513">
        <v>0</v>
      </c>
      <c r="U513">
        <v>0</v>
      </c>
      <c r="V513">
        <v>728</v>
      </c>
      <c r="W513">
        <v>8</v>
      </c>
      <c r="X513">
        <v>4</v>
      </c>
      <c r="Y513">
        <v>4</v>
      </c>
      <c r="Z513">
        <v>0</v>
      </c>
      <c r="AA513">
        <v>720</v>
      </c>
      <c r="AB513">
        <v>319</v>
      </c>
      <c r="AC513">
        <v>82</v>
      </c>
      <c r="AD513">
        <v>36</v>
      </c>
      <c r="AE513">
        <v>96</v>
      </c>
      <c r="AF513">
        <v>15</v>
      </c>
      <c r="AG513">
        <v>23</v>
      </c>
      <c r="AH513">
        <v>22</v>
      </c>
      <c r="AI513">
        <v>1</v>
      </c>
      <c r="AJ513">
        <v>20</v>
      </c>
      <c r="AK513">
        <v>2</v>
      </c>
      <c r="AL513">
        <v>5</v>
      </c>
      <c r="AM513">
        <v>0</v>
      </c>
      <c r="AN513">
        <v>4</v>
      </c>
      <c r="AO513">
        <v>0</v>
      </c>
      <c r="AP513">
        <v>0</v>
      </c>
      <c r="AQ513">
        <v>1</v>
      </c>
      <c r="AR513">
        <v>0</v>
      </c>
      <c r="AS513">
        <v>2</v>
      </c>
      <c r="AT513">
        <v>10</v>
      </c>
      <c r="AU513">
        <v>319</v>
      </c>
      <c r="AV513">
        <v>178</v>
      </c>
      <c r="AW513">
        <v>66</v>
      </c>
      <c r="AX513">
        <v>10</v>
      </c>
      <c r="AY513">
        <v>22</v>
      </c>
      <c r="AZ513">
        <v>4</v>
      </c>
      <c r="BA513">
        <v>2</v>
      </c>
      <c r="BB513">
        <v>1</v>
      </c>
      <c r="BC513">
        <v>1</v>
      </c>
      <c r="BD513">
        <v>1</v>
      </c>
      <c r="BE513">
        <v>0</v>
      </c>
      <c r="BF513">
        <v>25</v>
      </c>
      <c r="BG513">
        <v>3</v>
      </c>
      <c r="BH513">
        <v>0</v>
      </c>
      <c r="BI513">
        <v>1</v>
      </c>
      <c r="BJ513">
        <v>0</v>
      </c>
      <c r="BK513">
        <v>4</v>
      </c>
      <c r="BL513">
        <v>0</v>
      </c>
      <c r="BM513">
        <v>0</v>
      </c>
      <c r="BN513">
        <v>38</v>
      </c>
      <c r="BO513">
        <v>178</v>
      </c>
      <c r="BP513">
        <v>21</v>
      </c>
      <c r="BQ513">
        <v>8</v>
      </c>
      <c r="BR513">
        <v>1</v>
      </c>
      <c r="BS513">
        <v>4</v>
      </c>
      <c r="BT513">
        <v>0</v>
      </c>
      <c r="BU513">
        <v>0</v>
      </c>
      <c r="BV513">
        <v>1</v>
      </c>
      <c r="BW513">
        <v>1</v>
      </c>
      <c r="BX513">
        <v>1</v>
      </c>
      <c r="BY513">
        <v>2</v>
      </c>
      <c r="BZ513">
        <v>3</v>
      </c>
      <c r="CA513">
        <v>0</v>
      </c>
      <c r="CB513">
        <v>21</v>
      </c>
      <c r="CC513">
        <v>28</v>
      </c>
      <c r="CD513">
        <v>11</v>
      </c>
      <c r="CE513">
        <v>4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1</v>
      </c>
      <c r="CM513">
        <v>0</v>
      </c>
      <c r="CN513">
        <v>1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9</v>
      </c>
      <c r="CU513">
        <v>2</v>
      </c>
      <c r="CV513">
        <v>28</v>
      </c>
      <c r="CW513">
        <v>15</v>
      </c>
      <c r="CX513">
        <v>1</v>
      </c>
      <c r="CY513">
        <v>7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3</v>
      </c>
      <c r="DF513">
        <v>0</v>
      </c>
      <c r="DG513">
        <v>0</v>
      </c>
      <c r="DH513">
        <v>0</v>
      </c>
      <c r="DI513">
        <v>0</v>
      </c>
      <c r="DJ513">
        <v>2</v>
      </c>
      <c r="DK513">
        <v>0</v>
      </c>
      <c r="DL513">
        <v>0</v>
      </c>
      <c r="DM513">
        <v>0</v>
      </c>
      <c r="DN513">
        <v>0</v>
      </c>
      <c r="DO513">
        <v>2</v>
      </c>
      <c r="DP513">
        <v>15</v>
      </c>
      <c r="DQ513">
        <v>26</v>
      </c>
      <c r="DR513">
        <v>4</v>
      </c>
      <c r="DS513">
        <v>9</v>
      </c>
      <c r="DT513">
        <v>1</v>
      </c>
      <c r="DU513">
        <v>2</v>
      </c>
      <c r="DV513">
        <v>0</v>
      </c>
      <c r="DW513">
        <v>0</v>
      </c>
      <c r="DX513">
        <v>1</v>
      </c>
      <c r="DY513">
        <v>1</v>
      </c>
      <c r="DZ513">
        <v>1</v>
      </c>
      <c r="EA513">
        <v>0</v>
      </c>
      <c r="EB513">
        <v>0</v>
      </c>
      <c r="EC513">
        <v>0</v>
      </c>
      <c r="ED513">
        <v>0</v>
      </c>
      <c r="EE513">
        <v>1</v>
      </c>
      <c r="EF513">
        <v>1</v>
      </c>
      <c r="EG513">
        <v>0</v>
      </c>
      <c r="EH513">
        <v>0</v>
      </c>
      <c r="EI513">
        <v>5</v>
      </c>
      <c r="EJ513">
        <v>26</v>
      </c>
      <c r="EK513">
        <v>76</v>
      </c>
      <c r="EL513">
        <v>32</v>
      </c>
      <c r="EM513">
        <v>6</v>
      </c>
      <c r="EN513">
        <v>1</v>
      </c>
      <c r="EO513">
        <v>1</v>
      </c>
      <c r="EP513">
        <v>3</v>
      </c>
      <c r="EQ513">
        <v>9</v>
      </c>
      <c r="ER513">
        <v>2</v>
      </c>
      <c r="ES513">
        <v>0</v>
      </c>
      <c r="ET513">
        <v>0</v>
      </c>
      <c r="EU513">
        <v>1</v>
      </c>
      <c r="EV513">
        <v>0</v>
      </c>
      <c r="EW513">
        <v>18</v>
      </c>
      <c r="EX513">
        <v>0</v>
      </c>
      <c r="EY513">
        <v>1</v>
      </c>
      <c r="EZ513">
        <v>1</v>
      </c>
      <c r="FA513">
        <v>1</v>
      </c>
      <c r="FB513">
        <v>0</v>
      </c>
      <c r="FC513">
        <v>0</v>
      </c>
      <c r="FD513">
        <v>76</v>
      </c>
      <c r="FE513">
        <v>52</v>
      </c>
      <c r="FF513">
        <v>18</v>
      </c>
      <c r="FG513">
        <v>27</v>
      </c>
      <c r="FH513">
        <v>2</v>
      </c>
      <c r="FI513">
        <v>0</v>
      </c>
      <c r="FJ513">
        <v>1</v>
      </c>
      <c r="FK513">
        <v>1</v>
      </c>
      <c r="FL513">
        <v>0</v>
      </c>
      <c r="FM513">
        <v>0</v>
      </c>
      <c r="FN513">
        <v>0</v>
      </c>
      <c r="FO513">
        <v>0</v>
      </c>
      <c r="FP513">
        <v>1</v>
      </c>
      <c r="FQ513">
        <v>0</v>
      </c>
      <c r="FR513">
        <v>0</v>
      </c>
      <c r="FS513">
        <v>0</v>
      </c>
      <c r="FT513">
        <v>0</v>
      </c>
      <c r="FU513">
        <v>0</v>
      </c>
      <c r="FV513">
        <v>0</v>
      </c>
      <c r="FW513">
        <v>2</v>
      </c>
      <c r="FX513">
        <v>52</v>
      </c>
      <c r="FY513">
        <v>3</v>
      </c>
      <c r="FZ513">
        <v>2</v>
      </c>
      <c r="GA513">
        <v>0</v>
      </c>
      <c r="GB513">
        <v>0</v>
      </c>
      <c r="GC513">
        <v>0</v>
      </c>
      <c r="GD513">
        <v>1</v>
      </c>
      <c r="GE513">
        <v>0</v>
      </c>
      <c r="GF513">
        <v>0</v>
      </c>
      <c r="GG513">
        <v>0</v>
      </c>
      <c r="GH513">
        <v>0</v>
      </c>
      <c r="GI513">
        <v>0</v>
      </c>
      <c r="GJ513">
        <v>0</v>
      </c>
      <c r="GK513">
        <v>0</v>
      </c>
      <c r="GL513">
        <v>0</v>
      </c>
      <c r="GM513">
        <v>0</v>
      </c>
      <c r="GN513">
        <v>0</v>
      </c>
      <c r="GO513">
        <v>0</v>
      </c>
      <c r="GP513">
        <v>0</v>
      </c>
      <c r="GQ513">
        <v>0</v>
      </c>
      <c r="GR513">
        <v>3</v>
      </c>
      <c r="GS513">
        <v>2</v>
      </c>
      <c r="GT513">
        <v>1</v>
      </c>
      <c r="GU513">
        <v>0</v>
      </c>
      <c r="GV513">
        <v>0</v>
      </c>
      <c r="GW513">
        <v>0</v>
      </c>
      <c r="GX513">
        <v>0</v>
      </c>
      <c r="GY513">
        <v>0</v>
      </c>
      <c r="GZ513">
        <v>0</v>
      </c>
      <c r="HA513">
        <v>0</v>
      </c>
      <c r="HB513">
        <v>0</v>
      </c>
      <c r="HC513">
        <v>0</v>
      </c>
      <c r="HD513">
        <v>0</v>
      </c>
      <c r="HE513">
        <v>0</v>
      </c>
      <c r="HF513">
        <v>0</v>
      </c>
      <c r="HG513">
        <v>0</v>
      </c>
      <c r="HH513">
        <v>0</v>
      </c>
      <c r="HI513">
        <v>0</v>
      </c>
      <c r="HJ513">
        <v>0</v>
      </c>
      <c r="HK513">
        <v>1</v>
      </c>
      <c r="HL513">
        <v>2</v>
      </c>
    </row>
    <row r="514" spans="1:220">
      <c r="A514" t="s">
        <v>86</v>
      </c>
      <c r="B514" t="s">
        <v>49</v>
      </c>
      <c r="C514" t="str">
        <f>"146301"</f>
        <v>146301</v>
      </c>
      <c r="D514" t="s">
        <v>85</v>
      </c>
      <c r="E514">
        <v>95</v>
      </c>
      <c r="F514">
        <v>2017</v>
      </c>
      <c r="G514">
        <v>1540</v>
      </c>
      <c r="H514">
        <v>302</v>
      </c>
      <c r="I514">
        <v>1238</v>
      </c>
      <c r="J514">
        <v>1</v>
      </c>
      <c r="K514">
        <v>16</v>
      </c>
      <c r="L514">
        <v>1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1239</v>
      </c>
      <c r="T514">
        <v>1</v>
      </c>
      <c r="U514">
        <v>0</v>
      </c>
      <c r="V514">
        <v>1239</v>
      </c>
      <c r="W514">
        <v>15</v>
      </c>
      <c r="X514">
        <v>9</v>
      </c>
      <c r="Y514">
        <v>4</v>
      </c>
      <c r="Z514">
        <v>0</v>
      </c>
      <c r="AA514">
        <v>1224</v>
      </c>
      <c r="AB514">
        <v>482</v>
      </c>
      <c r="AC514">
        <v>112</v>
      </c>
      <c r="AD514">
        <v>42</v>
      </c>
      <c r="AE514">
        <v>136</v>
      </c>
      <c r="AF514">
        <v>17</v>
      </c>
      <c r="AG514">
        <v>36</v>
      </c>
      <c r="AH514">
        <v>48</v>
      </c>
      <c r="AI514">
        <v>1</v>
      </c>
      <c r="AJ514">
        <v>27</v>
      </c>
      <c r="AK514">
        <v>5</v>
      </c>
      <c r="AL514">
        <v>2</v>
      </c>
      <c r="AM514">
        <v>1</v>
      </c>
      <c r="AN514">
        <v>1</v>
      </c>
      <c r="AO514">
        <v>3</v>
      </c>
      <c r="AP514">
        <v>7</v>
      </c>
      <c r="AQ514">
        <v>0</v>
      </c>
      <c r="AR514">
        <v>2</v>
      </c>
      <c r="AS514">
        <v>0</v>
      </c>
      <c r="AT514">
        <v>42</v>
      </c>
      <c r="AU514">
        <v>482</v>
      </c>
      <c r="AV514">
        <v>310</v>
      </c>
      <c r="AW514">
        <v>115</v>
      </c>
      <c r="AX514">
        <v>24</v>
      </c>
      <c r="AY514">
        <v>57</v>
      </c>
      <c r="AZ514">
        <v>1</v>
      </c>
      <c r="BA514">
        <v>7</v>
      </c>
      <c r="BB514">
        <v>1</v>
      </c>
      <c r="BC514">
        <v>3</v>
      </c>
      <c r="BD514">
        <v>4</v>
      </c>
      <c r="BE514">
        <v>1</v>
      </c>
      <c r="BF514">
        <v>46</v>
      </c>
      <c r="BG514">
        <v>2</v>
      </c>
      <c r="BH514">
        <v>0</v>
      </c>
      <c r="BI514">
        <v>2</v>
      </c>
      <c r="BJ514">
        <v>1</v>
      </c>
      <c r="BK514">
        <v>2</v>
      </c>
      <c r="BL514">
        <v>0</v>
      </c>
      <c r="BM514">
        <v>2</v>
      </c>
      <c r="BN514">
        <v>42</v>
      </c>
      <c r="BO514">
        <v>310</v>
      </c>
      <c r="BP514">
        <v>51</v>
      </c>
      <c r="BQ514">
        <v>23</v>
      </c>
      <c r="BR514">
        <v>4</v>
      </c>
      <c r="BS514">
        <v>7</v>
      </c>
      <c r="BT514">
        <v>1</v>
      </c>
      <c r="BU514">
        <v>1</v>
      </c>
      <c r="BV514">
        <v>1</v>
      </c>
      <c r="BW514">
        <v>5</v>
      </c>
      <c r="BX514">
        <v>3</v>
      </c>
      <c r="BY514">
        <v>2</v>
      </c>
      <c r="BZ514">
        <v>2</v>
      </c>
      <c r="CA514">
        <v>2</v>
      </c>
      <c r="CB514">
        <v>51</v>
      </c>
      <c r="CC514">
        <v>64</v>
      </c>
      <c r="CD514">
        <v>19</v>
      </c>
      <c r="CE514">
        <v>5</v>
      </c>
      <c r="CF514">
        <v>1</v>
      </c>
      <c r="CG514">
        <v>1</v>
      </c>
      <c r="CH514">
        <v>1</v>
      </c>
      <c r="CI514">
        <v>2</v>
      </c>
      <c r="CJ514">
        <v>1</v>
      </c>
      <c r="CK514">
        <v>0</v>
      </c>
      <c r="CL514">
        <v>13</v>
      </c>
      <c r="CM514">
        <v>1</v>
      </c>
      <c r="CN514">
        <v>1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17</v>
      </c>
      <c r="CU514">
        <v>2</v>
      </c>
      <c r="CV514">
        <v>64</v>
      </c>
      <c r="CW514">
        <v>28</v>
      </c>
      <c r="CX514">
        <v>5</v>
      </c>
      <c r="CY514">
        <v>12</v>
      </c>
      <c r="CZ514">
        <v>1</v>
      </c>
      <c r="DA514">
        <v>0</v>
      </c>
      <c r="DB514">
        <v>0</v>
      </c>
      <c r="DC514">
        <v>2</v>
      </c>
      <c r="DD514">
        <v>0</v>
      </c>
      <c r="DE514">
        <v>3</v>
      </c>
      <c r="DF514">
        <v>1</v>
      </c>
      <c r="DG514">
        <v>1</v>
      </c>
      <c r="DH514">
        <v>0</v>
      </c>
      <c r="DI514">
        <v>1</v>
      </c>
      <c r="DJ514">
        <v>1</v>
      </c>
      <c r="DK514">
        <v>0</v>
      </c>
      <c r="DL514">
        <v>0</v>
      </c>
      <c r="DM514">
        <v>0</v>
      </c>
      <c r="DN514">
        <v>1</v>
      </c>
      <c r="DO514">
        <v>0</v>
      </c>
      <c r="DP514">
        <v>28</v>
      </c>
      <c r="DQ514">
        <v>89</v>
      </c>
      <c r="DR514">
        <v>23</v>
      </c>
      <c r="DS514">
        <v>38</v>
      </c>
      <c r="DT514">
        <v>5</v>
      </c>
      <c r="DU514">
        <v>7</v>
      </c>
      <c r="DV514">
        <v>3</v>
      </c>
      <c r="DW514">
        <v>2</v>
      </c>
      <c r="DX514">
        <v>4</v>
      </c>
      <c r="DY514">
        <v>1</v>
      </c>
      <c r="DZ514">
        <v>0</v>
      </c>
      <c r="EA514">
        <v>0</v>
      </c>
      <c r="EB514">
        <v>0</v>
      </c>
      <c r="EC514">
        <v>0</v>
      </c>
      <c r="ED514">
        <v>1</v>
      </c>
      <c r="EE514">
        <v>0</v>
      </c>
      <c r="EF514">
        <v>1</v>
      </c>
      <c r="EG514">
        <v>2</v>
      </c>
      <c r="EH514">
        <v>0</v>
      </c>
      <c r="EI514">
        <v>2</v>
      </c>
      <c r="EJ514">
        <v>89</v>
      </c>
      <c r="EK514">
        <v>115</v>
      </c>
      <c r="EL514">
        <v>48</v>
      </c>
      <c r="EM514">
        <v>6</v>
      </c>
      <c r="EN514">
        <v>11</v>
      </c>
      <c r="EO514">
        <v>2</v>
      </c>
      <c r="EP514">
        <v>2</v>
      </c>
      <c r="EQ514">
        <v>15</v>
      </c>
      <c r="ER514">
        <v>1</v>
      </c>
      <c r="ES514">
        <v>0</v>
      </c>
      <c r="ET514">
        <v>2</v>
      </c>
      <c r="EU514">
        <v>2</v>
      </c>
      <c r="EV514">
        <v>3</v>
      </c>
      <c r="EW514">
        <v>3</v>
      </c>
      <c r="EX514">
        <v>4</v>
      </c>
      <c r="EY514">
        <v>3</v>
      </c>
      <c r="EZ514">
        <v>3</v>
      </c>
      <c r="FA514">
        <v>0</v>
      </c>
      <c r="FB514">
        <v>7</v>
      </c>
      <c r="FC514">
        <v>3</v>
      </c>
      <c r="FD514">
        <v>115</v>
      </c>
      <c r="FE514">
        <v>74</v>
      </c>
      <c r="FF514">
        <v>39</v>
      </c>
      <c r="FG514">
        <v>12</v>
      </c>
      <c r="FH514">
        <v>4</v>
      </c>
      <c r="FI514">
        <v>1</v>
      </c>
      <c r="FJ514">
        <v>3</v>
      </c>
      <c r="FK514">
        <v>3</v>
      </c>
      <c r="FL514">
        <v>1</v>
      </c>
      <c r="FM514">
        <v>0</v>
      </c>
      <c r="FN514">
        <v>0</v>
      </c>
      <c r="FO514">
        <v>2</v>
      </c>
      <c r="FP514">
        <v>1</v>
      </c>
      <c r="FQ514">
        <v>0</v>
      </c>
      <c r="FR514">
        <v>2</v>
      </c>
      <c r="FS514">
        <v>0</v>
      </c>
      <c r="FT514">
        <v>1</v>
      </c>
      <c r="FU514">
        <v>1</v>
      </c>
      <c r="FV514">
        <v>2</v>
      </c>
      <c r="FW514">
        <v>2</v>
      </c>
      <c r="FX514">
        <v>74</v>
      </c>
      <c r="FY514">
        <v>8</v>
      </c>
      <c r="FZ514">
        <v>3</v>
      </c>
      <c r="GA514">
        <v>0</v>
      </c>
      <c r="GB514">
        <v>0</v>
      </c>
      <c r="GC514">
        <v>1</v>
      </c>
      <c r="GD514">
        <v>0</v>
      </c>
      <c r="GE514">
        <v>0</v>
      </c>
      <c r="GF514">
        <v>1</v>
      </c>
      <c r="GG514">
        <v>0</v>
      </c>
      <c r="GH514">
        <v>2</v>
      </c>
      <c r="GI514">
        <v>0</v>
      </c>
      <c r="GJ514">
        <v>0</v>
      </c>
      <c r="GK514">
        <v>0</v>
      </c>
      <c r="GL514">
        <v>0</v>
      </c>
      <c r="GM514">
        <v>0</v>
      </c>
      <c r="GN514">
        <v>0</v>
      </c>
      <c r="GO514">
        <v>0</v>
      </c>
      <c r="GP514">
        <v>0</v>
      </c>
      <c r="GQ514">
        <v>1</v>
      </c>
      <c r="GR514">
        <v>8</v>
      </c>
      <c r="GS514">
        <v>3</v>
      </c>
      <c r="GT514">
        <v>0</v>
      </c>
      <c r="GU514">
        <v>0</v>
      </c>
      <c r="GV514">
        <v>0</v>
      </c>
      <c r="GW514">
        <v>0</v>
      </c>
      <c r="GX514">
        <v>0</v>
      </c>
      <c r="GY514">
        <v>0</v>
      </c>
      <c r="GZ514">
        <v>0</v>
      </c>
      <c r="HA514">
        <v>1</v>
      </c>
      <c r="HB514">
        <v>0</v>
      </c>
      <c r="HC514">
        <v>0</v>
      </c>
      <c r="HD514">
        <v>0</v>
      </c>
      <c r="HE514">
        <v>0</v>
      </c>
      <c r="HF514">
        <v>0</v>
      </c>
      <c r="HG514">
        <v>0</v>
      </c>
      <c r="HH514">
        <v>0</v>
      </c>
      <c r="HI514">
        <v>2</v>
      </c>
      <c r="HJ514">
        <v>0</v>
      </c>
      <c r="HK514">
        <v>0</v>
      </c>
      <c r="HL514">
        <v>3</v>
      </c>
    </row>
    <row r="515" spans="1:220">
      <c r="A515" t="s">
        <v>84</v>
      </c>
      <c r="B515" t="s">
        <v>49</v>
      </c>
      <c r="C515" t="str">
        <f>"146301"</f>
        <v>146301</v>
      </c>
      <c r="D515" t="s">
        <v>83</v>
      </c>
      <c r="E515">
        <v>96</v>
      </c>
      <c r="F515">
        <v>1562</v>
      </c>
      <c r="G515">
        <v>1220</v>
      </c>
      <c r="H515">
        <v>225</v>
      </c>
      <c r="I515">
        <v>995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995</v>
      </c>
      <c r="T515">
        <v>0</v>
      </c>
      <c r="U515">
        <v>0</v>
      </c>
      <c r="V515">
        <v>995</v>
      </c>
      <c r="W515">
        <v>7</v>
      </c>
      <c r="X515">
        <v>5</v>
      </c>
      <c r="Y515">
        <v>2</v>
      </c>
      <c r="Z515">
        <v>0</v>
      </c>
      <c r="AA515">
        <v>988</v>
      </c>
      <c r="AB515">
        <v>349</v>
      </c>
      <c r="AC515">
        <v>89</v>
      </c>
      <c r="AD515">
        <v>24</v>
      </c>
      <c r="AE515">
        <v>103</v>
      </c>
      <c r="AF515">
        <v>7</v>
      </c>
      <c r="AG515">
        <v>26</v>
      </c>
      <c r="AH515">
        <v>32</v>
      </c>
      <c r="AI515">
        <v>1</v>
      </c>
      <c r="AJ515">
        <v>36</v>
      </c>
      <c r="AK515">
        <v>1</v>
      </c>
      <c r="AL515">
        <v>7</v>
      </c>
      <c r="AM515">
        <v>3</v>
      </c>
      <c r="AN515">
        <v>3</v>
      </c>
      <c r="AO515">
        <v>0</v>
      </c>
      <c r="AP515">
        <v>1</v>
      </c>
      <c r="AQ515">
        <v>2</v>
      </c>
      <c r="AR515">
        <v>0</v>
      </c>
      <c r="AS515">
        <v>1</v>
      </c>
      <c r="AT515">
        <v>13</v>
      </c>
      <c r="AU515">
        <v>349</v>
      </c>
      <c r="AV515">
        <v>283</v>
      </c>
      <c r="AW515">
        <v>102</v>
      </c>
      <c r="AX515">
        <v>14</v>
      </c>
      <c r="AY515">
        <v>59</v>
      </c>
      <c r="AZ515">
        <v>2</v>
      </c>
      <c r="BA515">
        <v>2</v>
      </c>
      <c r="BB515">
        <v>0</v>
      </c>
      <c r="BC515">
        <v>2</v>
      </c>
      <c r="BD515">
        <v>2</v>
      </c>
      <c r="BE515">
        <v>4</v>
      </c>
      <c r="BF515">
        <v>49</v>
      </c>
      <c r="BG515">
        <v>0</v>
      </c>
      <c r="BH515">
        <v>0</v>
      </c>
      <c r="BI515">
        <v>0</v>
      </c>
      <c r="BJ515">
        <v>1</v>
      </c>
      <c r="BK515">
        <v>4</v>
      </c>
      <c r="BL515">
        <v>0</v>
      </c>
      <c r="BM515">
        <v>1</v>
      </c>
      <c r="BN515">
        <v>41</v>
      </c>
      <c r="BO515">
        <v>283</v>
      </c>
      <c r="BP515">
        <v>34</v>
      </c>
      <c r="BQ515">
        <v>13</v>
      </c>
      <c r="BR515">
        <v>5</v>
      </c>
      <c r="BS515">
        <v>7</v>
      </c>
      <c r="BT515">
        <v>0</v>
      </c>
      <c r="BU515">
        <v>4</v>
      </c>
      <c r="BV515">
        <v>1</v>
      </c>
      <c r="BW515">
        <v>2</v>
      </c>
      <c r="BX515">
        <v>0</v>
      </c>
      <c r="BY515">
        <v>0</v>
      </c>
      <c r="BZ515">
        <v>1</v>
      </c>
      <c r="CA515">
        <v>1</v>
      </c>
      <c r="CB515">
        <v>34</v>
      </c>
      <c r="CC515">
        <v>54</v>
      </c>
      <c r="CD515">
        <v>25</v>
      </c>
      <c r="CE515">
        <v>4</v>
      </c>
      <c r="CF515">
        <v>0</v>
      </c>
      <c r="CG515">
        <v>1</v>
      </c>
      <c r="CH515">
        <v>0</v>
      </c>
      <c r="CI515">
        <v>1</v>
      </c>
      <c r="CJ515">
        <v>0</v>
      </c>
      <c r="CK515">
        <v>1</v>
      </c>
      <c r="CL515">
        <v>3</v>
      </c>
      <c r="CM515">
        <v>1</v>
      </c>
      <c r="CN515">
        <v>1</v>
      </c>
      <c r="CO515">
        <v>1</v>
      </c>
      <c r="CP515">
        <v>0</v>
      </c>
      <c r="CQ515">
        <v>0</v>
      </c>
      <c r="CR515">
        <v>1</v>
      </c>
      <c r="CS515">
        <v>1</v>
      </c>
      <c r="CT515">
        <v>13</v>
      </c>
      <c r="CU515">
        <v>1</v>
      </c>
      <c r="CV515">
        <v>54</v>
      </c>
      <c r="CW515">
        <v>14</v>
      </c>
      <c r="CX515">
        <v>3</v>
      </c>
      <c r="CY515">
        <v>5</v>
      </c>
      <c r="CZ515">
        <v>0</v>
      </c>
      <c r="DA515">
        <v>1</v>
      </c>
      <c r="DB515">
        <v>0</v>
      </c>
      <c r="DC515">
        <v>0</v>
      </c>
      <c r="DD515">
        <v>0</v>
      </c>
      <c r="DE515">
        <v>1</v>
      </c>
      <c r="DF515">
        <v>0</v>
      </c>
      <c r="DG515">
        <v>0</v>
      </c>
      <c r="DH515">
        <v>0</v>
      </c>
      <c r="DI515">
        <v>0</v>
      </c>
      <c r="DJ515">
        <v>1</v>
      </c>
      <c r="DK515">
        <v>2</v>
      </c>
      <c r="DL515">
        <v>0</v>
      </c>
      <c r="DM515">
        <v>0</v>
      </c>
      <c r="DN515">
        <v>0</v>
      </c>
      <c r="DO515">
        <v>1</v>
      </c>
      <c r="DP515">
        <v>14</v>
      </c>
      <c r="DQ515">
        <v>53</v>
      </c>
      <c r="DR515">
        <v>11</v>
      </c>
      <c r="DS515">
        <v>17</v>
      </c>
      <c r="DT515">
        <v>3</v>
      </c>
      <c r="DU515">
        <v>3</v>
      </c>
      <c r="DV515">
        <v>0</v>
      </c>
      <c r="DW515">
        <v>2</v>
      </c>
      <c r="DX515">
        <v>5</v>
      </c>
      <c r="DY515">
        <v>1</v>
      </c>
      <c r="DZ515">
        <v>0</v>
      </c>
      <c r="EA515">
        <v>0</v>
      </c>
      <c r="EB515">
        <v>1</v>
      </c>
      <c r="EC515">
        <v>7</v>
      </c>
      <c r="ED515">
        <v>1</v>
      </c>
      <c r="EE515">
        <v>1</v>
      </c>
      <c r="EF515">
        <v>0</v>
      </c>
      <c r="EG515">
        <v>0</v>
      </c>
      <c r="EH515">
        <v>0</v>
      </c>
      <c r="EI515">
        <v>1</v>
      </c>
      <c r="EJ515">
        <v>53</v>
      </c>
      <c r="EK515">
        <v>80</v>
      </c>
      <c r="EL515">
        <v>30</v>
      </c>
      <c r="EM515">
        <v>5</v>
      </c>
      <c r="EN515">
        <v>6</v>
      </c>
      <c r="EO515">
        <v>1</v>
      </c>
      <c r="EP515">
        <v>1</v>
      </c>
      <c r="EQ515">
        <v>12</v>
      </c>
      <c r="ER515">
        <v>4</v>
      </c>
      <c r="ES515">
        <v>1</v>
      </c>
      <c r="ET515">
        <v>2</v>
      </c>
      <c r="EU515">
        <v>0</v>
      </c>
      <c r="EV515">
        <v>2</v>
      </c>
      <c r="EW515">
        <v>3</v>
      </c>
      <c r="EX515">
        <v>1</v>
      </c>
      <c r="EY515">
        <v>3</v>
      </c>
      <c r="EZ515">
        <v>0</v>
      </c>
      <c r="FA515">
        <v>0</v>
      </c>
      <c r="FB515">
        <v>8</v>
      </c>
      <c r="FC515">
        <v>1</v>
      </c>
      <c r="FD515">
        <v>80</v>
      </c>
      <c r="FE515">
        <v>114</v>
      </c>
      <c r="FF515">
        <v>51</v>
      </c>
      <c r="FG515">
        <v>53</v>
      </c>
      <c r="FH515">
        <v>1</v>
      </c>
      <c r="FI515">
        <v>0</v>
      </c>
      <c r="FJ515">
        <v>0</v>
      </c>
      <c r="FK515">
        <v>1</v>
      </c>
      <c r="FL515">
        <v>0</v>
      </c>
      <c r="FM515">
        <v>0</v>
      </c>
      <c r="FN515">
        <v>1</v>
      </c>
      <c r="FO515">
        <v>3</v>
      </c>
      <c r="FP515">
        <v>1</v>
      </c>
      <c r="FQ515">
        <v>0</v>
      </c>
      <c r="FR515">
        <v>0</v>
      </c>
      <c r="FS515">
        <v>0</v>
      </c>
      <c r="FT515">
        <v>0</v>
      </c>
      <c r="FU515">
        <v>0</v>
      </c>
      <c r="FV515">
        <v>1</v>
      </c>
      <c r="FW515">
        <v>2</v>
      </c>
      <c r="FX515">
        <v>114</v>
      </c>
      <c r="FY515">
        <v>6</v>
      </c>
      <c r="FZ515">
        <v>5</v>
      </c>
      <c r="GA515">
        <v>0</v>
      </c>
      <c r="GB515">
        <v>0</v>
      </c>
      <c r="GC515">
        <v>0</v>
      </c>
      <c r="GD515">
        <v>0</v>
      </c>
      <c r="GE515">
        <v>0</v>
      </c>
      <c r="GF515">
        <v>0</v>
      </c>
      <c r="GG515">
        <v>0</v>
      </c>
      <c r="GH515">
        <v>0</v>
      </c>
      <c r="GI515">
        <v>0</v>
      </c>
      <c r="GJ515">
        <v>1</v>
      </c>
      <c r="GK515">
        <v>0</v>
      </c>
      <c r="GL515">
        <v>0</v>
      </c>
      <c r="GM515">
        <v>0</v>
      </c>
      <c r="GN515">
        <v>0</v>
      </c>
      <c r="GO515">
        <v>0</v>
      </c>
      <c r="GP515">
        <v>0</v>
      </c>
      <c r="GQ515">
        <v>0</v>
      </c>
      <c r="GR515">
        <v>6</v>
      </c>
      <c r="GS515">
        <v>1</v>
      </c>
      <c r="GT515">
        <v>0</v>
      </c>
      <c r="GU515">
        <v>0</v>
      </c>
      <c r="GV515">
        <v>1</v>
      </c>
      <c r="GW515">
        <v>0</v>
      </c>
      <c r="GX515">
        <v>0</v>
      </c>
      <c r="GY515">
        <v>0</v>
      </c>
      <c r="GZ515">
        <v>0</v>
      </c>
      <c r="HA515">
        <v>0</v>
      </c>
      <c r="HB515">
        <v>0</v>
      </c>
      <c r="HC515">
        <v>0</v>
      </c>
      <c r="HD515">
        <v>0</v>
      </c>
      <c r="HE515">
        <v>0</v>
      </c>
      <c r="HF515">
        <v>0</v>
      </c>
      <c r="HG515">
        <v>0</v>
      </c>
      <c r="HH515">
        <v>0</v>
      </c>
      <c r="HI515">
        <v>0</v>
      </c>
      <c r="HJ515">
        <v>0</v>
      </c>
      <c r="HK515">
        <v>0</v>
      </c>
      <c r="HL515">
        <v>1</v>
      </c>
    </row>
    <row r="516" spans="1:220">
      <c r="A516" t="s">
        <v>82</v>
      </c>
      <c r="B516" t="s">
        <v>49</v>
      </c>
      <c r="C516" t="str">
        <f>"146301"</f>
        <v>146301</v>
      </c>
      <c r="D516" t="s">
        <v>81</v>
      </c>
      <c r="E516">
        <v>97</v>
      </c>
      <c r="F516">
        <v>1601</v>
      </c>
      <c r="G516">
        <v>1220</v>
      </c>
      <c r="H516">
        <v>270</v>
      </c>
      <c r="I516">
        <v>950</v>
      </c>
      <c r="J516">
        <v>0</v>
      </c>
      <c r="K516">
        <v>7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950</v>
      </c>
      <c r="T516">
        <v>0</v>
      </c>
      <c r="U516">
        <v>0</v>
      </c>
      <c r="V516">
        <v>950</v>
      </c>
      <c r="W516">
        <v>8</v>
      </c>
      <c r="X516">
        <v>6</v>
      </c>
      <c r="Y516">
        <v>2</v>
      </c>
      <c r="Z516">
        <v>0</v>
      </c>
      <c r="AA516">
        <v>942</v>
      </c>
      <c r="AB516">
        <v>375</v>
      </c>
      <c r="AC516">
        <v>71</v>
      </c>
      <c r="AD516">
        <v>17</v>
      </c>
      <c r="AE516">
        <v>138</v>
      </c>
      <c r="AF516">
        <v>8</v>
      </c>
      <c r="AG516">
        <v>41</v>
      </c>
      <c r="AH516">
        <v>35</v>
      </c>
      <c r="AI516">
        <v>7</v>
      </c>
      <c r="AJ516">
        <v>24</v>
      </c>
      <c r="AK516">
        <v>2</v>
      </c>
      <c r="AL516">
        <v>7</v>
      </c>
      <c r="AM516">
        <v>0</v>
      </c>
      <c r="AN516">
        <v>2</v>
      </c>
      <c r="AO516">
        <v>0</v>
      </c>
      <c r="AP516">
        <v>0</v>
      </c>
      <c r="AQ516">
        <v>0</v>
      </c>
      <c r="AR516">
        <v>2</v>
      </c>
      <c r="AS516">
        <v>3</v>
      </c>
      <c r="AT516">
        <v>18</v>
      </c>
      <c r="AU516">
        <v>375</v>
      </c>
      <c r="AV516">
        <v>240</v>
      </c>
      <c r="AW516">
        <v>101</v>
      </c>
      <c r="AX516">
        <v>14</v>
      </c>
      <c r="AY516">
        <v>55</v>
      </c>
      <c r="AZ516">
        <v>1</v>
      </c>
      <c r="BA516">
        <v>5</v>
      </c>
      <c r="BB516">
        <v>1</v>
      </c>
      <c r="BC516">
        <v>0</v>
      </c>
      <c r="BD516">
        <v>1</v>
      </c>
      <c r="BE516">
        <v>0</v>
      </c>
      <c r="BF516">
        <v>22</v>
      </c>
      <c r="BG516">
        <v>0</v>
      </c>
      <c r="BH516">
        <v>0</v>
      </c>
      <c r="BI516">
        <v>1</v>
      </c>
      <c r="BJ516">
        <v>1</v>
      </c>
      <c r="BK516">
        <v>5</v>
      </c>
      <c r="BL516">
        <v>0</v>
      </c>
      <c r="BM516">
        <v>0</v>
      </c>
      <c r="BN516">
        <v>33</v>
      </c>
      <c r="BO516">
        <v>240</v>
      </c>
      <c r="BP516">
        <v>28</v>
      </c>
      <c r="BQ516">
        <v>12</v>
      </c>
      <c r="BR516">
        <v>3</v>
      </c>
      <c r="BS516">
        <v>3</v>
      </c>
      <c r="BT516">
        <v>0</v>
      </c>
      <c r="BU516">
        <v>2</v>
      </c>
      <c r="BV516">
        <v>2</v>
      </c>
      <c r="BW516">
        <v>4</v>
      </c>
      <c r="BX516">
        <v>0</v>
      </c>
      <c r="BY516">
        <v>1</v>
      </c>
      <c r="BZ516">
        <v>0</v>
      </c>
      <c r="CA516">
        <v>1</v>
      </c>
      <c r="CB516">
        <v>28</v>
      </c>
      <c r="CC516">
        <v>44</v>
      </c>
      <c r="CD516">
        <v>13</v>
      </c>
      <c r="CE516">
        <v>3</v>
      </c>
      <c r="CF516">
        <v>0</v>
      </c>
      <c r="CG516">
        <v>0</v>
      </c>
      <c r="CH516">
        <v>1</v>
      </c>
      <c r="CI516">
        <v>1</v>
      </c>
      <c r="CJ516">
        <v>1</v>
      </c>
      <c r="CK516">
        <v>0</v>
      </c>
      <c r="CL516">
        <v>10</v>
      </c>
      <c r="CM516">
        <v>4</v>
      </c>
      <c r="CN516">
        <v>1</v>
      </c>
      <c r="CO516">
        <v>0</v>
      </c>
      <c r="CP516">
        <v>0</v>
      </c>
      <c r="CQ516">
        <v>0</v>
      </c>
      <c r="CR516">
        <v>0</v>
      </c>
      <c r="CS516">
        <v>1</v>
      </c>
      <c r="CT516">
        <v>6</v>
      </c>
      <c r="CU516">
        <v>3</v>
      </c>
      <c r="CV516">
        <v>44</v>
      </c>
      <c r="CW516">
        <v>24</v>
      </c>
      <c r="CX516">
        <v>4</v>
      </c>
      <c r="CY516">
        <v>8</v>
      </c>
      <c r="CZ516">
        <v>2</v>
      </c>
      <c r="DA516">
        <v>1</v>
      </c>
      <c r="DB516">
        <v>0</v>
      </c>
      <c r="DC516">
        <v>1</v>
      </c>
      <c r="DD516">
        <v>1</v>
      </c>
      <c r="DE516">
        <v>2</v>
      </c>
      <c r="DF516">
        <v>0</v>
      </c>
      <c r="DG516">
        <v>0</v>
      </c>
      <c r="DH516">
        <v>0</v>
      </c>
      <c r="DI516">
        <v>0</v>
      </c>
      <c r="DJ516">
        <v>1</v>
      </c>
      <c r="DK516">
        <v>1</v>
      </c>
      <c r="DL516">
        <v>0</v>
      </c>
      <c r="DM516">
        <v>0</v>
      </c>
      <c r="DN516">
        <v>1</v>
      </c>
      <c r="DO516">
        <v>2</v>
      </c>
      <c r="DP516">
        <v>24</v>
      </c>
      <c r="DQ516">
        <v>42</v>
      </c>
      <c r="DR516">
        <v>12</v>
      </c>
      <c r="DS516">
        <v>12</v>
      </c>
      <c r="DT516">
        <v>2</v>
      </c>
      <c r="DU516">
        <v>3</v>
      </c>
      <c r="DV516">
        <v>0</v>
      </c>
      <c r="DW516">
        <v>0</v>
      </c>
      <c r="DX516">
        <v>2</v>
      </c>
      <c r="DY516">
        <v>0</v>
      </c>
      <c r="DZ516">
        <v>0</v>
      </c>
      <c r="EA516">
        <v>0</v>
      </c>
      <c r="EB516">
        <v>2</v>
      </c>
      <c r="EC516">
        <v>5</v>
      </c>
      <c r="ED516">
        <v>0</v>
      </c>
      <c r="EE516">
        <v>1</v>
      </c>
      <c r="EF516">
        <v>0</v>
      </c>
      <c r="EG516">
        <v>0</v>
      </c>
      <c r="EH516">
        <v>0</v>
      </c>
      <c r="EI516">
        <v>3</v>
      </c>
      <c r="EJ516">
        <v>42</v>
      </c>
      <c r="EK516">
        <v>108</v>
      </c>
      <c r="EL516">
        <v>39</v>
      </c>
      <c r="EM516">
        <v>4</v>
      </c>
      <c r="EN516">
        <v>6</v>
      </c>
      <c r="EO516">
        <v>7</v>
      </c>
      <c r="EP516">
        <v>5</v>
      </c>
      <c r="EQ516">
        <v>11</v>
      </c>
      <c r="ER516">
        <v>0</v>
      </c>
      <c r="ES516">
        <v>1</v>
      </c>
      <c r="ET516">
        <v>0</v>
      </c>
      <c r="EU516">
        <v>2</v>
      </c>
      <c r="EV516">
        <v>8</v>
      </c>
      <c r="EW516">
        <v>5</v>
      </c>
      <c r="EX516">
        <v>4</v>
      </c>
      <c r="EY516">
        <v>4</v>
      </c>
      <c r="EZ516">
        <v>2</v>
      </c>
      <c r="FA516">
        <v>0</v>
      </c>
      <c r="FB516">
        <v>9</v>
      </c>
      <c r="FC516">
        <v>1</v>
      </c>
      <c r="FD516">
        <v>108</v>
      </c>
      <c r="FE516">
        <v>71</v>
      </c>
      <c r="FF516">
        <v>29</v>
      </c>
      <c r="FG516">
        <v>26</v>
      </c>
      <c r="FH516">
        <v>1</v>
      </c>
      <c r="FI516">
        <v>3</v>
      </c>
      <c r="FJ516">
        <v>0</v>
      </c>
      <c r="FK516">
        <v>2</v>
      </c>
      <c r="FL516">
        <v>0</v>
      </c>
      <c r="FM516">
        <v>1</v>
      </c>
      <c r="FN516">
        <v>0</v>
      </c>
      <c r="FO516">
        <v>1</v>
      </c>
      <c r="FP516">
        <v>3</v>
      </c>
      <c r="FQ516">
        <v>0</v>
      </c>
      <c r="FR516">
        <v>2</v>
      </c>
      <c r="FS516">
        <v>1</v>
      </c>
      <c r="FT516">
        <v>1</v>
      </c>
      <c r="FU516">
        <v>0</v>
      </c>
      <c r="FV516">
        <v>0</v>
      </c>
      <c r="FW516">
        <v>1</v>
      </c>
      <c r="FX516">
        <v>71</v>
      </c>
      <c r="FY516">
        <v>6</v>
      </c>
      <c r="FZ516">
        <v>2</v>
      </c>
      <c r="GA516">
        <v>0</v>
      </c>
      <c r="GB516">
        <v>2</v>
      </c>
      <c r="GC516">
        <v>1</v>
      </c>
      <c r="GD516">
        <v>0</v>
      </c>
      <c r="GE516">
        <v>0</v>
      </c>
      <c r="GF516">
        <v>1</v>
      </c>
      <c r="GG516">
        <v>0</v>
      </c>
      <c r="GH516">
        <v>0</v>
      </c>
      <c r="GI516">
        <v>0</v>
      </c>
      <c r="GJ516">
        <v>0</v>
      </c>
      <c r="GK516">
        <v>0</v>
      </c>
      <c r="GL516">
        <v>0</v>
      </c>
      <c r="GM516">
        <v>0</v>
      </c>
      <c r="GN516">
        <v>0</v>
      </c>
      <c r="GO516">
        <v>0</v>
      </c>
      <c r="GP516">
        <v>0</v>
      </c>
      <c r="GQ516">
        <v>0</v>
      </c>
      <c r="GR516">
        <v>6</v>
      </c>
      <c r="GS516">
        <v>4</v>
      </c>
      <c r="GT516">
        <v>0</v>
      </c>
      <c r="GU516">
        <v>0</v>
      </c>
      <c r="GV516">
        <v>0</v>
      </c>
      <c r="GW516">
        <v>0</v>
      </c>
      <c r="GX516">
        <v>2</v>
      </c>
      <c r="GY516">
        <v>0</v>
      </c>
      <c r="GZ516">
        <v>0</v>
      </c>
      <c r="HA516">
        <v>0</v>
      </c>
      <c r="HB516">
        <v>0</v>
      </c>
      <c r="HC516">
        <v>0</v>
      </c>
      <c r="HD516">
        <v>0</v>
      </c>
      <c r="HE516">
        <v>0</v>
      </c>
      <c r="HF516">
        <v>0</v>
      </c>
      <c r="HG516">
        <v>0</v>
      </c>
      <c r="HH516">
        <v>0</v>
      </c>
      <c r="HI516">
        <v>1</v>
      </c>
      <c r="HJ516">
        <v>0</v>
      </c>
      <c r="HK516">
        <v>1</v>
      </c>
      <c r="HL516">
        <v>4</v>
      </c>
    </row>
    <row r="517" spans="1:220">
      <c r="A517" t="s">
        <v>80</v>
      </c>
      <c r="B517" t="s">
        <v>49</v>
      </c>
      <c r="C517" t="str">
        <f>"146301"</f>
        <v>146301</v>
      </c>
      <c r="D517" t="s">
        <v>78</v>
      </c>
      <c r="E517">
        <v>98</v>
      </c>
      <c r="F517">
        <v>2010</v>
      </c>
      <c r="G517">
        <v>1550</v>
      </c>
      <c r="H517">
        <v>359</v>
      </c>
      <c r="I517">
        <v>1191</v>
      </c>
      <c r="J517">
        <v>0</v>
      </c>
      <c r="K517">
        <v>11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1190</v>
      </c>
      <c r="T517">
        <v>0</v>
      </c>
      <c r="U517">
        <v>0</v>
      </c>
      <c r="V517">
        <v>1190</v>
      </c>
      <c r="W517">
        <v>14</v>
      </c>
      <c r="X517">
        <v>9</v>
      </c>
      <c r="Y517">
        <v>5</v>
      </c>
      <c r="Z517">
        <v>0</v>
      </c>
      <c r="AA517">
        <v>1176</v>
      </c>
      <c r="AB517">
        <v>505</v>
      </c>
      <c r="AC517">
        <v>84</v>
      </c>
      <c r="AD517">
        <v>35</v>
      </c>
      <c r="AE517">
        <v>154</v>
      </c>
      <c r="AF517">
        <v>62</v>
      </c>
      <c r="AG517">
        <v>39</v>
      </c>
      <c r="AH517">
        <v>40</v>
      </c>
      <c r="AI517">
        <v>0</v>
      </c>
      <c r="AJ517">
        <v>44</v>
      </c>
      <c r="AK517">
        <v>3</v>
      </c>
      <c r="AL517">
        <v>9</v>
      </c>
      <c r="AM517">
        <v>0</v>
      </c>
      <c r="AN517">
        <v>1</v>
      </c>
      <c r="AO517">
        <v>8</v>
      </c>
      <c r="AP517">
        <v>2</v>
      </c>
      <c r="AQ517">
        <v>2</v>
      </c>
      <c r="AR517">
        <v>1</v>
      </c>
      <c r="AS517">
        <v>0</v>
      </c>
      <c r="AT517">
        <v>21</v>
      </c>
      <c r="AU517">
        <v>505</v>
      </c>
      <c r="AV517">
        <v>279</v>
      </c>
      <c r="AW517">
        <v>83</v>
      </c>
      <c r="AX517">
        <v>16</v>
      </c>
      <c r="AY517">
        <v>50</v>
      </c>
      <c r="AZ517">
        <v>3</v>
      </c>
      <c r="BA517">
        <v>2</v>
      </c>
      <c r="BB517">
        <v>0</v>
      </c>
      <c r="BC517">
        <v>1</v>
      </c>
      <c r="BD517">
        <v>2</v>
      </c>
      <c r="BE517">
        <v>2</v>
      </c>
      <c r="BF517">
        <v>40</v>
      </c>
      <c r="BG517">
        <v>11</v>
      </c>
      <c r="BH517">
        <v>1</v>
      </c>
      <c r="BI517">
        <v>0</v>
      </c>
      <c r="BJ517">
        <v>0</v>
      </c>
      <c r="BK517">
        <v>9</v>
      </c>
      <c r="BL517">
        <v>2</v>
      </c>
      <c r="BM517">
        <v>1</v>
      </c>
      <c r="BN517">
        <v>56</v>
      </c>
      <c r="BO517">
        <v>279</v>
      </c>
      <c r="BP517">
        <v>46</v>
      </c>
      <c r="BQ517">
        <v>17</v>
      </c>
      <c r="BR517">
        <v>4</v>
      </c>
      <c r="BS517">
        <v>8</v>
      </c>
      <c r="BT517">
        <v>4</v>
      </c>
      <c r="BU517">
        <v>2</v>
      </c>
      <c r="BV517">
        <v>0</v>
      </c>
      <c r="BW517">
        <v>2</v>
      </c>
      <c r="BX517">
        <v>1</v>
      </c>
      <c r="BY517">
        <v>0</v>
      </c>
      <c r="BZ517">
        <v>2</v>
      </c>
      <c r="CA517">
        <v>6</v>
      </c>
      <c r="CB517">
        <v>46</v>
      </c>
      <c r="CC517">
        <v>45</v>
      </c>
      <c r="CD517">
        <v>26</v>
      </c>
      <c r="CE517">
        <v>5</v>
      </c>
      <c r="CF517">
        <v>0</v>
      </c>
      <c r="CG517">
        <v>1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1</v>
      </c>
      <c r="CN517">
        <v>0</v>
      </c>
      <c r="CO517">
        <v>0</v>
      </c>
      <c r="CP517">
        <v>1</v>
      </c>
      <c r="CQ517">
        <v>0</v>
      </c>
      <c r="CR517">
        <v>0</v>
      </c>
      <c r="CS517">
        <v>0</v>
      </c>
      <c r="CT517">
        <v>10</v>
      </c>
      <c r="CU517">
        <v>1</v>
      </c>
      <c r="CV517">
        <v>45</v>
      </c>
      <c r="CW517">
        <v>43</v>
      </c>
      <c r="CX517">
        <v>4</v>
      </c>
      <c r="CY517">
        <v>13</v>
      </c>
      <c r="CZ517">
        <v>2</v>
      </c>
      <c r="DA517">
        <v>0</v>
      </c>
      <c r="DB517">
        <v>0</v>
      </c>
      <c r="DC517">
        <v>4</v>
      </c>
      <c r="DD517">
        <v>4</v>
      </c>
      <c r="DE517">
        <v>10</v>
      </c>
      <c r="DF517">
        <v>0</v>
      </c>
      <c r="DG517">
        <v>0</v>
      </c>
      <c r="DH517">
        <v>0</v>
      </c>
      <c r="DI517">
        <v>0</v>
      </c>
      <c r="DJ517">
        <v>2</v>
      </c>
      <c r="DK517">
        <v>1</v>
      </c>
      <c r="DL517">
        <v>0</v>
      </c>
      <c r="DM517">
        <v>0</v>
      </c>
      <c r="DN517">
        <v>0</v>
      </c>
      <c r="DO517">
        <v>3</v>
      </c>
      <c r="DP517">
        <v>43</v>
      </c>
      <c r="DQ517">
        <v>55</v>
      </c>
      <c r="DR517">
        <v>13</v>
      </c>
      <c r="DS517">
        <v>20</v>
      </c>
      <c r="DT517">
        <v>4</v>
      </c>
      <c r="DU517">
        <v>5</v>
      </c>
      <c r="DV517">
        <v>1</v>
      </c>
      <c r="DW517">
        <v>0</v>
      </c>
      <c r="DX517">
        <v>2</v>
      </c>
      <c r="DY517">
        <v>0</v>
      </c>
      <c r="DZ517">
        <v>1</v>
      </c>
      <c r="EA517">
        <v>0</v>
      </c>
      <c r="EB517">
        <v>1</v>
      </c>
      <c r="EC517">
        <v>1</v>
      </c>
      <c r="ED517">
        <v>0</v>
      </c>
      <c r="EE517">
        <v>5</v>
      </c>
      <c r="EF517">
        <v>1</v>
      </c>
      <c r="EG517">
        <v>0</v>
      </c>
      <c r="EH517">
        <v>0</v>
      </c>
      <c r="EI517">
        <v>1</v>
      </c>
      <c r="EJ517">
        <v>55</v>
      </c>
      <c r="EK517">
        <v>122</v>
      </c>
      <c r="EL517">
        <v>30</v>
      </c>
      <c r="EM517">
        <v>7</v>
      </c>
      <c r="EN517">
        <v>4</v>
      </c>
      <c r="EO517">
        <v>3</v>
      </c>
      <c r="EP517">
        <v>5</v>
      </c>
      <c r="EQ517">
        <v>45</v>
      </c>
      <c r="ER517">
        <v>4</v>
      </c>
      <c r="ES517">
        <v>0</v>
      </c>
      <c r="ET517">
        <v>3</v>
      </c>
      <c r="EU517">
        <v>1</v>
      </c>
      <c r="EV517">
        <v>0</v>
      </c>
      <c r="EW517">
        <v>7</v>
      </c>
      <c r="EX517">
        <v>0</v>
      </c>
      <c r="EY517">
        <v>3</v>
      </c>
      <c r="EZ517">
        <v>2</v>
      </c>
      <c r="FA517">
        <v>0</v>
      </c>
      <c r="FB517">
        <v>5</v>
      </c>
      <c r="FC517">
        <v>3</v>
      </c>
      <c r="FD517">
        <v>122</v>
      </c>
      <c r="FE517">
        <v>70</v>
      </c>
      <c r="FF517">
        <v>40</v>
      </c>
      <c r="FG517">
        <v>22</v>
      </c>
      <c r="FH517">
        <v>2</v>
      </c>
      <c r="FI517">
        <v>0</v>
      </c>
      <c r="FJ517">
        <v>2</v>
      </c>
      <c r="FK517">
        <v>1</v>
      </c>
      <c r="FL517">
        <v>0</v>
      </c>
      <c r="FM517">
        <v>0</v>
      </c>
      <c r="FN517">
        <v>0</v>
      </c>
      <c r="FO517">
        <v>1</v>
      </c>
      <c r="FP517">
        <v>1</v>
      </c>
      <c r="FQ517">
        <v>0</v>
      </c>
      <c r="FR517">
        <v>0</v>
      </c>
      <c r="FS517">
        <v>0</v>
      </c>
      <c r="FT517">
        <v>0</v>
      </c>
      <c r="FU517">
        <v>0</v>
      </c>
      <c r="FV517">
        <v>1</v>
      </c>
      <c r="FW517">
        <v>0</v>
      </c>
      <c r="FX517">
        <v>70</v>
      </c>
      <c r="FY517">
        <v>9</v>
      </c>
      <c r="FZ517">
        <v>3</v>
      </c>
      <c r="GA517">
        <v>0</v>
      </c>
      <c r="GB517">
        <v>0</v>
      </c>
      <c r="GC517">
        <v>0</v>
      </c>
      <c r="GD517">
        <v>0</v>
      </c>
      <c r="GE517">
        <v>0</v>
      </c>
      <c r="GF517">
        <v>5</v>
      </c>
      <c r="GG517">
        <v>0</v>
      </c>
      <c r="GH517">
        <v>0</v>
      </c>
      <c r="GI517">
        <v>0</v>
      </c>
      <c r="GJ517">
        <v>0</v>
      </c>
      <c r="GK517">
        <v>0</v>
      </c>
      <c r="GL517">
        <v>0</v>
      </c>
      <c r="GM517">
        <v>0</v>
      </c>
      <c r="GN517">
        <v>0</v>
      </c>
      <c r="GO517">
        <v>1</v>
      </c>
      <c r="GP517">
        <v>0</v>
      </c>
      <c r="GQ517">
        <v>0</v>
      </c>
      <c r="GR517">
        <v>9</v>
      </c>
      <c r="GS517">
        <v>2</v>
      </c>
      <c r="GT517">
        <v>0</v>
      </c>
      <c r="GU517">
        <v>0</v>
      </c>
      <c r="GV517">
        <v>0</v>
      </c>
      <c r="GW517">
        <v>0</v>
      </c>
      <c r="GX517">
        <v>1</v>
      </c>
      <c r="GY517">
        <v>0</v>
      </c>
      <c r="GZ517">
        <v>0</v>
      </c>
      <c r="HA517">
        <v>0</v>
      </c>
      <c r="HB517">
        <v>0</v>
      </c>
      <c r="HC517">
        <v>0</v>
      </c>
      <c r="HD517">
        <v>0</v>
      </c>
      <c r="HE517">
        <v>0</v>
      </c>
      <c r="HF517">
        <v>0</v>
      </c>
      <c r="HG517">
        <v>0</v>
      </c>
      <c r="HH517">
        <v>0</v>
      </c>
      <c r="HI517">
        <v>1</v>
      </c>
      <c r="HJ517">
        <v>0</v>
      </c>
      <c r="HK517">
        <v>0</v>
      </c>
      <c r="HL517">
        <v>2</v>
      </c>
    </row>
    <row r="518" spans="1:220">
      <c r="A518" t="s">
        <v>79</v>
      </c>
      <c r="B518" t="s">
        <v>49</v>
      </c>
      <c r="C518" t="str">
        <f>"146301"</f>
        <v>146301</v>
      </c>
      <c r="D518" t="s">
        <v>78</v>
      </c>
      <c r="E518">
        <v>99</v>
      </c>
      <c r="F518">
        <v>2130</v>
      </c>
      <c r="G518">
        <v>1640</v>
      </c>
      <c r="H518">
        <v>339</v>
      </c>
      <c r="I518">
        <v>1301</v>
      </c>
      <c r="J518">
        <v>0</v>
      </c>
      <c r="K518">
        <v>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1301</v>
      </c>
      <c r="T518">
        <v>0</v>
      </c>
      <c r="U518">
        <v>0</v>
      </c>
      <c r="V518">
        <v>1301</v>
      </c>
      <c r="W518">
        <v>21</v>
      </c>
      <c r="X518">
        <v>12</v>
      </c>
      <c r="Y518">
        <v>9</v>
      </c>
      <c r="Z518">
        <v>0</v>
      </c>
      <c r="AA518">
        <v>1280</v>
      </c>
      <c r="AB518">
        <v>509</v>
      </c>
      <c r="AC518">
        <v>76</v>
      </c>
      <c r="AD518">
        <v>49</v>
      </c>
      <c r="AE518">
        <v>195</v>
      </c>
      <c r="AF518">
        <v>37</v>
      </c>
      <c r="AG518">
        <v>26</v>
      </c>
      <c r="AH518">
        <v>44</v>
      </c>
      <c r="AI518">
        <v>4</v>
      </c>
      <c r="AJ518">
        <v>41</v>
      </c>
      <c r="AK518">
        <v>5</v>
      </c>
      <c r="AL518">
        <v>9</v>
      </c>
      <c r="AM518">
        <v>0</v>
      </c>
      <c r="AN518">
        <v>1</v>
      </c>
      <c r="AO518">
        <v>4</v>
      </c>
      <c r="AP518">
        <v>0</v>
      </c>
      <c r="AQ518">
        <v>0</v>
      </c>
      <c r="AR518">
        <v>1</v>
      </c>
      <c r="AS518">
        <v>0</v>
      </c>
      <c r="AT518">
        <v>17</v>
      </c>
      <c r="AU518">
        <v>509</v>
      </c>
      <c r="AV518">
        <v>342</v>
      </c>
      <c r="AW518">
        <v>93</v>
      </c>
      <c r="AX518">
        <v>23</v>
      </c>
      <c r="AY518">
        <v>55</v>
      </c>
      <c r="AZ518">
        <v>11</v>
      </c>
      <c r="BA518">
        <v>6</v>
      </c>
      <c r="BB518">
        <v>2</v>
      </c>
      <c r="BC518">
        <v>4</v>
      </c>
      <c r="BD518">
        <v>6</v>
      </c>
      <c r="BE518">
        <v>3</v>
      </c>
      <c r="BF518">
        <v>46</v>
      </c>
      <c r="BG518">
        <v>6</v>
      </c>
      <c r="BH518">
        <v>1</v>
      </c>
      <c r="BI518">
        <v>2</v>
      </c>
      <c r="BJ518">
        <v>1</v>
      </c>
      <c r="BK518">
        <v>8</v>
      </c>
      <c r="BL518">
        <v>0</v>
      </c>
      <c r="BM518">
        <v>0</v>
      </c>
      <c r="BN518">
        <v>75</v>
      </c>
      <c r="BO518">
        <v>342</v>
      </c>
      <c r="BP518">
        <v>48</v>
      </c>
      <c r="BQ518">
        <v>17</v>
      </c>
      <c r="BR518">
        <v>7</v>
      </c>
      <c r="BS518">
        <v>8</v>
      </c>
      <c r="BT518">
        <v>0</v>
      </c>
      <c r="BU518">
        <v>2</v>
      </c>
      <c r="BV518">
        <v>2</v>
      </c>
      <c r="BW518">
        <v>6</v>
      </c>
      <c r="BX518">
        <v>0</v>
      </c>
      <c r="BY518">
        <v>2</v>
      </c>
      <c r="BZ518">
        <v>0</v>
      </c>
      <c r="CA518">
        <v>4</v>
      </c>
      <c r="CB518">
        <v>48</v>
      </c>
      <c r="CC518">
        <v>37</v>
      </c>
      <c r="CD518">
        <v>20</v>
      </c>
      <c r="CE518">
        <v>0</v>
      </c>
      <c r="CF518">
        <v>0</v>
      </c>
      <c r="CG518">
        <v>2</v>
      </c>
      <c r="CH518">
        <v>0</v>
      </c>
      <c r="CI518">
        <v>0</v>
      </c>
      <c r="CJ518">
        <v>0</v>
      </c>
      <c r="CK518">
        <v>0</v>
      </c>
      <c r="CL518">
        <v>2</v>
      </c>
      <c r="CM518">
        <v>1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1</v>
      </c>
      <c r="CT518">
        <v>11</v>
      </c>
      <c r="CU518">
        <v>0</v>
      </c>
      <c r="CV518">
        <v>37</v>
      </c>
      <c r="CW518">
        <v>33</v>
      </c>
      <c r="CX518">
        <v>4</v>
      </c>
      <c r="CY518">
        <v>8</v>
      </c>
      <c r="CZ518">
        <v>1</v>
      </c>
      <c r="DA518">
        <v>1</v>
      </c>
      <c r="DB518">
        <v>0</v>
      </c>
      <c r="DC518">
        <v>3</v>
      </c>
      <c r="DD518">
        <v>1</v>
      </c>
      <c r="DE518">
        <v>12</v>
      </c>
      <c r="DF518">
        <v>0</v>
      </c>
      <c r="DG518">
        <v>1</v>
      </c>
      <c r="DH518">
        <v>1</v>
      </c>
      <c r="DI518">
        <v>1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33</v>
      </c>
      <c r="DQ518">
        <v>78</v>
      </c>
      <c r="DR518">
        <v>28</v>
      </c>
      <c r="DS518">
        <v>27</v>
      </c>
      <c r="DT518">
        <v>7</v>
      </c>
      <c r="DU518">
        <v>3</v>
      </c>
      <c r="DV518">
        <v>2</v>
      </c>
      <c r="DW518">
        <v>0</v>
      </c>
      <c r="DX518">
        <v>2</v>
      </c>
      <c r="DY518">
        <v>1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4</v>
      </c>
      <c r="EF518">
        <v>1</v>
      </c>
      <c r="EG518">
        <v>0</v>
      </c>
      <c r="EH518">
        <v>3</v>
      </c>
      <c r="EI518">
        <v>0</v>
      </c>
      <c r="EJ518">
        <v>78</v>
      </c>
      <c r="EK518">
        <v>142</v>
      </c>
      <c r="EL518">
        <v>35</v>
      </c>
      <c r="EM518">
        <v>4</v>
      </c>
      <c r="EN518">
        <v>10</v>
      </c>
      <c r="EO518">
        <v>2</v>
      </c>
      <c r="EP518">
        <v>1</v>
      </c>
      <c r="EQ518">
        <v>65</v>
      </c>
      <c r="ER518">
        <v>2</v>
      </c>
      <c r="ES518">
        <v>2</v>
      </c>
      <c r="ET518">
        <v>0</v>
      </c>
      <c r="EU518">
        <v>0</v>
      </c>
      <c r="EV518">
        <v>3</v>
      </c>
      <c r="EW518">
        <v>5</v>
      </c>
      <c r="EX518">
        <v>2</v>
      </c>
      <c r="EY518">
        <v>4</v>
      </c>
      <c r="EZ518">
        <v>1</v>
      </c>
      <c r="FA518">
        <v>1</v>
      </c>
      <c r="FB518">
        <v>3</v>
      </c>
      <c r="FC518">
        <v>2</v>
      </c>
      <c r="FD518">
        <v>142</v>
      </c>
      <c r="FE518">
        <v>78</v>
      </c>
      <c r="FF518">
        <v>38</v>
      </c>
      <c r="FG518">
        <v>23</v>
      </c>
      <c r="FH518">
        <v>0</v>
      </c>
      <c r="FI518">
        <v>2</v>
      </c>
      <c r="FJ518">
        <v>0</v>
      </c>
      <c r="FK518">
        <v>2</v>
      </c>
      <c r="FL518">
        <v>1</v>
      </c>
      <c r="FM518">
        <v>1</v>
      </c>
      <c r="FN518">
        <v>2</v>
      </c>
      <c r="FO518">
        <v>0</v>
      </c>
      <c r="FP518">
        <v>2</v>
      </c>
      <c r="FQ518">
        <v>0</v>
      </c>
      <c r="FR518">
        <v>2</v>
      </c>
      <c r="FS518">
        <v>2</v>
      </c>
      <c r="FT518">
        <v>0</v>
      </c>
      <c r="FU518">
        <v>1</v>
      </c>
      <c r="FV518">
        <v>1</v>
      </c>
      <c r="FW518">
        <v>1</v>
      </c>
      <c r="FX518">
        <v>78</v>
      </c>
      <c r="FY518">
        <v>12</v>
      </c>
      <c r="FZ518">
        <v>7</v>
      </c>
      <c r="GA518">
        <v>0</v>
      </c>
      <c r="GB518">
        <v>0</v>
      </c>
      <c r="GC518">
        <v>0</v>
      </c>
      <c r="GD518">
        <v>0</v>
      </c>
      <c r="GE518">
        <v>0</v>
      </c>
      <c r="GF518">
        <v>0</v>
      </c>
      <c r="GG518">
        <v>0</v>
      </c>
      <c r="GH518">
        <v>1</v>
      </c>
      <c r="GI518">
        <v>0</v>
      </c>
      <c r="GJ518">
        <v>0</v>
      </c>
      <c r="GK518">
        <v>0</v>
      </c>
      <c r="GL518">
        <v>1</v>
      </c>
      <c r="GM518">
        <v>0</v>
      </c>
      <c r="GN518">
        <v>0</v>
      </c>
      <c r="GO518">
        <v>2</v>
      </c>
      <c r="GP518">
        <v>0</v>
      </c>
      <c r="GQ518">
        <v>1</v>
      </c>
      <c r="GR518">
        <v>12</v>
      </c>
      <c r="GS518">
        <v>1</v>
      </c>
      <c r="GT518">
        <v>0</v>
      </c>
      <c r="GU518">
        <v>0</v>
      </c>
      <c r="GV518">
        <v>0</v>
      </c>
      <c r="GW518">
        <v>0</v>
      </c>
      <c r="GX518">
        <v>0</v>
      </c>
      <c r="GY518">
        <v>0</v>
      </c>
      <c r="GZ518">
        <v>0</v>
      </c>
      <c r="HA518">
        <v>0</v>
      </c>
      <c r="HB518">
        <v>0</v>
      </c>
      <c r="HC518">
        <v>0</v>
      </c>
      <c r="HD518">
        <v>0</v>
      </c>
      <c r="HE518">
        <v>0</v>
      </c>
      <c r="HF518">
        <v>0</v>
      </c>
      <c r="HG518">
        <v>0</v>
      </c>
      <c r="HH518">
        <v>0</v>
      </c>
      <c r="HI518">
        <v>0</v>
      </c>
      <c r="HJ518">
        <v>0</v>
      </c>
      <c r="HK518">
        <v>1</v>
      </c>
      <c r="HL518">
        <v>1</v>
      </c>
    </row>
    <row r="519" spans="1:220">
      <c r="A519" t="s">
        <v>77</v>
      </c>
      <c r="B519" t="s">
        <v>49</v>
      </c>
      <c r="C519" t="str">
        <f>"146301"</f>
        <v>146301</v>
      </c>
      <c r="D519" t="s">
        <v>76</v>
      </c>
      <c r="E519">
        <v>100</v>
      </c>
      <c r="F519">
        <v>1821</v>
      </c>
      <c r="G519">
        <v>1390</v>
      </c>
      <c r="H519">
        <v>320</v>
      </c>
      <c r="I519">
        <v>1070</v>
      </c>
      <c r="J519">
        <v>0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1070</v>
      </c>
      <c r="T519">
        <v>0</v>
      </c>
      <c r="U519">
        <v>0</v>
      </c>
      <c r="V519">
        <v>1070</v>
      </c>
      <c r="W519">
        <v>17</v>
      </c>
      <c r="X519">
        <v>6</v>
      </c>
      <c r="Y519">
        <v>11</v>
      </c>
      <c r="Z519">
        <v>0</v>
      </c>
      <c r="AA519">
        <v>1053</v>
      </c>
      <c r="AB519">
        <v>427</v>
      </c>
      <c r="AC519">
        <v>86</v>
      </c>
      <c r="AD519">
        <v>32</v>
      </c>
      <c r="AE519">
        <v>138</v>
      </c>
      <c r="AF519">
        <v>32</v>
      </c>
      <c r="AG519">
        <v>32</v>
      </c>
      <c r="AH519">
        <v>44</v>
      </c>
      <c r="AI519">
        <v>4</v>
      </c>
      <c r="AJ519">
        <v>30</v>
      </c>
      <c r="AK519">
        <v>3</v>
      </c>
      <c r="AL519">
        <v>11</v>
      </c>
      <c r="AM519">
        <v>1</v>
      </c>
      <c r="AN519">
        <v>1</v>
      </c>
      <c r="AO519">
        <v>3</v>
      </c>
      <c r="AP519">
        <v>1</v>
      </c>
      <c r="AQ519">
        <v>0</v>
      </c>
      <c r="AR519">
        <v>1</v>
      </c>
      <c r="AS519">
        <v>0</v>
      </c>
      <c r="AT519">
        <v>8</v>
      </c>
      <c r="AU519">
        <v>427</v>
      </c>
      <c r="AV519">
        <v>258</v>
      </c>
      <c r="AW519">
        <v>82</v>
      </c>
      <c r="AX519">
        <v>15</v>
      </c>
      <c r="AY519">
        <v>52</v>
      </c>
      <c r="AZ519">
        <v>0</v>
      </c>
      <c r="BA519">
        <v>2</v>
      </c>
      <c r="BB519">
        <v>2</v>
      </c>
      <c r="BC519">
        <v>1</v>
      </c>
      <c r="BD519">
        <v>2</v>
      </c>
      <c r="BE519">
        <v>5</v>
      </c>
      <c r="BF519">
        <v>37</v>
      </c>
      <c r="BG519">
        <v>1</v>
      </c>
      <c r="BH519">
        <v>0</v>
      </c>
      <c r="BI519">
        <v>1</v>
      </c>
      <c r="BJ519">
        <v>2</v>
      </c>
      <c r="BK519">
        <v>4</v>
      </c>
      <c r="BL519">
        <v>1</v>
      </c>
      <c r="BM519">
        <v>2</v>
      </c>
      <c r="BN519">
        <v>49</v>
      </c>
      <c r="BO519">
        <v>258</v>
      </c>
      <c r="BP519">
        <v>32</v>
      </c>
      <c r="BQ519">
        <v>15</v>
      </c>
      <c r="BR519">
        <v>3</v>
      </c>
      <c r="BS519">
        <v>1</v>
      </c>
      <c r="BT519">
        <v>1</v>
      </c>
      <c r="BU519">
        <v>1</v>
      </c>
      <c r="BV519">
        <v>1</v>
      </c>
      <c r="BW519">
        <v>0</v>
      </c>
      <c r="BX519">
        <v>2</v>
      </c>
      <c r="BY519">
        <v>2</v>
      </c>
      <c r="BZ519">
        <v>0</v>
      </c>
      <c r="CA519">
        <v>6</v>
      </c>
      <c r="CB519">
        <v>32</v>
      </c>
      <c r="CC519">
        <v>44</v>
      </c>
      <c r="CD519">
        <v>21</v>
      </c>
      <c r="CE519">
        <v>4</v>
      </c>
      <c r="CF519">
        <v>0</v>
      </c>
      <c r="CG519">
        <v>1</v>
      </c>
      <c r="CH519">
        <v>0</v>
      </c>
      <c r="CI519">
        <v>0</v>
      </c>
      <c r="CJ519">
        <v>2</v>
      </c>
      <c r="CK519">
        <v>0</v>
      </c>
      <c r="CL519">
        <v>1</v>
      </c>
      <c r="CM519">
        <v>0</v>
      </c>
      <c r="CN519">
        <v>2</v>
      </c>
      <c r="CO519">
        <v>0</v>
      </c>
      <c r="CP519">
        <v>0</v>
      </c>
      <c r="CQ519">
        <v>1</v>
      </c>
      <c r="CR519">
        <v>0</v>
      </c>
      <c r="CS519">
        <v>1</v>
      </c>
      <c r="CT519">
        <v>11</v>
      </c>
      <c r="CU519">
        <v>0</v>
      </c>
      <c r="CV519">
        <v>44</v>
      </c>
      <c r="CW519">
        <v>31</v>
      </c>
      <c r="CX519">
        <v>5</v>
      </c>
      <c r="CY519">
        <v>3</v>
      </c>
      <c r="CZ519">
        <v>1</v>
      </c>
      <c r="DA519">
        <v>1</v>
      </c>
      <c r="DB519">
        <v>2</v>
      </c>
      <c r="DC519">
        <v>1</v>
      </c>
      <c r="DD519">
        <v>3</v>
      </c>
      <c r="DE519">
        <v>7</v>
      </c>
      <c r="DF519">
        <v>0</v>
      </c>
      <c r="DG519">
        <v>0</v>
      </c>
      <c r="DH519">
        <v>2</v>
      </c>
      <c r="DI519">
        <v>0</v>
      </c>
      <c r="DJ519">
        <v>0</v>
      </c>
      <c r="DK519">
        <v>0</v>
      </c>
      <c r="DL519">
        <v>1</v>
      </c>
      <c r="DM519">
        <v>0</v>
      </c>
      <c r="DN519">
        <v>0</v>
      </c>
      <c r="DO519">
        <v>5</v>
      </c>
      <c r="DP519">
        <v>31</v>
      </c>
      <c r="DQ519">
        <v>74</v>
      </c>
      <c r="DR519">
        <v>27</v>
      </c>
      <c r="DS519">
        <v>23</v>
      </c>
      <c r="DT519">
        <v>4</v>
      </c>
      <c r="DU519">
        <v>6</v>
      </c>
      <c r="DV519">
        <v>0</v>
      </c>
      <c r="DW519">
        <v>2</v>
      </c>
      <c r="DX519">
        <v>4</v>
      </c>
      <c r="DY519">
        <v>0</v>
      </c>
      <c r="DZ519">
        <v>0</v>
      </c>
      <c r="EA519">
        <v>0</v>
      </c>
      <c r="EB519">
        <v>0</v>
      </c>
      <c r="EC519">
        <v>3</v>
      </c>
      <c r="ED519">
        <v>0</v>
      </c>
      <c r="EE519">
        <v>2</v>
      </c>
      <c r="EF519">
        <v>1</v>
      </c>
      <c r="EG519">
        <v>2</v>
      </c>
      <c r="EH519">
        <v>0</v>
      </c>
      <c r="EI519">
        <v>0</v>
      </c>
      <c r="EJ519">
        <v>74</v>
      </c>
      <c r="EK519">
        <v>107</v>
      </c>
      <c r="EL519">
        <v>27</v>
      </c>
      <c r="EM519">
        <v>5</v>
      </c>
      <c r="EN519">
        <v>9</v>
      </c>
      <c r="EO519">
        <v>4</v>
      </c>
      <c r="EP519">
        <v>1</v>
      </c>
      <c r="EQ519">
        <v>36</v>
      </c>
      <c r="ER519">
        <v>6</v>
      </c>
      <c r="ES519">
        <v>0</v>
      </c>
      <c r="ET519">
        <v>0</v>
      </c>
      <c r="EU519">
        <v>2</v>
      </c>
      <c r="EV519">
        <v>1</v>
      </c>
      <c r="EW519">
        <v>5</v>
      </c>
      <c r="EX519">
        <v>2</v>
      </c>
      <c r="EY519">
        <v>4</v>
      </c>
      <c r="EZ519">
        <v>0</v>
      </c>
      <c r="FA519">
        <v>1</v>
      </c>
      <c r="FB519">
        <v>3</v>
      </c>
      <c r="FC519">
        <v>1</v>
      </c>
      <c r="FD519">
        <v>107</v>
      </c>
      <c r="FE519">
        <v>64</v>
      </c>
      <c r="FF519">
        <v>35</v>
      </c>
      <c r="FG519">
        <v>17</v>
      </c>
      <c r="FH519">
        <v>3</v>
      </c>
      <c r="FI519">
        <v>3</v>
      </c>
      <c r="FJ519">
        <v>0</v>
      </c>
      <c r="FK519">
        <v>1</v>
      </c>
      <c r="FL519">
        <v>0</v>
      </c>
      <c r="FM519">
        <v>2</v>
      </c>
      <c r="FN519">
        <v>1</v>
      </c>
      <c r="FO519">
        <v>0</v>
      </c>
      <c r="FP519">
        <v>0</v>
      </c>
      <c r="FQ519">
        <v>1</v>
      </c>
      <c r="FR519">
        <v>0</v>
      </c>
      <c r="FS519">
        <v>0</v>
      </c>
      <c r="FT519">
        <v>0</v>
      </c>
      <c r="FU519">
        <v>0</v>
      </c>
      <c r="FV519">
        <v>0</v>
      </c>
      <c r="FW519">
        <v>1</v>
      </c>
      <c r="FX519">
        <v>64</v>
      </c>
      <c r="FY519">
        <v>14</v>
      </c>
      <c r="FZ519">
        <v>5</v>
      </c>
      <c r="GA519">
        <v>3</v>
      </c>
      <c r="GB519">
        <v>1</v>
      </c>
      <c r="GC519">
        <v>0</v>
      </c>
      <c r="GD519">
        <v>2</v>
      </c>
      <c r="GE519">
        <v>1</v>
      </c>
      <c r="GF519">
        <v>0</v>
      </c>
      <c r="GG519">
        <v>0</v>
      </c>
      <c r="GH519">
        <v>1</v>
      </c>
      <c r="GI519">
        <v>0</v>
      </c>
      <c r="GJ519">
        <v>0</v>
      </c>
      <c r="GK519">
        <v>0</v>
      </c>
      <c r="GL519">
        <v>0</v>
      </c>
      <c r="GM519">
        <v>0</v>
      </c>
      <c r="GN519">
        <v>0</v>
      </c>
      <c r="GO519">
        <v>0</v>
      </c>
      <c r="GP519">
        <v>0</v>
      </c>
      <c r="GQ519">
        <v>1</v>
      </c>
      <c r="GR519">
        <v>14</v>
      </c>
      <c r="GS519">
        <v>2</v>
      </c>
      <c r="GT519">
        <v>0</v>
      </c>
      <c r="GU519">
        <v>0</v>
      </c>
      <c r="GV519">
        <v>0</v>
      </c>
      <c r="GW519">
        <v>0</v>
      </c>
      <c r="GX519">
        <v>0</v>
      </c>
      <c r="GY519">
        <v>0</v>
      </c>
      <c r="GZ519">
        <v>0</v>
      </c>
      <c r="HA519">
        <v>1</v>
      </c>
      <c r="HB519">
        <v>0</v>
      </c>
      <c r="HC519">
        <v>1</v>
      </c>
      <c r="HD519">
        <v>0</v>
      </c>
      <c r="HE519">
        <v>0</v>
      </c>
      <c r="HF519">
        <v>0</v>
      </c>
      <c r="HG519">
        <v>0</v>
      </c>
      <c r="HH519">
        <v>0</v>
      </c>
      <c r="HI519">
        <v>0</v>
      </c>
      <c r="HJ519">
        <v>0</v>
      </c>
      <c r="HK519">
        <v>0</v>
      </c>
      <c r="HL519">
        <v>2</v>
      </c>
    </row>
    <row r="520" spans="1:220">
      <c r="A520" t="s">
        <v>75</v>
      </c>
      <c r="B520" t="s">
        <v>49</v>
      </c>
      <c r="C520" t="str">
        <f>"146301"</f>
        <v>146301</v>
      </c>
      <c r="D520" t="s">
        <v>74</v>
      </c>
      <c r="E520">
        <v>101</v>
      </c>
      <c r="F520">
        <v>2021</v>
      </c>
      <c r="G520">
        <v>1548</v>
      </c>
      <c r="H520">
        <v>372</v>
      </c>
      <c r="I520">
        <v>1176</v>
      </c>
      <c r="J520">
        <v>0</v>
      </c>
      <c r="K520">
        <v>5</v>
      </c>
      <c r="L520">
        <v>5</v>
      </c>
      <c r="M520">
        <v>5</v>
      </c>
      <c r="N520">
        <v>0</v>
      </c>
      <c r="O520">
        <v>0</v>
      </c>
      <c r="P520">
        <v>0</v>
      </c>
      <c r="Q520">
        <v>0</v>
      </c>
      <c r="R520">
        <v>5</v>
      </c>
      <c r="S520">
        <v>1181</v>
      </c>
      <c r="T520">
        <v>5</v>
      </c>
      <c r="U520">
        <v>0</v>
      </c>
      <c r="V520">
        <v>1181</v>
      </c>
      <c r="W520">
        <v>13</v>
      </c>
      <c r="X520">
        <v>5</v>
      </c>
      <c r="Y520">
        <v>8</v>
      </c>
      <c r="Z520">
        <v>0</v>
      </c>
      <c r="AA520">
        <v>1168</v>
      </c>
      <c r="AB520">
        <v>497</v>
      </c>
      <c r="AC520">
        <v>87</v>
      </c>
      <c r="AD520">
        <v>50</v>
      </c>
      <c r="AE520">
        <v>153</v>
      </c>
      <c r="AF520">
        <v>38</v>
      </c>
      <c r="AG520">
        <v>42</v>
      </c>
      <c r="AH520">
        <v>49</v>
      </c>
      <c r="AI520">
        <v>3</v>
      </c>
      <c r="AJ520">
        <v>43</v>
      </c>
      <c r="AK520">
        <v>4</v>
      </c>
      <c r="AL520">
        <v>8</v>
      </c>
      <c r="AM520">
        <v>0</v>
      </c>
      <c r="AN520">
        <v>2</v>
      </c>
      <c r="AO520">
        <v>1</v>
      </c>
      <c r="AP520">
        <v>2</v>
      </c>
      <c r="AQ520">
        <v>0</v>
      </c>
      <c r="AR520">
        <v>4</v>
      </c>
      <c r="AS520">
        <v>2</v>
      </c>
      <c r="AT520">
        <v>9</v>
      </c>
      <c r="AU520">
        <v>497</v>
      </c>
      <c r="AV520">
        <v>295</v>
      </c>
      <c r="AW520">
        <v>122</v>
      </c>
      <c r="AX520">
        <v>12</v>
      </c>
      <c r="AY520">
        <v>44</v>
      </c>
      <c r="AZ520">
        <v>7</v>
      </c>
      <c r="BA520">
        <v>4</v>
      </c>
      <c r="BB520">
        <v>3</v>
      </c>
      <c r="BC520">
        <v>0</v>
      </c>
      <c r="BD520">
        <v>0</v>
      </c>
      <c r="BE520">
        <v>6</v>
      </c>
      <c r="BF520">
        <v>39</v>
      </c>
      <c r="BG520">
        <v>3</v>
      </c>
      <c r="BH520">
        <v>0</v>
      </c>
      <c r="BI520">
        <v>0</v>
      </c>
      <c r="BJ520">
        <v>2</v>
      </c>
      <c r="BK520">
        <v>5</v>
      </c>
      <c r="BL520">
        <v>2</v>
      </c>
      <c r="BM520">
        <v>4</v>
      </c>
      <c r="BN520">
        <v>42</v>
      </c>
      <c r="BO520">
        <v>295</v>
      </c>
      <c r="BP520">
        <v>28</v>
      </c>
      <c r="BQ520">
        <v>11</v>
      </c>
      <c r="BR520">
        <v>2</v>
      </c>
      <c r="BS520">
        <v>8</v>
      </c>
      <c r="BT520">
        <v>0</v>
      </c>
      <c r="BU520">
        <v>2</v>
      </c>
      <c r="BV520">
        <v>1</v>
      </c>
      <c r="BW520">
        <v>0</v>
      </c>
      <c r="BX520">
        <v>0</v>
      </c>
      <c r="BY520">
        <v>2</v>
      </c>
      <c r="BZ520">
        <v>1</v>
      </c>
      <c r="CA520">
        <v>1</v>
      </c>
      <c r="CB520">
        <v>28</v>
      </c>
      <c r="CC520">
        <v>55</v>
      </c>
      <c r="CD520">
        <v>22</v>
      </c>
      <c r="CE520">
        <v>4</v>
      </c>
      <c r="CF520">
        <v>1</v>
      </c>
      <c r="CG520">
        <v>4</v>
      </c>
      <c r="CH520">
        <v>0</v>
      </c>
      <c r="CI520">
        <v>2</v>
      </c>
      <c r="CJ520">
        <v>1</v>
      </c>
      <c r="CK520">
        <v>0</v>
      </c>
      <c r="CL520">
        <v>2</v>
      </c>
      <c r="CM520">
        <v>2</v>
      </c>
      <c r="CN520">
        <v>1</v>
      </c>
      <c r="CO520">
        <v>0</v>
      </c>
      <c r="CP520">
        <v>1</v>
      </c>
      <c r="CQ520">
        <v>0</v>
      </c>
      <c r="CR520">
        <v>0</v>
      </c>
      <c r="CS520">
        <v>1</v>
      </c>
      <c r="CT520">
        <v>12</v>
      </c>
      <c r="CU520">
        <v>2</v>
      </c>
      <c r="CV520">
        <v>55</v>
      </c>
      <c r="CW520">
        <v>41</v>
      </c>
      <c r="CX520">
        <v>6</v>
      </c>
      <c r="CY520">
        <v>14</v>
      </c>
      <c r="CZ520">
        <v>4</v>
      </c>
      <c r="DA520">
        <v>0</v>
      </c>
      <c r="DB520">
        <v>3</v>
      </c>
      <c r="DC520">
        <v>2</v>
      </c>
      <c r="DD520">
        <v>0</v>
      </c>
      <c r="DE520">
        <v>7</v>
      </c>
      <c r="DF520">
        <v>0</v>
      </c>
      <c r="DG520">
        <v>0</v>
      </c>
      <c r="DH520">
        <v>0</v>
      </c>
      <c r="DI520">
        <v>0</v>
      </c>
      <c r="DJ520">
        <v>3</v>
      </c>
      <c r="DK520">
        <v>2</v>
      </c>
      <c r="DL520">
        <v>0</v>
      </c>
      <c r="DM520">
        <v>0</v>
      </c>
      <c r="DN520">
        <v>0</v>
      </c>
      <c r="DO520">
        <v>0</v>
      </c>
      <c r="DP520">
        <v>41</v>
      </c>
      <c r="DQ520">
        <v>43</v>
      </c>
      <c r="DR520">
        <v>18</v>
      </c>
      <c r="DS520">
        <v>12</v>
      </c>
      <c r="DT520">
        <v>3</v>
      </c>
      <c r="DU520">
        <v>2</v>
      </c>
      <c r="DV520">
        <v>0</v>
      </c>
      <c r="DW520">
        <v>2</v>
      </c>
      <c r="DX520">
        <v>2</v>
      </c>
      <c r="DY520">
        <v>0</v>
      </c>
      <c r="DZ520">
        <v>0</v>
      </c>
      <c r="EA520">
        <v>0</v>
      </c>
      <c r="EB520">
        <v>1</v>
      </c>
      <c r="EC520">
        <v>0</v>
      </c>
      <c r="ED520">
        <v>2</v>
      </c>
      <c r="EE520">
        <v>0</v>
      </c>
      <c r="EF520">
        <v>0</v>
      </c>
      <c r="EG520">
        <v>0</v>
      </c>
      <c r="EH520">
        <v>0</v>
      </c>
      <c r="EI520">
        <v>1</v>
      </c>
      <c r="EJ520">
        <v>43</v>
      </c>
      <c r="EK520">
        <v>87</v>
      </c>
      <c r="EL520">
        <v>39</v>
      </c>
      <c r="EM520">
        <v>3</v>
      </c>
      <c r="EN520">
        <v>6</v>
      </c>
      <c r="EO520">
        <v>0</v>
      </c>
      <c r="EP520">
        <v>3</v>
      </c>
      <c r="EQ520">
        <v>16</v>
      </c>
      <c r="ER520">
        <v>3</v>
      </c>
      <c r="ES520">
        <v>0</v>
      </c>
      <c r="ET520">
        <v>5</v>
      </c>
      <c r="EU520">
        <v>1</v>
      </c>
      <c r="EV520">
        <v>1</v>
      </c>
      <c r="EW520">
        <v>3</v>
      </c>
      <c r="EX520">
        <v>1</v>
      </c>
      <c r="EY520">
        <v>0</v>
      </c>
      <c r="EZ520">
        <v>2</v>
      </c>
      <c r="FA520">
        <v>1</v>
      </c>
      <c r="FB520">
        <v>0</v>
      </c>
      <c r="FC520">
        <v>3</v>
      </c>
      <c r="FD520">
        <v>87</v>
      </c>
      <c r="FE520">
        <v>118</v>
      </c>
      <c r="FF520">
        <v>48</v>
      </c>
      <c r="FG520">
        <v>56</v>
      </c>
      <c r="FH520">
        <v>1</v>
      </c>
      <c r="FI520">
        <v>4</v>
      </c>
      <c r="FJ520">
        <v>0</v>
      </c>
      <c r="FK520">
        <v>1</v>
      </c>
      <c r="FL520">
        <v>1</v>
      </c>
      <c r="FM520">
        <v>1</v>
      </c>
      <c r="FN520">
        <v>1</v>
      </c>
      <c r="FO520">
        <v>0</v>
      </c>
      <c r="FP520">
        <v>1</v>
      </c>
      <c r="FQ520">
        <v>0</v>
      </c>
      <c r="FR520">
        <v>1</v>
      </c>
      <c r="FS520">
        <v>1</v>
      </c>
      <c r="FT520">
        <v>0</v>
      </c>
      <c r="FU520">
        <v>1</v>
      </c>
      <c r="FV520">
        <v>0</v>
      </c>
      <c r="FW520">
        <v>1</v>
      </c>
      <c r="FX520">
        <v>118</v>
      </c>
      <c r="FY520">
        <v>4</v>
      </c>
      <c r="FZ520">
        <v>0</v>
      </c>
      <c r="GA520">
        <v>0</v>
      </c>
      <c r="GB520">
        <v>0</v>
      </c>
      <c r="GC520">
        <v>1</v>
      </c>
      <c r="GD520">
        <v>2</v>
      </c>
      <c r="GE520">
        <v>0</v>
      </c>
      <c r="GF520">
        <v>0</v>
      </c>
      <c r="GG520">
        <v>0</v>
      </c>
      <c r="GH520">
        <v>0</v>
      </c>
      <c r="GI520">
        <v>0</v>
      </c>
      <c r="GJ520">
        <v>0</v>
      </c>
      <c r="GK520">
        <v>0</v>
      </c>
      <c r="GL520">
        <v>0</v>
      </c>
      <c r="GM520">
        <v>0</v>
      </c>
      <c r="GN520">
        <v>0</v>
      </c>
      <c r="GO520">
        <v>0</v>
      </c>
      <c r="GP520">
        <v>1</v>
      </c>
      <c r="GQ520">
        <v>0</v>
      </c>
      <c r="GR520">
        <v>4</v>
      </c>
      <c r="GS520">
        <v>0</v>
      </c>
      <c r="GT520">
        <v>0</v>
      </c>
      <c r="GU520">
        <v>0</v>
      </c>
      <c r="GV520">
        <v>0</v>
      </c>
      <c r="GW520">
        <v>0</v>
      </c>
      <c r="GX520">
        <v>0</v>
      </c>
      <c r="GY520">
        <v>0</v>
      </c>
      <c r="GZ520">
        <v>0</v>
      </c>
      <c r="HA520">
        <v>0</v>
      </c>
      <c r="HB520">
        <v>0</v>
      </c>
      <c r="HC520">
        <v>0</v>
      </c>
      <c r="HD520">
        <v>0</v>
      </c>
      <c r="HE520">
        <v>0</v>
      </c>
      <c r="HF520">
        <v>0</v>
      </c>
      <c r="HG520">
        <v>0</v>
      </c>
      <c r="HH520">
        <v>0</v>
      </c>
      <c r="HI520">
        <v>0</v>
      </c>
      <c r="HJ520">
        <v>0</v>
      </c>
      <c r="HK520">
        <v>0</v>
      </c>
      <c r="HL520">
        <v>0</v>
      </c>
    </row>
    <row r="521" spans="1:220">
      <c r="A521" t="s">
        <v>73</v>
      </c>
      <c r="B521" t="s">
        <v>49</v>
      </c>
      <c r="C521" t="str">
        <f>"146301"</f>
        <v>146301</v>
      </c>
      <c r="D521" t="s">
        <v>72</v>
      </c>
      <c r="E521">
        <v>102</v>
      </c>
      <c r="F521">
        <v>2249</v>
      </c>
      <c r="G521">
        <v>1719</v>
      </c>
      <c r="H521">
        <v>387</v>
      </c>
      <c r="I521">
        <v>1332</v>
      </c>
      <c r="J521">
        <v>0</v>
      </c>
      <c r="K521">
        <v>8</v>
      </c>
      <c r="L521">
        <v>2</v>
      </c>
      <c r="M521">
        <v>2</v>
      </c>
      <c r="N521">
        <v>0</v>
      </c>
      <c r="O521">
        <v>0</v>
      </c>
      <c r="P521">
        <v>0</v>
      </c>
      <c r="Q521">
        <v>0</v>
      </c>
      <c r="R521">
        <v>2</v>
      </c>
      <c r="S521">
        <v>1333</v>
      </c>
      <c r="T521">
        <v>2</v>
      </c>
      <c r="U521">
        <v>0</v>
      </c>
      <c r="V521">
        <v>1333</v>
      </c>
      <c r="W521">
        <v>15</v>
      </c>
      <c r="X521">
        <v>3</v>
      </c>
      <c r="Y521">
        <v>12</v>
      </c>
      <c r="Z521">
        <v>0</v>
      </c>
      <c r="AA521">
        <v>1318</v>
      </c>
      <c r="AB521">
        <v>549</v>
      </c>
      <c r="AC521">
        <v>134</v>
      </c>
      <c r="AD521">
        <v>37</v>
      </c>
      <c r="AE521">
        <v>169</v>
      </c>
      <c r="AF521">
        <v>32</v>
      </c>
      <c r="AG521">
        <v>41</v>
      </c>
      <c r="AH521">
        <v>54</v>
      </c>
      <c r="AI521">
        <v>4</v>
      </c>
      <c r="AJ521">
        <v>30</v>
      </c>
      <c r="AK521">
        <v>4</v>
      </c>
      <c r="AL521">
        <v>5</v>
      </c>
      <c r="AM521">
        <v>1</v>
      </c>
      <c r="AN521">
        <v>4</v>
      </c>
      <c r="AO521">
        <v>3</v>
      </c>
      <c r="AP521">
        <v>3</v>
      </c>
      <c r="AQ521">
        <v>0</v>
      </c>
      <c r="AR521">
        <v>4</v>
      </c>
      <c r="AS521">
        <v>1</v>
      </c>
      <c r="AT521">
        <v>23</v>
      </c>
      <c r="AU521">
        <v>549</v>
      </c>
      <c r="AV521">
        <v>300</v>
      </c>
      <c r="AW521">
        <v>91</v>
      </c>
      <c r="AX521">
        <v>13</v>
      </c>
      <c r="AY521">
        <v>56</v>
      </c>
      <c r="AZ521">
        <v>2</v>
      </c>
      <c r="BA521">
        <v>5</v>
      </c>
      <c r="BB521">
        <v>1</v>
      </c>
      <c r="BC521">
        <v>1</v>
      </c>
      <c r="BD521">
        <v>1</v>
      </c>
      <c r="BE521">
        <v>4</v>
      </c>
      <c r="BF521">
        <v>39</v>
      </c>
      <c r="BG521">
        <v>6</v>
      </c>
      <c r="BH521">
        <v>2</v>
      </c>
      <c r="BI521">
        <v>1</v>
      </c>
      <c r="BJ521">
        <v>0</v>
      </c>
      <c r="BK521">
        <v>12</v>
      </c>
      <c r="BL521">
        <v>3</v>
      </c>
      <c r="BM521">
        <v>5</v>
      </c>
      <c r="BN521">
        <v>58</v>
      </c>
      <c r="BO521">
        <v>300</v>
      </c>
      <c r="BP521">
        <v>47</v>
      </c>
      <c r="BQ521">
        <v>11</v>
      </c>
      <c r="BR521">
        <v>4</v>
      </c>
      <c r="BS521">
        <v>6</v>
      </c>
      <c r="BT521">
        <v>1</v>
      </c>
      <c r="BU521">
        <v>0</v>
      </c>
      <c r="BV521">
        <v>2</v>
      </c>
      <c r="BW521">
        <v>4</v>
      </c>
      <c r="BX521">
        <v>1</v>
      </c>
      <c r="BY521">
        <v>8</v>
      </c>
      <c r="BZ521">
        <v>2</v>
      </c>
      <c r="CA521">
        <v>8</v>
      </c>
      <c r="CB521">
        <v>47</v>
      </c>
      <c r="CC521">
        <v>61</v>
      </c>
      <c r="CD521">
        <v>32</v>
      </c>
      <c r="CE521">
        <v>5</v>
      </c>
      <c r="CF521">
        <v>0</v>
      </c>
      <c r="CG521">
        <v>1</v>
      </c>
      <c r="CH521">
        <v>0</v>
      </c>
      <c r="CI521">
        <v>1</v>
      </c>
      <c r="CJ521">
        <v>1</v>
      </c>
      <c r="CK521">
        <v>0</v>
      </c>
      <c r="CL521">
        <v>3</v>
      </c>
      <c r="CM521">
        <v>2</v>
      </c>
      <c r="CN521">
        <v>0</v>
      </c>
      <c r="CO521">
        <v>0</v>
      </c>
      <c r="CP521">
        <v>1</v>
      </c>
      <c r="CQ521">
        <v>0</v>
      </c>
      <c r="CR521">
        <v>0</v>
      </c>
      <c r="CS521">
        <v>0</v>
      </c>
      <c r="CT521">
        <v>14</v>
      </c>
      <c r="CU521">
        <v>1</v>
      </c>
      <c r="CV521">
        <v>61</v>
      </c>
      <c r="CW521">
        <v>30</v>
      </c>
      <c r="CX521">
        <v>4</v>
      </c>
      <c r="CY521">
        <v>7</v>
      </c>
      <c r="CZ521">
        <v>5</v>
      </c>
      <c r="DA521">
        <v>0</v>
      </c>
      <c r="DB521">
        <v>0</v>
      </c>
      <c r="DC521">
        <v>1</v>
      </c>
      <c r="DD521">
        <v>0</v>
      </c>
      <c r="DE521">
        <v>7</v>
      </c>
      <c r="DF521">
        <v>0</v>
      </c>
      <c r="DG521">
        <v>0</v>
      </c>
      <c r="DH521">
        <v>0</v>
      </c>
      <c r="DI521">
        <v>0</v>
      </c>
      <c r="DJ521">
        <v>3</v>
      </c>
      <c r="DK521">
        <v>0</v>
      </c>
      <c r="DL521">
        <v>0</v>
      </c>
      <c r="DM521">
        <v>0</v>
      </c>
      <c r="DN521">
        <v>0</v>
      </c>
      <c r="DO521">
        <v>3</v>
      </c>
      <c r="DP521">
        <v>30</v>
      </c>
      <c r="DQ521">
        <v>88</v>
      </c>
      <c r="DR521">
        <v>24</v>
      </c>
      <c r="DS521">
        <v>36</v>
      </c>
      <c r="DT521">
        <v>4</v>
      </c>
      <c r="DU521">
        <v>5</v>
      </c>
      <c r="DV521">
        <v>0</v>
      </c>
      <c r="DW521">
        <v>0</v>
      </c>
      <c r="DX521">
        <v>11</v>
      </c>
      <c r="DY521">
        <v>2</v>
      </c>
      <c r="DZ521">
        <v>0</v>
      </c>
      <c r="EA521">
        <v>0</v>
      </c>
      <c r="EB521">
        <v>3</v>
      </c>
      <c r="EC521">
        <v>0</v>
      </c>
      <c r="ED521">
        <v>1</v>
      </c>
      <c r="EE521">
        <v>0</v>
      </c>
      <c r="EF521">
        <v>0</v>
      </c>
      <c r="EG521">
        <v>0</v>
      </c>
      <c r="EH521">
        <v>2</v>
      </c>
      <c r="EI521">
        <v>0</v>
      </c>
      <c r="EJ521">
        <v>88</v>
      </c>
      <c r="EK521">
        <v>129</v>
      </c>
      <c r="EL521">
        <v>51</v>
      </c>
      <c r="EM521">
        <v>7</v>
      </c>
      <c r="EN521">
        <v>9</v>
      </c>
      <c r="EO521">
        <v>7</v>
      </c>
      <c r="EP521">
        <v>1</v>
      </c>
      <c r="EQ521">
        <v>36</v>
      </c>
      <c r="ER521">
        <v>4</v>
      </c>
      <c r="ES521">
        <v>0</v>
      </c>
      <c r="ET521">
        <v>3</v>
      </c>
      <c r="EU521">
        <v>0</v>
      </c>
      <c r="EV521">
        <v>3</v>
      </c>
      <c r="EW521">
        <v>3</v>
      </c>
      <c r="EX521">
        <v>0</v>
      </c>
      <c r="EY521">
        <v>0</v>
      </c>
      <c r="EZ521">
        <v>1</v>
      </c>
      <c r="FA521">
        <v>0</v>
      </c>
      <c r="FB521">
        <v>4</v>
      </c>
      <c r="FC521">
        <v>0</v>
      </c>
      <c r="FD521">
        <v>129</v>
      </c>
      <c r="FE521">
        <v>99</v>
      </c>
      <c r="FF521">
        <v>51</v>
      </c>
      <c r="FG521">
        <v>23</v>
      </c>
      <c r="FH521">
        <v>2</v>
      </c>
      <c r="FI521">
        <v>1</v>
      </c>
      <c r="FJ521">
        <v>2</v>
      </c>
      <c r="FK521">
        <v>4</v>
      </c>
      <c r="FL521">
        <v>4</v>
      </c>
      <c r="FM521">
        <v>1</v>
      </c>
      <c r="FN521">
        <v>2</v>
      </c>
      <c r="FO521">
        <v>2</v>
      </c>
      <c r="FP521">
        <v>1</v>
      </c>
      <c r="FQ521">
        <v>0</v>
      </c>
      <c r="FR521">
        <v>0</v>
      </c>
      <c r="FS521">
        <v>0</v>
      </c>
      <c r="FT521">
        <v>0</v>
      </c>
      <c r="FU521">
        <v>3</v>
      </c>
      <c r="FV521">
        <v>1</v>
      </c>
      <c r="FW521">
        <v>2</v>
      </c>
      <c r="FX521">
        <v>99</v>
      </c>
      <c r="FY521">
        <v>13</v>
      </c>
      <c r="FZ521">
        <v>8</v>
      </c>
      <c r="GA521">
        <v>0</v>
      </c>
      <c r="GB521">
        <v>0</v>
      </c>
      <c r="GC521">
        <v>0</v>
      </c>
      <c r="GD521">
        <v>0</v>
      </c>
      <c r="GE521">
        <v>1</v>
      </c>
      <c r="GF521">
        <v>2</v>
      </c>
      <c r="GG521">
        <v>0</v>
      </c>
      <c r="GH521">
        <v>0</v>
      </c>
      <c r="GI521">
        <v>1</v>
      </c>
      <c r="GJ521">
        <v>0</v>
      </c>
      <c r="GK521">
        <v>0</v>
      </c>
      <c r="GL521">
        <v>0</v>
      </c>
      <c r="GM521">
        <v>0</v>
      </c>
      <c r="GN521">
        <v>0</v>
      </c>
      <c r="GO521">
        <v>0</v>
      </c>
      <c r="GP521">
        <v>1</v>
      </c>
      <c r="GQ521">
        <v>0</v>
      </c>
      <c r="GR521">
        <v>13</v>
      </c>
      <c r="GS521">
        <v>2</v>
      </c>
      <c r="GT521">
        <v>2</v>
      </c>
      <c r="GU521">
        <v>0</v>
      </c>
      <c r="GV521">
        <v>0</v>
      </c>
      <c r="GW521">
        <v>0</v>
      </c>
      <c r="GX521">
        <v>0</v>
      </c>
      <c r="GY521">
        <v>0</v>
      </c>
      <c r="GZ521">
        <v>0</v>
      </c>
      <c r="HA521">
        <v>0</v>
      </c>
      <c r="HB521">
        <v>0</v>
      </c>
      <c r="HC521">
        <v>0</v>
      </c>
      <c r="HD521">
        <v>0</v>
      </c>
      <c r="HE521">
        <v>0</v>
      </c>
      <c r="HF521">
        <v>0</v>
      </c>
      <c r="HG521">
        <v>0</v>
      </c>
      <c r="HH521">
        <v>0</v>
      </c>
      <c r="HI521">
        <v>0</v>
      </c>
      <c r="HJ521">
        <v>0</v>
      </c>
      <c r="HK521">
        <v>0</v>
      </c>
      <c r="HL521">
        <v>2</v>
      </c>
    </row>
    <row r="522" spans="1:220">
      <c r="A522" t="s">
        <v>71</v>
      </c>
      <c r="B522" t="s">
        <v>49</v>
      </c>
      <c r="C522" t="str">
        <f>"146301"</f>
        <v>146301</v>
      </c>
      <c r="D522" t="s">
        <v>67</v>
      </c>
      <c r="E522">
        <v>103</v>
      </c>
      <c r="F522">
        <v>2032</v>
      </c>
      <c r="G522">
        <v>1539</v>
      </c>
      <c r="H522">
        <v>519</v>
      </c>
      <c r="I522">
        <v>1020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1020</v>
      </c>
      <c r="T522">
        <v>0</v>
      </c>
      <c r="U522">
        <v>0</v>
      </c>
      <c r="V522">
        <v>1020</v>
      </c>
      <c r="W522">
        <v>13</v>
      </c>
      <c r="X522">
        <v>9</v>
      </c>
      <c r="Y522">
        <v>4</v>
      </c>
      <c r="Z522">
        <v>0</v>
      </c>
      <c r="AA522">
        <v>1007</v>
      </c>
      <c r="AB522">
        <v>451</v>
      </c>
      <c r="AC522">
        <v>82</v>
      </c>
      <c r="AD522">
        <v>33</v>
      </c>
      <c r="AE522">
        <v>192</v>
      </c>
      <c r="AF522">
        <v>22</v>
      </c>
      <c r="AG522">
        <v>37</v>
      </c>
      <c r="AH522">
        <v>27</v>
      </c>
      <c r="AI522">
        <v>7</v>
      </c>
      <c r="AJ522">
        <v>22</v>
      </c>
      <c r="AK522">
        <v>3</v>
      </c>
      <c r="AL522">
        <v>4</v>
      </c>
      <c r="AM522">
        <v>2</v>
      </c>
      <c r="AN522">
        <v>3</v>
      </c>
      <c r="AO522">
        <v>5</v>
      </c>
      <c r="AP522">
        <v>0</v>
      </c>
      <c r="AQ522">
        <v>0</v>
      </c>
      <c r="AR522">
        <v>0</v>
      </c>
      <c r="AS522">
        <v>1</v>
      </c>
      <c r="AT522">
        <v>11</v>
      </c>
      <c r="AU522">
        <v>451</v>
      </c>
      <c r="AV522">
        <v>221</v>
      </c>
      <c r="AW522">
        <v>54</v>
      </c>
      <c r="AX522">
        <v>17</v>
      </c>
      <c r="AY522">
        <v>50</v>
      </c>
      <c r="AZ522">
        <v>4</v>
      </c>
      <c r="BA522">
        <v>1</v>
      </c>
      <c r="BB522">
        <v>0</v>
      </c>
      <c r="BC522">
        <v>4</v>
      </c>
      <c r="BD522">
        <v>1</v>
      </c>
      <c r="BE522">
        <v>2</v>
      </c>
      <c r="BF522">
        <v>24</v>
      </c>
      <c r="BG522">
        <v>21</v>
      </c>
      <c r="BH522">
        <v>0</v>
      </c>
      <c r="BI522">
        <v>1</v>
      </c>
      <c r="BJ522">
        <v>1</v>
      </c>
      <c r="BK522">
        <v>2</v>
      </c>
      <c r="BL522">
        <v>0</v>
      </c>
      <c r="BM522">
        <v>0</v>
      </c>
      <c r="BN522">
        <v>39</v>
      </c>
      <c r="BO522">
        <v>221</v>
      </c>
      <c r="BP522">
        <v>34</v>
      </c>
      <c r="BQ522">
        <v>14</v>
      </c>
      <c r="BR522">
        <v>3</v>
      </c>
      <c r="BS522">
        <v>4</v>
      </c>
      <c r="BT522">
        <v>1</v>
      </c>
      <c r="BU522">
        <v>0</v>
      </c>
      <c r="BV522">
        <v>1</v>
      </c>
      <c r="BW522">
        <v>3</v>
      </c>
      <c r="BX522">
        <v>0</v>
      </c>
      <c r="BY522">
        <v>0</v>
      </c>
      <c r="BZ522">
        <v>3</v>
      </c>
      <c r="CA522">
        <v>5</v>
      </c>
      <c r="CB522">
        <v>34</v>
      </c>
      <c r="CC522">
        <v>36</v>
      </c>
      <c r="CD522">
        <v>17</v>
      </c>
      <c r="CE522">
        <v>0</v>
      </c>
      <c r="CF522">
        <v>3</v>
      </c>
      <c r="CG522">
        <v>0</v>
      </c>
      <c r="CH522">
        <v>0</v>
      </c>
      <c r="CI522">
        <v>1</v>
      </c>
      <c r="CJ522">
        <v>1</v>
      </c>
      <c r="CK522">
        <v>0</v>
      </c>
      <c r="CL522">
        <v>4</v>
      </c>
      <c r="CM522">
        <v>0</v>
      </c>
      <c r="CN522">
        <v>0</v>
      </c>
      <c r="CO522">
        <v>1</v>
      </c>
      <c r="CP522">
        <v>0</v>
      </c>
      <c r="CQ522">
        <v>0</v>
      </c>
      <c r="CR522">
        <v>0</v>
      </c>
      <c r="CS522">
        <v>1</v>
      </c>
      <c r="CT522">
        <v>6</v>
      </c>
      <c r="CU522">
        <v>2</v>
      </c>
      <c r="CV522">
        <v>36</v>
      </c>
      <c r="CW522">
        <v>45</v>
      </c>
      <c r="CX522">
        <v>6</v>
      </c>
      <c r="CY522">
        <v>7</v>
      </c>
      <c r="CZ522">
        <v>1</v>
      </c>
      <c r="DA522">
        <v>5</v>
      </c>
      <c r="DB522">
        <v>0</v>
      </c>
      <c r="DC522">
        <v>0</v>
      </c>
      <c r="DD522">
        <v>0</v>
      </c>
      <c r="DE522">
        <v>20</v>
      </c>
      <c r="DF522">
        <v>0</v>
      </c>
      <c r="DG522">
        <v>1</v>
      </c>
      <c r="DH522">
        <v>0</v>
      </c>
      <c r="DI522">
        <v>0</v>
      </c>
      <c r="DJ522">
        <v>4</v>
      </c>
      <c r="DK522">
        <v>0</v>
      </c>
      <c r="DL522">
        <v>0</v>
      </c>
      <c r="DM522">
        <v>0</v>
      </c>
      <c r="DN522">
        <v>1</v>
      </c>
      <c r="DO522">
        <v>0</v>
      </c>
      <c r="DP522">
        <v>45</v>
      </c>
      <c r="DQ522">
        <v>38</v>
      </c>
      <c r="DR522">
        <v>8</v>
      </c>
      <c r="DS522">
        <v>12</v>
      </c>
      <c r="DT522">
        <v>7</v>
      </c>
      <c r="DU522">
        <v>3</v>
      </c>
      <c r="DV522">
        <v>2</v>
      </c>
      <c r="DW522">
        <v>0</v>
      </c>
      <c r="DX522">
        <v>0</v>
      </c>
      <c r="DY522">
        <v>0</v>
      </c>
      <c r="DZ522">
        <v>0</v>
      </c>
      <c r="EA522">
        <v>1</v>
      </c>
      <c r="EB522">
        <v>0</v>
      </c>
      <c r="EC522">
        <v>1</v>
      </c>
      <c r="ED522">
        <v>0</v>
      </c>
      <c r="EE522">
        <v>2</v>
      </c>
      <c r="EF522">
        <v>1</v>
      </c>
      <c r="EG522">
        <v>0</v>
      </c>
      <c r="EH522">
        <v>0</v>
      </c>
      <c r="EI522">
        <v>1</v>
      </c>
      <c r="EJ522">
        <v>38</v>
      </c>
      <c r="EK522">
        <v>88</v>
      </c>
      <c r="EL522">
        <v>30</v>
      </c>
      <c r="EM522">
        <v>2</v>
      </c>
      <c r="EN522">
        <v>11</v>
      </c>
      <c r="EO522">
        <v>1</v>
      </c>
      <c r="EP522">
        <v>2</v>
      </c>
      <c r="EQ522">
        <v>12</v>
      </c>
      <c r="ER522">
        <v>8</v>
      </c>
      <c r="ES522">
        <v>0</v>
      </c>
      <c r="ET522">
        <v>2</v>
      </c>
      <c r="EU522">
        <v>1</v>
      </c>
      <c r="EV522">
        <v>2</v>
      </c>
      <c r="EW522">
        <v>4</v>
      </c>
      <c r="EX522">
        <v>1</v>
      </c>
      <c r="EY522">
        <v>4</v>
      </c>
      <c r="EZ522">
        <v>3</v>
      </c>
      <c r="FA522">
        <v>0</v>
      </c>
      <c r="FB522">
        <v>1</v>
      </c>
      <c r="FC522">
        <v>4</v>
      </c>
      <c r="FD522">
        <v>88</v>
      </c>
      <c r="FE522">
        <v>75</v>
      </c>
      <c r="FF522">
        <v>34</v>
      </c>
      <c r="FG522">
        <v>17</v>
      </c>
      <c r="FH522">
        <v>1</v>
      </c>
      <c r="FI522">
        <v>8</v>
      </c>
      <c r="FJ522">
        <v>0</v>
      </c>
      <c r="FK522">
        <v>2</v>
      </c>
      <c r="FL522">
        <v>0</v>
      </c>
      <c r="FM522">
        <v>3</v>
      </c>
      <c r="FN522">
        <v>0</v>
      </c>
      <c r="FO522">
        <v>2</v>
      </c>
      <c r="FP522">
        <v>1</v>
      </c>
      <c r="FQ522">
        <v>0</v>
      </c>
      <c r="FR522">
        <v>4</v>
      </c>
      <c r="FS522">
        <v>0</v>
      </c>
      <c r="FT522">
        <v>0</v>
      </c>
      <c r="FU522">
        <v>0</v>
      </c>
      <c r="FV522">
        <v>3</v>
      </c>
      <c r="FW522">
        <v>0</v>
      </c>
      <c r="FX522">
        <v>75</v>
      </c>
      <c r="FY522">
        <v>13</v>
      </c>
      <c r="FZ522">
        <v>5</v>
      </c>
      <c r="GA522">
        <v>2</v>
      </c>
      <c r="GB522">
        <v>3</v>
      </c>
      <c r="GC522">
        <v>0</v>
      </c>
      <c r="GD522">
        <v>0</v>
      </c>
      <c r="GE522">
        <v>0</v>
      </c>
      <c r="GF522">
        <v>1</v>
      </c>
      <c r="GG522">
        <v>0</v>
      </c>
      <c r="GH522">
        <v>0</v>
      </c>
      <c r="GI522">
        <v>0</v>
      </c>
      <c r="GJ522">
        <v>0</v>
      </c>
      <c r="GK522">
        <v>0</v>
      </c>
      <c r="GL522">
        <v>0</v>
      </c>
      <c r="GM522">
        <v>0</v>
      </c>
      <c r="GN522">
        <v>0</v>
      </c>
      <c r="GO522">
        <v>0</v>
      </c>
      <c r="GP522">
        <v>0</v>
      </c>
      <c r="GQ522">
        <v>2</v>
      </c>
      <c r="GR522">
        <v>13</v>
      </c>
      <c r="GS522">
        <v>6</v>
      </c>
      <c r="GT522">
        <v>2</v>
      </c>
      <c r="GU522">
        <v>2</v>
      </c>
      <c r="GV522">
        <v>1</v>
      </c>
      <c r="GW522">
        <v>1</v>
      </c>
      <c r="GX522">
        <v>0</v>
      </c>
      <c r="GY522">
        <v>0</v>
      </c>
      <c r="GZ522">
        <v>0</v>
      </c>
      <c r="HA522">
        <v>0</v>
      </c>
      <c r="HB522">
        <v>0</v>
      </c>
      <c r="HC522">
        <v>0</v>
      </c>
      <c r="HD522">
        <v>0</v>
      </c>
      <c r="HE522">
        <v>0</v>
      </c>
      <c r="HF522">
        <v>0</v>
      </c>
      <c r="HG522">
        <v>0</v>
      </c>
      <c r="HH522">
        <v>0</v>
      </c>
      <c r="HI522">
        <v>0</v>
      </c>
      <c r="HJ522">
        <v>0</v>
      </c>
      <c r="HK522">
        <v>0</v>
      </c>
      <c r="HL522">
        <v>6</v>
      </c>
    </row>
    <row r="523" spans="1:220">
      <c r="A523" t="s">
        <v>70</v>
      </c>
      <c r="B523" t="s">
        <v>49</v>
      </c>
      <c r="C523" t="str">
        <f>"146301"</f>
        <v>146301</v>
      </c>
      <c r="D523" t="s">
        <v>69</v>
      </c>
      <c r="E523">
        <v>104</v>
      </c>
      <c r="F523">
        <v>1358</v>
      </c>
      <c r="G523">
        <v>1040</v>
      </c>
      <c r="H523">
        <v>400</v>
      </c>
      <c r="I523">
        <v>640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640</v>
      </c>
      <c r="T523">
        <v>0</v>
      </c>
      <c r="U523">
        <v>0</v>
      </c>
      <c r="V523">
        <v>640</v>
      </c>
      <c r="W523">
        <v>22</v>
      </c>
      <c r="X523">
        <v>18</v>
      </c>
      <c r="Y523">
        <v>2</v>
      </c>
      <c r="Z523">
        <v>0</v>
      </c>
      <c r="AA523">
        <v>618</v>
      </c>
      <c r="AB523">
        <v>267</v>
      </c>
      <c r="AC523">
        <v>50</v>
      </c>
      <c r="AD523">
        <v>30</v>
      </c>
      <c r="AE523">
        <v>97</v>
      </c>
      <c r="AF523">
        <v>2</v>
      </c>
      <c r="AG523">
        <v>25</v>
      </c>
      <c r="AH523">
        <v>25</v>
      </c>
      <c r="AI523">
        <v>8</v>
      </c>
      <c r="AJ523">
        <v>13</v>
      </c>
      <c r="AK523">
        <v>3</v>
      </c>
      <c r="AL523">
        <v>2</v>
      </c>
      <c r="AM523">
        <v>0</v>
      </c>
      <c r="AN523">
        <v>1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11</v>
      </c>
      <c r="AU523">
        <v>267</v>
      </c>
      <c r="AV523">
        <v>131</v>
      </c>
      <c r="AW523">
        <v>44</v>
      </c>
      <c r="AX523">
        <v>9</v>
      </c>
      <c r="AY523">
        <v>21</v>
      </c>
      <c r="AZ523">
        <v>7</v>
      </c>
      <c r="BA523">
        <v>2</v>
      </c>
      <c r="BB523">
        <v>1</v>
      </c>
      <c r="BC523">
        <v>4</v>
      </c>
      <c r="BD523">
        <v>0</v>
      </c>
      <c r="BE523">
        <v>1</v>
      </c>
      <c r="BF523">
        <v>13</v>
      </c>
      <c r="BG523">
        <v>1</v>
      </c>
      <c r="BH523">
        <v>0</v>
      </c>
      <c r="BI523">
        <v>0</v>
      </c>
      <c r="BJ523">
        <v>0</v>
      </c>
      <c r="BK523">
        <v>7</v>
      </c>
      <c r="BL523">
        <v>0</v>
      </c>
      <c r="BM523">
        <v>2</v>
      </c>
      <c r="BN523">
        <v>19</v>
      </c>
      <c r="BO523">
        <v>131</v>
      </c>
      <c r="BP523">
        <v>20</v>
      </c>
      <c r="BQ523">
        <v>13</v>
      </c>
      <c r="BR523">
        <v>2</v>
      </c>
      <c r="BS523">
        <v>3</v>
      </c>
      <c r="BT523">
        <v>0</v>
      </c>
      <c r="BU523">
        <v>0</v>
      </c>
      <c r="BV523">
        <v>0</v>
      </c>
      <c r="BW523">
        <v>0</v>
      </c>
      <c r="BX523">
        <v>1</v>
      </c>
      <c r="BY523">
        <v>0</v>
      </c>
      <c r="BZ523">
        <v>1</v>
      </c>
      <c r="CA523">
        <v>0</v>
      </c>
      <c r="CB523">
        <v>20</v>
      </c>
      <c r="CC523">
        <v>45</v>
      </c>
      <c r="CD523">
        <v>27</v>
      </c>
      <c r="CE523">
        <v>1</v>
      </c>
      <c r="CF523">
        <v>0</v>
      </c>
      <c r="CG523">
        <v>3</v>
      </c>
      <c r="CH523">
        <v>1</v>
      </c>
      <c r="CI523">
        <v>0</v>
      </c>
      <c r="CJ523">
        <v>0</v>
      </c>
      <c r="CK523">
        <v>0</v>
      </c>
      <c r="CL523">
        <v>1</v>
      </c>
      <c r="CM523">
        <v>1</v>
      </c>
      <c r="CN523">
        <v>1</v>
      </c>
      <c r="CO523">
        <v>0</v>
      </c>
      <c r="CP523">
        <v>0</v>
      </c>
      <c r="CQ523">
        <v>0</v>
      </c>
      <c r="CR523">
        <v>1</v>
      </c>
      <c r="CS523">
        <v>2</v>
      </c>
      <c r="CT523">
        <v>7</v>
      </c>
      <c r="CU523">
        <v>0</v>
      </c>
      <c r="CV523">
        <v>45</v>
      </c>
      <c r="CW523">
        <v>20</v>
      </c>
      <c r="CX523">
        <v>1</v>
      </c>
      <c r="CY523">
        <v>7</v>
      </c>
      <c r="CZ523">
        <v>2</v>
      </c>
      <c r="DA523">
        <v>0</v>
      </c>
      <c r="DB523">
        <v>0</v>
      </c>
      <c r="DC523">
        <v>1</v>
      </c>
      <c r="DD523">
        <v>1</v>
      </c>
      <c r="DE523">
        <v>2</v>
      </c>
      <c r="DF523">
        <v>0</v>
      </c>
      <c r="DG523">
        <v>0</v>
      </c>
      <c r="DH523">
        <v>0</v>
      </c>
      <c r="DI523">
        <v>0</v>
      </c>
      <c r="DJ523">
        <v>6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20</v>
      </c>
      <c r="DQ523">
        <v>37</v>
      </c>
      <c r="DR523">
        <v>9</v>
      </c>
      <c r="DS523">
        <v>11</v>
      </c>
      <c r="DT523">
        <v>10</v>
      </c>
      <c r="DU523">
        <v>0</v>
      </c>
      <c r="DV523">
        <v>2</v>
      </c>
      <c r="DW523">
        <v>0</v>
      </c>
      <c r="DX523">
        <v>1</v>
      </c>
      <c r="DY523">
        <v>1</v>
      </c>
      <c r="DZ523">
        <v>0</v>
      </c>
      <c r="EA523">
        <v>0</v>
      </c>
      <c r="EB523">
        <v>1</v>
      </c>
      <c r="EC523">
        <v>1</v>
      </c>
      <c r="ED523">
        <v>0</v>
      </c>
      <c r="EE523">
        <v>0</v>
      </c>
      <c r="EF523">
        <v>0</v>
      </c>
      <c r="EG523">
        <v>1</v>
      </c>
      <c r="EH523">
        <v>0</v>
      </c>
      <c r="EI523">
        <v>0</v>
      </c>
      <c r="EJ523">
        <v>37</v>
      </c>
      <c r="EK523">
        <v>54</v>
      </c>
      <c r="EL523">
        <v>18</v>
      </c>
      <c r="EM523">
        <v>2</v>
      </c>
      <c r="EN523">
        <v>5</v>
      </c>
      <c r="EO523">
        <v>0</v>
      </c>
      <c r="EP523">
        <v>4</v>
      </c>
      <c r="EQ523">
        <v>7</v>
      </c>
      <c r="ER523">
        <v>4</v>
      </c>
      <c r="ES523">
        <v>1</v>
      </c>
      <c r="ET523">
        <v>4</v>
      </c>
      <c r="EU523">
        <v>1</v>
      </c>
      <c r="EV523">
        <v>4</v>
      </c>
      <c r="EW523">
        <v>2</v>
      </c>
      <c r="EX523">
        <v>0</v>
      </c>
      <c r="EY523">
        <v>1</v>
      </c>
      <c r="EZ523">
        <v>0</v>
      </c>
      <c r="FA523">
        <v>0</v>
      </c>
      <c r="FB523">
        <v>1</v>
      </c>
      <c r="FC523">
        <v>0</v>
      </c>
      <c r="FD523">
        <v>54</v>
      </c>
      <c r="FE523">
        <v>33</v>
      </c>
      <c r="FF523">
        <v>10</v>
      </c>
      <c r="FG523">
        <v>15</v>
      </c>
      <c r="FH523">
        <v>1</v>
      </c>
      <c r="FI523">
        <v>0</v>
      </c>
      <c r="FJ523">
        <v>0</v>
      </c>
      <c r="FK523">
        <v>2</v>
      </c>
      <c r="FL523">
        <v>0</v>
      </c>
      <c r="FM523">
        <v>1</v>
      </c>
      <c r="FN523">
        <v>0</v>
      </c>
      <c r="FO523">
        <v>0</v>
      </c>
      <c r="FP523">
        <v>1</v>
      </c>
      <c r="FQ523">
        <v>0</v>
      </c>
      <c r="FR523">
        <v>0</v>
      </c>
      <c r="FS523">
        <v>0</v>
      </c>
      <c r="FT523">
        <v>0</v>
      </c>
      <c r="FU523">
        <v>0</v>
      </c>
      <c r="FV523">
        <v>2</v>
      </c>
      <c r="FW523">
        <v>1</v>
      </c>
      <c r="FX523">
        <v>33</v>
      </c>
      <c r="FY523">
        <v>6</v>
      </c>
      <c r="FZ523">
        <v>3</v>
      </c>
      <c r="GA523">
        <v>2</v>
      </c>
      <c r="GB523">
        <v>0</v>
      </c>
      <c r="GC523">
        <v>0</v>
      </c>
      <c r="GD523">
        <v>1</v>
      </c>
      <c r="GE523">
        <v>0</v>
      </c>
      <c r="GF523">
        <v>0</v>
      </c>
      <c r="GG523">
        <v>0</v>
      </c>
      <c r="GH523">
        <v>0</v>
      </c>
      <c r="GI523">
        <v>0</v>
      </c>
      <c r="GJ523">
        <v>0</v>
      </c>
      <c r="GK523">
        <v>0</v>
      </c>
      <c r="GL523">
        <v>0</v>
      </c>
      <c r="GM523">
        <v>0</v>
      </c>
      <c r="GN523">
        <v>0</v>
      </c>
      <c r="GO523">
        <v>0</v>
      </c>
      <c r="GP523">
        <v>0</v>
      </c>
      <c r="GQ523">
        <v>0</v>
      </c>
      <c r="GR523">
        <v>6</v>
      </c>
      <c r="GS523">
        <v>5</v>
      </c>
      <c r="GT523">
        <v>2</v>
      </c>
      <c r="GU523">
        <v>0</v>
      </c>
      <c r="GV523">
        <v>0</v>
      </c>
      <c r="GW523">
        <v>0</v>
      </c>
      <c r="GX523">
        <v>0</v>
      </c>
      <c r="GY523">
        <v>1</v>
      </c>
      <c r="GZ523">
        <v>0</v>
      </c>
      <c r="HA523">
        <v>1</v>
      </c>
      <c r="HB523">
        <v>1</v>
      </c>
      <c r="HC523">
        <v>0</v>
      </c>
      <c r="HD523">
        <v>0</v>
      </c>
      <c r="HE523">
        <v>0</v>
      </c>
      <c r="HF523">
        <v>0</v>
      </c>
      <c r="HG523">
        <v>0</v>
      </c>
      <c r="HH523">
        <v>0</v>
      </c>
      <c r="HI523">
        <v>0</v>
      </c>
      <c r="HJ523">
        <v>0</v>
      </c>
      <c r="HK523">
        <v>0</v>
      </c>
      <c r="HL523">
        <v>5</v>
      </c>
    </row>
    <row r="524" spans="1:220">
      <c r="A524" t="s">
        <v>68</v>
      </c>
      <c r="B524" t="s">
        <v>49</v>
      </c>
      <c r="C524" t="str">
        <f>"146301"</f>
        <v>146301</v>
      </c>
      <c r="D524" t="s">
        <v>67</v>
      </c>
      <c r="E524">
        <v>105</v>
      </c>
      <c r="F524">
        <v>1212</v>
      </c>
      <c r="G524">
        <v>930</v>
      </c>
      <c r="H524">
        <v>276</v>
      </c>
      <c r="I524">
        <v>654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653</v>
      </c>
      <c r="T524">
        <v>0</v>
      </c>
      <c r="U524">
        <v>0</v>
      </c>
      <c r="V524">
        <v>653</v>
      </c>
      <c r="W524">
        <v>9</v>
      </c>
      <c r="X524">
        <v>8</v>
      </c>
      <c r="Y524">
        <v>1</v>
      </c>
      <c r="Z524">
        <v>0</v>
      </c>
      <c r="AA524">
        <v>644</v>
      </c>
      <c r="AB524">
        <v>345</v>
      </c>
      <c r="AC524">
        <v>59</v>
      </c>
      <c r="AD524">
        <v>21</v>
      </c>
      <c r="AE524">
        <v>144</v>
      </c>
      <c r="AF524">
        <v>15</v>
      </c>
      <c r="AG524">
        <v>39</v>
      </c>
      <c r="AH524">
        <v>14</v>
      </c>
      <c r="AI524">
        <v>2</v>
      </c>
      <c r="AJ524">
        <v>25</v>
      </c>
      <c r="AK524">
        <v>5</v>
      </c>
      <c r="AL524">
        <v>6</v>
      </c>
      <c r="AM524">
        <v>0</v>
      </c>
      <c r="AN524">
        <v>1</v>
      </c>
      <c r="AO524">
        <v>5</v>
      </c>
      <c r="AP524">
        <v>1</v>
      </c>
      <c r="AQ524">
        <v>0</v>
      </c>
      <c r="AR524">
        <v>0</v>
      </c>
      <c r="AS524">
        <v>3</v>
      </c>
      <c r="AT524">
        <v>5</v>
      </c>
      <c r="AU524">
        <v>345</v>
      </c>
      <c r="AV524">
        <v>121</v>
      </c>
      <c r="AW524">
        <v>18</v>
      </c>
      <c r="AX524">
        <v>5</v>
      </c>
      <c r="AY524">
        <v>24</v>
      </c>
      <c r="AZ524">
        <v>5</v>
      </c>
      <c r="BA524">
        <v>1</v>
      </c>
      <c r="BB524">
        <v>1</v>
      </c>
      <c r="BC524">
        <v>2</v>
      </c>
      <c r="BD524">
        <v>0</v>
      </c>
      <c r="BE524">
        <v>0</v>
      </c>
      <c r="BF524">
        <v>16</v>
      </c>
      <c r="BG524">
        <v>18</v>
      </c>
      <c r="BH524">
        <v>13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18</v>
      </c>
      <c r="BO524">
        <v>121</v>
      </c>
      <c r="BP524">
        <v>16</v>
      </c>
      <c r="BQ524">
        <v>6</v>
      </c>
      <c r="BR524">
        <v>0</v>
      </c>
      <c r="BS524">
        <v>4</v>
      </c>
      <c r="BT524">
        <v>0</v>
      </c>
      <c r="BU524">
        <v>0</v>
      </c>
      <c r="BV524">
        <v>0</v>
      </c>
      <c r="BW524">
        <v>1</v>
      </c>
      <c r="BX524">
        <v>2</v>
      </c>
      <c r="BY524">
        <v>0</v>
      </c>
      <c r="BZ524">
        <v>1</v>
      </c>
      <c r="CA524">
        <v>2</v>
      </c>
      <c r="CB524">
        <v>16</v>
      </c>
      <c r="CC524">
        <v>30</v>
      </c>
      <c r="CD524">
        <v>10</v>
      </c>
      <c r="CE524">
        <v>1</v>
      </c>
      <c r="CF524">
        <v>1</v>
      </c>
      <c r="CG524">
        <v>0</v>
      </c>
      <c r="CH524">
        <v>0</v>
      </c>
      <c r="CI524">
        <v>0</v>
      </c>
      <c r="CJ524">
        <v>2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2</v>
      </c>
      <c r="CT524">
        <v>13</v>
      </c>
      <c r="CU524">
        <v>1</v>
      </c>
      <c r="CV524">
        <v>30</v>
      </c>
      <c r="CW524">
        <v>37</v>
      </c>
      <c r="CX524">
        <v>0</v>
      </c>
      <c r="CY524">
        <v>3</v>
      </c>
      <c r="CZ524">
        <v>1</v>
      </c>
      <c r="DA524">
        <v>0</v>
      </c>
      <c r="DB524">
        <v>0</v>
      </c>
      <c r="DC524">
        <v>0</v>
      </c>
      <c r="DD524">
        <v>1</v>
      </c>
      <c r="DE524">
        <v>31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1</v>
      </c>
      <c r="DL524">
        <v>0</v>
      </c>
      <c r="DM524">
        <v>0</v>
      </c>
      <c r="DN524">
        <v>0</v>
      </c>
      <c r="DO524">
        <v>0</v>
      </c>
      <c r="DP524">
        <v>37</v>
      </c>
      <c r="DQ524">
        <v>17</v>
      </c>
      <c r="DR524">
        <v>3</v>
      </c>
      <c r="DS524">
        <v>1</v>
      </c>
      <c r="DT524">
        <v>1</v>
      </c>
      <c r="DU524">
        <v>2</v>
      </c>
      <c r="DV524">
        <v>0</v>
      </c>
      <c r="DW524">
        <v>0</v>
      </c>
      <c r="DX524">
        <v>4</v>
      </c>
      <c r="DY524">
        <v>0</v>
      </c>
      <c r="DZ524">
        <v>1</v>
      </c>
      <c r="EA524">
        <v>0</v>
      </c>
      <c r="EB524">
        <v>1</v>
      </c>
      <c r="EC524">
        <v>0</v>
      </c>
      <c r="ED524">
        <v>0</v>
      </c>
      <c r="EE524">
        <v>2</v>
      </c>
      <c r="EF524">
        <v>0</v>
      </c>
      <c r="EG524">
        <v>0</v>
      </c>
      <c r="EH524">
        <v>1</v>
      </c>
      <c r="EI524">
        <v>1</v>
      </c>
      <c r="EJ524">
        <v>17</v>
      </c>
      <c r="EK524">
        <v>56</v>
      </c>
      <c r="EL524">
        <v>26</v>
      </c>
      <c r="EM524">
        <v>4</v>
      </c>
      <c r="EN524">
        <v>1</v>
      </c>
      <c r="EO524">
        <v>1</v>
      </c>
      <c r="EP524">
        <v>0</v>
      </c>
      <c r="EQ524">
        <v>4</v>
      </c>
      <c r="ER524">
        <v>6</v>
      </c>
      <c r="ES524">
        <v>1</v>
      </c>
      <c r="ET524">
        <v>3</v>
      </c>
      <c r="EU524">
        <v>1</v>
      </c>
      <c r="EV524">
        <v>1</v>
      </c>
      <c r="EW524">
        <v>3</v>
      </c>
      <c r="EX524">
        <v>1</v>
      </c>
      <c r="EY524">
        <v>2</v>
      </c>
      <c r="EZ524">
        <v>1</v>
      </c>
      <c r="FA524">
        <v>0</v>
      </c>
      <c r="FB524">
        <v>0</v>
      </c>
      <c r="FC524">
        <v>1</v>
      </c>
      <c r="FD524">
        <v>56</v>
      </c>
      <c r="FE524">
        <v>16</v>
      </c>
      <c r="FF524">
        <v>14</v>
      </c>
      <c r="FG524">
        <v>1</v>
      </c>
      <c r="FH524">
        <v>0</v>
      </c>
      <c r="FI524">
        <v>1</v>
      </c>
      <c r="FJ524">
        <v>0</v>
      </c>
      <c r="FK524">
        <v>0</v>
      </c>
      <c r="FL524">
        <v>0</v>
      </c>
      <c r="FM524">
        <v>0</v>
      </c>
      <c r="FN524">
        <v>0</v>
      </c>
      <c r="FO524">
        <v>0</v>
      </c>
      <c r="FP524">
        <v>0</v>
      </c>
      <c r="FQ524">
        <v>0</v>
      </c>
      <c r="FR524">
        <v>0</v>
      </c>
      <c r="FS524">
        <v>0</v>
      </c>
      <c r="FT524">
        <v>0</v>
      </c>
      <c r="FU524">
        <v>0</v>
      </c>
      <c r="FV524">
        <v>0</v>
      </c>
      <c r="FW524">
        <v>0</v>
      </c>
      <c r="FX524">
        <v>16</v>
      </c>
      <c r="FY524">
        <v>6</v>
      </c>
      <c r="FZ524">
        <v>2</v>
      </c>
      <c r="GA524">
        <v>1</v>
      </c>
      <c r="GB524">
        <v>1</v>
      </c>
      <c r="GC524">
        <v>0</v>
      </c>
      <c r="GD524">
        <v>0</v>
      </c>
      <c r="GE524">
        <v>0</v>
      </c>
      <c r="GF524">
        <v>0</v>
      </c>
      <c r="GG524">
        <v>0</v>
      </c>
      <c r="GH524">
        <v>0</v>
      </c>
      <c r="GI524">
        <v>0</v>
      </c>
      <c r="GJ524">
        <v>0</v>
      </c>
      <c r="GK524">
        <v>0</v>
      </c>
      <c r="GL524">
        <v>0</v>
      </c>
      <c r="GM524">
        <v>0</v>
      </c>
      <c r="GN524">
        <v>0</v>
      </c>
      <c r="GO524">
        <v>0</v>
      </c>
      <c r="GP524">
        <v>2</v>
      </c>
      <c r="GQ524">
        <v>0</v>
      </c>
      <c r="GR524">
        <v>6</v>
      </c>
      <c r="GS524">
        <v>0</v>
      </c>
      <c r="GT524">
        <v>0</v>
      </c>
      <c r="GU524">
        <v>0</v>
      </c>
      <c r="GV524">
        <v>0</v>
      </c>
      <c r="GW524">
        <v>0</v>
      </c>
      <c r="GX524">
        <v>0</v>
      </c>
      <c r="GY524">
        <v>0</v>
      </c>
      <c r="GZ524">
        <v>0</v>
      </c>
      <c r="HA524">
        <v>0</v>
      </c>
      <c r="HB524">
        <v>0</v>
      </c>
      <c r="HC524">
        <v>0</v>
      </c>
      <c r="HD524">
        <v>0</v>
      </c>
      <c r="HE524">
        <v>0</v>
      </c>
      <c r="HF524">
        <v>0</v>
      </c>
      <c r="HG524">
        <v>0</v>
      </c>
      <c r="HH524">
        <v>0</v>
      </c>
      <c r="HI524">
        <v>0</v>
      </c>
      <c r="HJ524">
        <v>0</v>
      </c>
      <c r="HK524">
        <v>0</v>
      </c>
      <c r="HL524">
        <v>0</v>
      </c>
    </row>
    <row r="525" spans="1:220">
      <c r="A525" t="s">
        <v>66</v>
      </c>
      <c r="B525" t="s">
        <v>49</v>
      </c>
      <c r="C525" t="str">
        <f>"146301"</f>
        <v>146301</v>
      </c>
      <c r="D525" t="s">
        <v>65</v>
      </c>
      <c r="E525">
        <v>106</v>
      </c>
      <c r="F525">
        <v>2186</v>
      </c>
      <c r="G525">
        <v>1670</v>
      </c>
      <c r="H525">
        <v>344</v>
      </c>
      <c r="I525">
        <v>1325</v>
      </c>
      <c r="J525">
        <v>1</v>
      </c>
      <c r="K525">
        <v>14</v>
      </c>
      <c r="L525">
        <v>3</v>
      </c>
      <c r="M525">
        <v>3</v>
      </c>
      <c r="N525">
        <v>0</v>
      </c>
      <c r="O525">
        <v>0</v>
      </c>
      <c r="P525">
        <v>0</v>
      </c>
      <c r="Q525">
        <v>0</v>
      </c>
      <c r="R525">
        <v>3</v>
      </c>
      <c r="S525">
        <v>1328</v>
      </c>
      <c r="T525">
        <v>3</v>
      </c>
      <c r="U525">
        <v>0</v>
      </c>
      <c r="V525">
        <v>1328</v>
      </c>
      <c r="W525">
        <v>15</v>
      </c>
      <c r="X525">
        <v>6</v>
      </c>
      <c r="Y525">
        <v>3</v>
      </c>
      <c r="Z525">
        <v>0</v>
      </c>
      <c r="AA525">
        <v>1313</v>
      </c>
      <c r="AB525">
        <v>410</v>
      </c>
      <c r="AC525">
        <v>68</v>
      </c>
      <c r="AD525">
        <v>21</v>
      </c>
      <c r="AE525">
        <v>146</v>
      </c>
      <c r="AF525">
        <v>15</v>
      </c>
      <c r="AG525">
        <v>35</v>
      </c>
      <c r="AH525">
        <v>43</v>
      </c>
      <c r="AI525">
        <v>7</v>
      </c>
      <c r="AJ525">
        <v>34</v>
      </c>
      <c r="AK525">
        <v>3</v>
      </c>
      <c r="AL525">
        <v>2</v>
      </c>
      <c r="AM525">
        <v>0</v>
      </c>
      <c r="AN525">
        <v>6</v>
      </c>
      <c r="AO525">
        <v>1</v>
      </c>
      <c r="AP525">
        <v>0</v>
      </c>
      <c r="AQ525">
        <v>1</v>
      </c>
      <c r="AR525">
        <v>1</v>
      </c>
      <c r="AS525">
        <v>1</v>
      </c>
      <c r="AT525">
        <v>26</v>
      </c>
      <c r="AU525">
        <v>410</v>
      </c>
      <c r="AV525">
        <v>407</v>
      </c>
      <c r="AW525">
        <v>147</v>
      </c>
      <c r="AX525">
        <v>16</v>
      </c>
      <c r="AY525">
        <v>80</v>
      </c>
      <c r="AZ525">
        <v>12</v>
      </c>
      <c r="BA525">
        <v>4</v>
      </c>
      <c r="BB525">
        <v>3</v>
      </c>
      <c r="BC525">
        <v>4</v>
      </c>
      <c r="BD525">
        <v>0</v>
      </c>
      <c r="BE525">
        <v>1</v>
      </c>
      <c r="BF525">
        <v>53</v>
      </c>
      <c r="BG525">
        <v>1</v>
      </c>
      <c r="BH525">
        <v>2</v>
      </c>
      <c r="BI525">
        <v>1</v>
      </c>
      <c r="BJ525">
        <v>2</v>
      </c>
      <c r="BK525">
        <v>11</v>
      </c>
      <c r="BL525">
        <v>1</v>
      </c>
      <c r="BM525">
        <v>2</v>
      </c>
      <c r="BN525">
        <v>67</v>
      </c>
      <c r="BO525">
        <v>407</v>
      </c>
      <c r="BP525">
        <v>53</v>
      </c>
      <c r="BQ525">
        <v>25</v>
      </c>
      <c r="BR525">
        <v>2</v>
      </c>
      <c r="BS525">
        <v>7</v>
      </c>
      <c r="BT525">
        <v>1</v>
      </c>
      <c r="BU525">
        <v>2</v>
      </c>
      <c r="BV525">
        <v>4</v>
      </c>
      <c r="BW525">
        <v>4</v>
      </c>
      <c r="BX525">
        <v>1</v>
      </c>
      <c r="BY525">
        <v>3</v>
      </c>
      <c r="BZ525">
        <v>3</v>
      </c>
      <c r="CA525">
        <v>1</v>
      </c>
      <c r="CB525">
        <v>53</v>
      </c>
      <c r="CC525">
        <v>58</v>
      </c>
      <c r="CD525">
        <v>27</v>
      </c>
      <c r="CE525">
        <v>2</v>
      </c>
      <c r="CF525">
        <v>0</v>
      </c>
      <c r="CG525">
        <v>2</v>
      </c>
      <c r="CH525">
        <v>1</v>
      </c>
      <c r="CI525">
        <v>1</v>
      </c>
      <c r="CJ525">
        <v>1</v>
      </c>
      <c r="CK525">
        <v>1</v>
      </c>
      <c r="CL525">
        <v>6</v>
      </c>
      <c r="CM525">
        <v>2</v>
      </c>
      <c r="CN525">
        <v>0</v>
      </c>
      <c r="CO525">
        <v>0</v>
      </c>
      <c r="CP525">
        <v>0</v>
      </c>
      <c r="CQ525">
        <v>0</v>
      </c>
      <c r="CR525">
        <v>1</v>
      </c>
      <c r="CS525">
        <v>0</v>
      </c>
      <c r="CT525">
        <v>13</v>
      </c>
      <c r="CU525">
        <v>1</v>
      </c>
      <c r="CV525">
        <v>58</v>
      </c>
      <c r="CW525">
        <v>37</v>
      </c>
      <c r="CX525">
        <v>6</v>
      </c>
      <c r="CY525">
        <v>7</v>
      </c>
      <c r="CZ525">
        <v>5</v>
      </c>
      <c r="DA525">
        <v>3</v>
      </c>
      <c r="DB525">
        <v>2</v>
      </c>
      <c r="DC525">
        <v>0</v>
      </c>
      <c r="DD525">
        <v>4</v>
      </c>
      <c r="DE525">
        <v>2</v>
      </c>
      <c r="DF525">
        <v>0</v>
      </c>
      <c r="DG525">
        <v>1</v>
      </c>
      <c r="DH525">
        <v>1</v>
      </c>
      <c r="DI525">
        <v>0</v>
      </c>
      <c r="DJ525">
        <v>2</v>
      </c>
      <c r="DK525">
        <v>1</v>
      </c>
      <c r="DL525">
        <v>0</v>
      </c>
      <c r="DM525">
        <v>1</v>
      </c>
      <c r="DN525">
        <v>1</v>
      </c>
      <c r="DO525">
        <v>1</v>
      </c>
      <c r="DP525">
        <v>37</v>
      </c>
      <c r="DQ525">
        <v>59</v>
      </c>
      <c r="DR525">
        <v>16</v>
      </c>
      <c r="DS525">
        <v>23</v>
      </c>
      <c r="DT525">
        <v>6</v>
      </c>
      <c r="DU525">
        <v>1</v>
      </c>
      <c r="DV525">
        <v>1</v>
      </c>
      <c r="DW525">
        <v>0</v>
      </c>
      <c r="DX525">
        <v>3</v>
      </c>
      <c r="DY525">
        <v>2</v>
      </c>
      <c r="DZ525">
        <v>0</v>
      </c>
      <c r="EA525">
        <v>0</v>
      </c>
      <c r="EB525">
        <v>2</v>
      </c>
      <c r="EC525">
        <v>4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1</v>
      </c>
      <c r="EJ525">
        <v>59</v>
      </c>
      <c r="EK525">
        <v>146</v>
      </c>
      <c r="EL525">
        <v>47</v>
      </c>
      <c r="EM525">
        <v>5</v>
      </c>
      <c r="EN525">
        <v>16</v>
      </c>
      <c r="EO525">
        <v>3</v>
      </c>
      <c r="EP525">
        <v>0</v>
      </c>
      <c r="EQ525">
        <v>15</v>
      </c>
      <c r="ER525">
        <v>6</v>
      </c>
      <c r="ES525">
        <v>0</v>
      </c>
      <c r="ET525">
        <v>4</v>
      </c>
      <c r="EU525">
        <v>4</v>
      </c>
      <c r="EV525">
        <v>4</v>
      </c>
      <c r="EW525">
        <v>12</v>
      </c>
      <c r="EX525">
        <v>1</v>
      </c>
      <c r="EY525">
        <v>4</v>
      </c>
      <c r="EZ525">
        <v>0</v>
      </c>
      <c r="FA525">
        <v>1</v>
      </c>
      <c r="FB525">
        <v>23</v>
      </c>
      <c r="FC525">
        <v>1</v>
      </c>
      <c r="FD525">
        <v>146</v>
      </c>
      <c r="FE525">
        <v>133</v>
      </c>
      <c r="FF525">
        <v>74</v>
      </c>
      <c r="FG525">
        <v>35</v>
      </c>
      <c r="FH525">
        <v>1</v>
      </c>
      <c r="FI525">
        <v>2</v>
      </c>
      <c r="FJ525">
        <v>0</v>
      </c>
      <c r="FK525">
        <v>1</v>
      </c>
      <c r="FL525">
        <v>2</v>
      </c>
      <c r="FM525">
        <v>1</v>
      </c>
      <c r="FN525">
        <v>1</v>
      </c>
      <c r="FO525">
        <v>4</v>
      </c>
      <c r="FP525">
        <v>1</v>
      </c>
      <c r="FQ525">
        <v>0</v>
      </c>
      <c r="FR525">
        <v>2</v>
      </c>
      <c r="FS525">
        <v>0</v>
      </c>
      <c r="FT525">
        <v>0</v>
      </c>
      <c r="FU525">
        <v>1</v>
      </c>
      <c r="FV525">
        <v>2</v>
      </c>
      <c r="FW525">
        <v>6</v>
      </c>
      <c r="FX525">
        <v>133</v>
      </c>
      <c r="FY525">
        <v>10</v>
      </c>
      <c r="FZ525">
        <v>3</v>
      </c>
      <c r="GA525">
        <v>3</v>
      </c>
      <c r="GB525">
        <v>0</v>
      </c>
      <c r="GC525">
        <v>0</v>
      </c>
      <c r="GD525">
        <v>0</v>
      </c>
      <c r="GE525">
        <v>1</v>
      </c>
      <c r="GF525">
        <v>0</v>
      </c>
      <c r="GG525">
        <v>2</v>
      </c>
      <c r="GH525">
        <v>0</v>
      </c>
      <c r="GI525">
        <v>0</v>
      </c>
      <c r="GJ525">
        <v>0</v>
      </c>
      <c r="GK525">
        <v>0</v>
      </c>
      <c r="GL525">
        <v>0</v>
      </c>
      <c r="GM525">
        <v>0</v>
      </c>
      <c r="GN525">
        <v>0</v>
      </c>
      <c r="GO525">
        <v>0</v>
      </c>
      <c r="GP525">
        <v>0</v>
      </c>
      <c r="GQ525">
        <v>1</v>
      </c>
      <c r="GR525">
        <v>10</v>
      </c>
      <c r="GS525">
        <v>0</v>
      </c>
      <c r="GT525">
        <v>0</v>
      </c>
      <c r="GU525">
        <v>0</v>
      </c>
      <c r="GV525">
        <v>0</v>
      </c>
      <c r="GW525">
        <v>0</v>
      </c>
      <c r="GX525">
        <v>0</v>
      </c>
      <c r="GY525">
        <v>0</v>
      </c>
      <c r="GZ525">
        <v>0</v>
      </c>
      <c r="HA525">
        <v>0</v>
      </c>
      <c r="HB525">
        <v>0</v>
      </c>
      <c r="HC525">
        <v>0</v>
      </c>
      <c r="HD525">
        <v>0</v>
      </c>
      <c r="HE525">
        <v>0</v>
      </c>
      <c r="HF525">
        <v>0</v>
      </c>
      <c r="HG525">
        <v>0</v>
      </c>
      <c r="HH525">
        <v>0</v>
      </c>
      <c r="HI525">
        <v>0</v>
      </c>
      <c r="HJ525">
        <v>0</v>
      </c>
      <c r="HK525">
        <v>0</v>
      </c>
      <c r="HL525">
        <v>0</v>
      </c>
    </row>
    <row r="526" spans="1:220">
      <c r="A526" t="s">
        <v>64</v>
      </c>
      <c r="B526" t="s">
        <v>49</v>
      </c>
      <c r="C526" t="str">
        <f>"146301"</f>
        <v>146301</v>
      </c>
      <c r="D526" t="s">
        <v>63</v>
      </c>
      <c r="E526">
        <v>107</v>
      </c>
      <c r="F526">
        <v>914</v>
      </c>
      <c r="G526">
        <v>710</v>
      </c>
      <c r="H526">
        <v>235</v>
      </c>
      <c r="I526">
        <v>475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475</v>
      </c>
      <c r="T526">
        <v>0</v>
      </c>
      <c r="U526">
        <v>0</v>
      </c>
      <c r="V526">
        <v>475</v>
      </c>
      <c r="W526">
        <v>14</v>
      </c>
      <c r="X526">
        <v>13</v>
      </c>
      <c r="Y526">
        <v>1</v>
      </c>
      <c r="Z526">
        <v>0</v>
      </c>
      <c r="AA526">
        <v>461</v>
      </c>
      <c r="AB526">
        <v>192</v>
      </c>
      <c r="AC526">
        <v>37</v>
      </c>
      <c r="AD526">
        <v>12</v>
      </c>
      <c r="AE526">
        <v>71</v>
      </c>
      <c r="AF526">
        <v>5</v>
      </c>
      <c r="AG526">
        <v>26</v>
      </c>
      <c r="AH526">
        <v>16</v>
      </c>
      <c r="AI526">
        <v>0</v>
      </c>
      <c r="AJ526">
        <v>10</v>
      </c>
      <c r="AK526">
        <v>1</v>
      </c>
      <c r="AL526">
        <v>1</v>
      </c>
      <c r="AM526">
        <v>0</v>
      </c>
      <c r="AN526">
        <v>1</v>
      </c>
      <c r="AO526">
        <v>4</v>
      </c>
      <c r="AP526">
        <v>0</v>
      </c>
      <c r="AQ526">
        <v>0</v>
      </c>
      <c r="AR526">
        <v>0</v>
      </c>
      <c r="AS526">
        <v>0</v>
      </c>
      <c r="AT526">
        <v>8</v>
      </c>
      <c r="AU526">
        <v>192</v>
      </c>
      <c r="AV526">
        <v>114</v>
      </c>
      <c r="AW526">
        <v>35</v>
      </c>
      <c r="AX526">
        <v>9</v>
      </c>
      <c r="AY526">
        <v>24</v>
      </c>
      <c r="AZ526">
        <v>2</v>
      </c>
      <c r="BA526">
        <v>1</v>
      </c>
      <c r="BB526">
        <v>1</v>
      </c>
      <c r="BC526">
        <v>4</v>
      </c>
      <c r="BD526">
        <v>1</v>
      </c>
      <c r="BE526">
        <v>0</v>
      </c>
      <c r="BF526">
        <v>11</v>
      </c>
      <c r="BG526">
        <v>0</v>
      </c>
      <c r="BH526">
        <v>0</v>
      </c>
      <c r="BI526">
        <v>0</v>
      </c>
      <c r="BJ526">
        <v>0</v>
      </c>
      <c r="BK526">
        <v>1</v>
      </c>
      <c r="BL526">
        <v>0</v>
      </c>
      <c r="BM526">
        <v>2</v>
      </c>
      <c r="BN526">
        <v>23</v>
      </c>
      <c r="BO526">
        <v>114</v>
      </c>
      <c r="BP526">
        <v>10</v>
      </c>
      <c r="BQ526">
        <v>5</v>
      </c>
      <c r="BR526">
        <v>0</v>
      </c>
      <c r="BS526">
        <v>2</v>
      </c>
      <c r="BT526">
        <v>0</v>
      </c>
      <c r="BU526">
        <v>0</v>
      </c>
      <c r="BV526">
        <v>0</v>
      </c>
      <c r="BW526">
        <v>0</v>
      </c>
      <c r="BX526">
        <v>1</v>
      </c>
      <c r="BY526">
        <v>0</v>
      </c>
      <c r="BZ526">
        <v>1</v>
      </c>
      <c r="CA526">
        <v>1</v>
      </c>
      <c r="CB526">
        <v>10</v>
      </c>
      <c r="CC526">
        <v>18</v>
      </c>
      <c r="CD526">
        <v>4</v>
      </c>
      <c r="CE526">
        <v>1</v>
      </c>
      <c r="CF526">
        <v>0</v>
      </c>
      <c r="CG526">
        <v>2</v>
      </c>
      <c r="CH526">
        <v>0</v>
      </c>
      <c r="CI526">
        <v>0</v>
      </c>
      <c r="CJ526">
        <v>0</v>
      </c>
      <c r="CK526">
        <v>0</v>
      </c>
      <c r="CL526">
        <v>2</v>
      </c>
      <c r="CM526">
        <v>0</v>
      </c>
      <c r="CN526">
        <v>1</v>
      </c>
      <c r="CO526">
        <v>0</v>
      </c>
      <c r="CP526">
        <v>1</v>
      </c>
      <c r="CQ526">
        <v>0</v>
      </c>
      <c r="CR526">
        <v>0</v>
      </c>
      <c r="CS526">
        <v>1</v>
      </c>
      <c r="CT526">
        <v>5</v>
      </c>
      <c r="CU526">
        <v>1</v>
      </c>
      <c r="CV526">
        <v>18</v>
      </c>
      <c r="CW526">
        <v>13</v>
      </c>
      <c r="CX526">
        <v>3</v>
      </c>
      <c r="CY526">
        <v>1</v>
      </c>
      <c r="CZ526">
        <v>2</v>
      </c>
      <c r="DA526">
        <v>0</v>
      </c>
      <c r="DB526">
        <v>1</v>
      </c>
      <c r="DC526">
        <v>1</v>
      </c>
      <c r="DD526">
        <v>0</v>
      </c>
      <c r="DE526">
        <v>1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1</v>
      </c>
      <c r="DL526">
        <v>0</v>
      </c>
      <c r="DM526">
        <v>0</v>
      </c>
      <c r="DN526">
        <v>0</v>
      </c>
      <c r="DO526">
        <v>3</v>
      </c>
      <c r="DP526">
        <v>13</v>
      </c>
      <c r="DQ526">
        <v>21</v>
      </c>
      <c r="DR526">
        <v>3</v>
      </c>
      <c r="DS526">
        <v>7</v>
      </c>
      <c r="DT526">
        <v>0</v>
      </c>
      <c r="DU526">
        <v>6</v>
      </c>
      <c r="DV526">
        <v>0</v>
      </c>
      <c r="DW526">
        <v>0</v>
      </c>
      <c r="DX526">
        <v>3</v>
      </c>
      <c r="DY526">
        <v>1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1</v>
      </c>
      <c r="EI526">
        <v>0</v>
      </c>
      <c r="EJ526">
        <v>21</v>
      </c>
      <c r="EK526">
        <v>53</v>
      </c>
      <c r="EL526">
        <v>24</v>
      </c>
      <c r="EM526">
        <v>1</v>
      </c>
      <c r="EN526">
        <v>3</v>
      </c>
      <c r="EO526">
        <v>0</v>
      </c>
      <c r="EP526">
        <v>1</v>
      </c>
      <c r="EQ526">
        <v>10</v>
      </c>
      <c r="ER526">
        <v>0</v>
      </c>
      <c r="ES526">
        <v>1</v>
      </c>
      <c r="ET526">
        <v>1</v>
      </c>
      <c r="EU526">
        <v>0</v>
      </c>
      <c r="EV526">
        <v>0</v>
      </c>
      <c r="EW526">
        <v>1</v>
      </c>
      <c r="EX526">
        <v>0</v>
      </c>
      <c r="EY526">
        <v>3</v>
      </c>
      <c r="EZ526">
        <v>3</v>
      </c>
      <c r="FA526">
        <v>0</v>
      </c>
      <c r="FB526">
        <v>5</v>
      </c>
      <c r="FC526">
        <v>0</v>
      </c>
      <c r="FD526">
        <v>53</v>
      </c>
      <c r="FE526">
        <v>34</v>
      </c>
      <c r="FF526">
        <v>13</v>
      </c>
      <c r="FG526">
        <v>14</v>
      </c>
      <c r="FH526">
        <v>1</v>
      </c>
      <c r="FI526">
        <v>1</v>
      </c>
      <c r="FJ526">
        <v>0</v>
      </c>
      <c r="FK526">
        <v>0</v>
      </c>
      <c r="FL526">
        <v>2</v>
      </c>
      <c r="FM526">
        <v>0</v>
      </c>
      <c r="FN526">
        <v>0</v>
      </c>
      <c r="FO526">
        <v>0</v>
      </c>
      <c r="FP526">
        <v>0</v>
      </c>
      <c r="FQ526">
        <v>1</v>
      </c>
      <c r="FR526">
        <v>0</v>
      </c>
      <c r="FS526">
        <v>2</v>
      </c>
      <c r="FT526">
        <v>0</v>
      </c>
      <c r="FU526">
        <v>0</v>
      </c>
      <c r="FV526">
        <v>0</v>
      </c>
      <c r="FW526">
        <v>0</v>
      </c>
      <c r="FX526">
        <v>34</v>
      </c>
      <c r="FY526">
        <v>6</v>
      </c>
      <c r="FZ526">
        <v>2</v>
      </c>
      <c r="GA526">
        <v>0</v>
      </c>
      <c r="GB526">
        <v>0</v>
      </c>
      <c r="GC526">
        <v>0</v>
      </c>
      <c r="GD526">
        <v>0</v>
      </c>
      <c r="GE526">
        <v>0</v>
      </c>
      <c r="GF526">
        <v>2</v>
      </c>
      <c r="GG526">
        <v>0</v>
      </c>
      <c r="GH526">
        <v>0</v>
      </c>
      <c r="GI526">
        <v>0</v>
      </c>
      <c r="GJ526">
        <v>0</v>
      </c>
      <c r="GK526">
        <v>1</v>
      </c>
      <c r="GL526">
        <v>0</v>
      </c>
      <c r="GM526">
        <v>1</v>
      </c>
      <c r="GN526">
        <v>0</v>
      </c>
      <c r="GO526">
        <v>0</v>
      </c>
      <c r="GP526">
        <v>0</v>
      </c>
      <c r="GQ526">
        <v>0</v>
      </c>
      <c r="GR526">
        <v>6</v>
      </c>
      <c r="GS526">
        <v>0</v>
      </c>
      <c r="GT526">
        <v>0</v>
      </c>
      <c r="GU526">
        <v>0</v>
      </c>
      <c r="GV526">
        <v>0</v>
      </c>
      <c r="GW526">
        <v>0</v>
      </c>
      <c r="GX526">
        <v>0</v>
      </c>
      <c r="GY526">
        <v>0</v>
      </c>
      <c r="GZ526">
        <v>0</v>
      </c>
      <c r="HA526">
        <v>0</v>
      </c>
      <c r="HB526">
        <v>0</v>
      </c>
      <c r="HC526">
        <v>0</v>
      </c>
      <c r="HD526">
        <v>0</v>
      </c>
      <c r="HE526">
        <v>0</v>
      </c>
      <c r="HF526">
        <v>0</v>
      </c>
      <c r="HG526">
        <v>0</v>
      </c>
      <c r="HH526">
        <v>0</v>
      </c>
      <c r="HI526">
        <v>0</v>
      </c>
      <c r="HJ526">
        <v>0</v>
      </c>
      <c r="HK526">
        <v>0</v>
      </c>
      <c r="HL526">
        <v>0</v>
      </c>
    </row>
    <row r="527" spans="1:220">
      <c r="A527" t="s">
        <v>62</v>
      </c>
      <c r="B527" t="s">
        <v>49</v>
      </c>
      <c r="C527" t="str">
        <f>"146301"</f>
        <v>146301</v>
      </c>
      <c r="D527" t="s">
        <v>61</v>
      </c>
      <c r="E527">
        <v>108</v>
      </c>
      <c r="F527">
        <v>792</v>
      </c>
      <c r="G527">
        <v>600</v>
      </c>
      <c r="H527">
        <v>214</v>
      </c>
      <c r="I527">
        <v>386</v>
      </c>
      <c r="J527">
        <v>0</v>
      </c>
      <c r="K527">
        <v>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386</v>
      </c>
      <c r="T527">
        <v>0</v>
      </c>
      <c r="U527">
        <v>0</v>
      </c>
      <c r="V527">
        <v>386</v>
      </c>
      <c r="W527">
        <v>7</v>
      </c>
      <c r="X527">
        <v>4</v>
      </c>
      <c r="Y527">
        <v>3</v>
      </c>
      <c r="Z527">
        <v>0</v>
      </c>
      <c r="AA527">
        <v>379</v>
      </c>
      <c r="AB527">
        <v>164</v>
      </c>
      <c r="AC527">
        <v>35</v>
      </c>
      <c r="AD527">
        <v>14</v>
      </c>
      <c r="AE527">
        <v>39</v>
      </c>
      <c r="AF527">
        <v>5</v>
      </c>
      <c r="AG527">
        <v>10</v>
      </c>
      <c r="AH527">
        <v>31</v>
      </c>
      <c r="AI527">
        <v>0</v>
      </c>
      <c r="AJ527">
        <v>11</v>
      </c>
      <c r="AK527">
        <v>4</v>
      </c>
      <c r="AL527">
        <v>4</v>
      </c>
      <c r="AM527">
        <v>0</v>
      </c>
      <c r="AN527">
        <v>0</v>
      </c>
      <c r="AO527">
        <v>1</v>
      </c>
      <c r="AP527">
        <v>1</v>
      </c>
      <c r="AQ527">
        <v>0</v>
      </c>
      <c r="AR527">
        <v>2</v>
      </c>
      <c r="AS527">
        <v>0</v>
      </c>
      <c r="AT527">
        <v>7</v>
      </c>
      <c r="AU527">
        <v>164</v>
      </c>
      <c r="AV527">
        <v>111</v>
      </c>
      <c r="AW527">
        <v>50</v>
      </c>
      <c r="AX527">
        <v>6</v>
      </c>
      <c r="AY527">
        <v>23</v>
      </c>
      <c r="AZ527">
        <v>1</v>
      </c>
      <c r="BA527">
        <v>4</v>
      </c>
      <c r="BB527">
        <v>0</v>
      </c>
      <c r="BC527">
        <v>1</v>
      </c>
      <c r="BD527">
        <v>0</v>
      </c>
      <c r="BE527">
        <v>0</v>
      </c>
      <c r="BF527">
        <v>5</v>
      </c>
      <c r="BG527">
        <v>4</v>
      </c>
      <c r="BH527">
        <v>0</v>
      </c>
      <c r="BI527">
        <v>0</v>
      </c>
      <c r="BJ527">
        <v>1</v>
      </c>
      <c r="BK527">
        <v>6</v>
      </c>
      <c r="BL527">
        <v>0</v>
      </c>
      <c r="BM527">
        <v>0</v>
      </c>
      <c r="BN527">
        <v>10</v>
      </c>
      <c r="BO527">
        <v>111</v>
      </c>
      <c r="BP527">
        <v>14</v>
      </c>
      <c r="BQ527">
        <v>2</v>
      </c>
      <c r="BR527">
        <v>4</v>
      </c>
      <c r="BS527">
        <v>3</v>
      </c>
      <c r="BT527">
        <v>0</v>
      </c>
      <c r="BU527">
        <v>2</v>
      </c>
      <c r="BV527">
        <v>0</v>
      </c>
      <c r="BW527">
        <v>0</v>
      </c>
      <c r="BX527">
        <v>0</v>
      </c>
      <c r="BY527">
        <v>1</v>
      </c>
      <c r="BZ527">
        <v>0</v>
      </c>
      <c r="CA527">
        <v>2</v>
      </c>
      <c r="CB527">
        <v>14</v>
      </c>
      <c r="CC527">
        <v>14</v>
      </c>
      <c r="CD527">
        <v>7</v>
      </c>
      <c r="CE527">
        <v>0</v>
      </c>
      <c r="CF527">
        <v>0</v>
      </c>
      <c r="CG527">
        <v>1</v>
      </c>
      <c r="CH527">
        <v>0</v>
      </c>
      <c r="CI527">
        <v>0</v>
      </c>
      <c r="CJ527">
        <v>1</v>
      </c>
      <c r="CK527">
        <v>1</v>
      </c>
      <c r="CL527">
        <v>0</v>
      </c>
      <c r="CM527">
        <v>1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3</v>
      </c>
      <c r="CU527">
        <v>0</v>
      </c>
      <c r="CV527">
        <v>14</v>
      </c>
      <c r="CW527">
        <v>9</v>
      </c>
      <c r="CX527">
        <v>0</v>
      </c>
      <c r="CY527">
        <v>0</v>
      </c>
      <c r="CZ527">
        <v>2</v>
      </c>
      <c r="DA527">
        <v>0</v>
      </c>
      <c r="DB527">
        <v>0</v>
      </c>
      <c r="DC527">
        <v>0</v>
      </c>
      <c r="DD527">
        <v>0</v>
      </c>
      <c r="DE527">
        <v>2</v>
      </c>
      <c r="DF527">
        <v>0</v>
      </c>
      <c r="DG527">
        <v>0</v>
      </c>
      <c r="DH527">
        <v>2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3</v>
      </c>
      <c r="DP527">
        <v>9</v>
      </c>
      <c r="DQ527">
        <v>11</v>
      </c>
      <c r="DR527">
        <v>2</v>
      </c>
      <c r="DS527">
        <v>2</v>
      </c>
      <c r="DT527">
        <v>2</v>
      </c>
      <c r="DU527">
        <v>0</v>
      </c>
      <c r="DV527">
        <v>0</v>
      </c>
      <c r="DW527">
        <v>1</v>
      </c>
      <c r="DX527">
        <v>1</v>
      </c>
      <c r="DY527">
        <v>0</v>
      </c>
      <c r="DZ527">
        <v>0</v>
      </c>
      <c r="EA527">
        <v>0</v>
      </c>
      <c r="EB527">
        <v>1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1</v>
      </c>
      <c r="EI527">
        <v>1</v>
      </c>
      <c r="EJ527">
        <v>11</v>
      </c>
      <c r="EK527">
        <v>42</v>
      </c>
      <c r="EL527">
        <v>20</v>
      </c>
      <c r="EM527">
        <v>2</v>
      </c>
      <c r="EN527">
        <v>6</v>
      </c>
      <c r="EO527">
        <v>1</v>
      </c>
      <c r="EP527">
        <v>4</v>
      </c>
      <c r="EQ527">
        <v>2</v>
      </c>
      <c r="ER527">
        <v>0</v>
      </c>
      <c r="ES527">
        <v>0</v>
      </c>
      <c r="ET527">
        <v>0</v>
      </c>
      <c r="EU527">
        <v>0</v>
      </c>
      <c r="EV527">
        <v>1</v>
      </c>
      <c r="EW527">
        <v>1</v>
      </c>
      <c r="EX527">
        <v>1</v>
      </c>
      <c r="EY527">
        <v>0</v>
      </c>
      <c r="EZ527">
        <v>1</v>
      </c>
      <c r="FA527">
        <v>0</v>
      </c>
      <c r="FB527">
        <v>2</v>
      </c>
      <c r="FC527">
        <v>1</v>
      </c>
      <c r="FD527">
        <v>42</v>
      </c>
      <c r="FE527">
        <v>10</v>
      </c>
      <c r="FF527">
        <v>2</v>
      </c>
      <c r="FG527">
        <v>3</v>
      </c>
      <c r="FH527">
        <v>0</v>
      </c>
      <c r="FI527">
        <v>0</v>
      </c>
      <c r="FJ527">
        <v>0</v>
      </c>
      <c r="FK527">
        <v>0</v>
      </c>
      <c r="FL527">
        <v>1</v>
      </c>
      <c r="FM527">
        <v>2</v>
      </c>
      <c r="FN527">
        <v>0</v>
      </c>
      <c r="FO527">
        <v>0</v>
      </c>
      <c r="FP527">
        <v>0</v>
      </c>
      <c r="FQ527">
        <v>0</v>
      </c>
      <c r="FR527">
        <v>0</v>
      </c>
      <c r="FS527">
        <v>0</v>
      </c>
      <c r="FT527">
        <v>0</v>
      </c>
      <c r="FU527">
        <v>0</v>
      </c>
      <c r="FV527">
        <v>0</v>
      </c>
      <c r="FW527">
        <v>2</v>
      </c>
      <c r="FX527">
        <v>10</v>
      </c>
      <c r="FY527">
        <v>3</v>
      </c>
      <c r="FZ527">
        <v>2</v>
      </c>
      <c r="GA527">
        <v>0</v>
      </c>
      <c r="GB527">
        <v>0</v>
      </c>
      <c r="GC527">
        <v>0</v>
      </c>
      <c r="GD527">
        <v>0</v>
      </c>
      <c r="GE527">
        <v>1</v>
      </c>
      <c r="GF527">
        <v>0</v>
      </c>
      <c r="GG527">
        <v>0</v>
      </c>
      <c r="GH527">
        <v>0</v>
      </c>
      <c r="GI527">
        <v>0</v>
      </c>
      <c r="GJ527">
        <v>0</v>
      </c>
      <c r="GK527">
        <v>0</v>
      </c>
      <c r="GL527">
        <v>0</v>
      </c>
      <c r="GM527">
        <v>0</v>
      </c>
      <c r="GN527">
        <v>0</v>
      </c>
      <c r="GO527">
        <v>0</v>
      </c>
      <c r="GP527">
        <v>0</v>
      </c>
      <c r="GQ527">
        <v>0</v>
      </c>
      <c r="GR527">
        <v>3</v>
      </c>
      <c r="GS527">
        <v>1</v>
      </c>
      <c r="GT527">
        <v>1</v>
      </c>
      <c r="GU527">
        <v>0</v>
      </c>
      <c r="GV527">
        <v>0</v>
      </c>
      <c r="GW527">
        <v>0</v>
      </c>
      <c r="GX527">
        <v>0</v>
      </c>
      <c r="GY527">
        <v>0</v>
      </c>
      <c r="GZ527">
        <v>0</v>
      </c>
      <c r="HA527">
        <v>0</v>
      </c>
      <c r="HB527">
        <v>0</v>
      </c>
      <c r="HC527">
        <v>0</v>
      </c>
      <c r="HD527">
        <v>0</v>
      </c>
      <c r="HE527">
        <v>0</v>
      </c>
      <c r="HF527">
        <v>0</v>
      </c>
      <c r="HG527">
        <v>0</v>
      </c>
      <c r="HH527">
        <v>0</v>
      </c>
      <c r="HI527">
        <v>0</v>
      </c>
      <c r="HJ527">
        <v>0</v>
      </c>
      <c r="HK527">
        <v>0</v>
      </c>
      <c r="HL527">
        <v>1</v>
      </c>
    </row>
    <row r="528" spans="1:220">
      <c r="A528" t="s">
        <v>60</v>
      </c>
      <c r="B528" t="s">
        <v>49</v>
      </c>
      <c r="C528" t="str">
        <f>"146301"</f>
        <v>146301</v>
      </c>
      <c r="D528" t="s">
        <v>59</v>
      </c>
      <c r="E528">
        <v>109</v>
      </c>
      <c r="F528">
        <v>1480</v>
      </c>
      <c r="G528">
        <v>1128</v>
      </c>
      <c r="H528">
        <v>336</v>
      </c>
      <c r="I528">
        <v>792</v>
      </c>
      <c r="J528">
        <v>0</v>
      </c>
      <c r="K528">
        <v>10</v>
      </c>
      <c r="L528">
        <v>1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790</v>
      </c>
      <c r="T528">
        <v>1</v>
      </c>
      <c r="U528">
        <v>0</v>
      </c>
      <c r="V528">
        <v>790</v>
      </c>
      <c r="W528">
        <v>20</v>
      </c>
      <c r="X528">
        <v>9</v>
      </c>
      <c r="Y528">
        <v>11</v>
      </c>
      <c r="Z528">
        <v>0</v>
      </c>
      <c r="AA528">
        <v>770</v>
      </c>
      <c r="AB528">
        <v>348</v>
      </c>
      <c r="AC528">
        <v>63</v>
      </c>
      <c r="AD528">
        <v>38</v>
      </c>
      <c r="AE528">
        <v>113</v>
      </c>
      <c r="AF528">
        <v>32</v>
      </c>
      <c r="AG528">
        <v>19</v>
      </c>
      <c r="AH528">
        <v>26</v>
      </c>
      <c r="AI528">
        <v>5</v>
      </c>
      <c r="AJ528">
        <v>26</v>
      </c>
      <c r="AK528">
        <v>0</v>
      </c>
      <c r="AL528">
        <v>5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4</v>
      </c>
      <c r="AS528">
        <v>3</v>
      </c>
      <c r="AT528">
        <v>14</v>
      </c>
      <c r="AU528">
        <v>348</v>
      </c>
      <c r="AV528">
        <v>163</v>
      </c>
      <c r="AW528">
        <v>56</v>
      </c>
      <c r="AX528">
        <v>15</v>
      </c>
      <c r="AY528">
        <v>38</v>
      </c>
      <c r="AZ528">
        <v>6</v>
      </c>
      <c r="BA528">
        <v>1</v>
      </c>
      <c r="BB528">
        <v>0</v>
      </c>
      <c r="BC528">
        <v>2</v>
      </c>
      <c r="BD528">
        <v>0</v>
      </c>
      <c r="BE528">
        <v>1</v>
      </c>
      <c r="BF528">
        <v>12</v>
      </c>
      <c r="BG528">
        <v>0</v>
      </c>
      <c r="BH528">
        <v>0</v>
      </c>
      <c r="BI528">
        <v>1</v>
      </c>
      <c r="BJ528">
        <v>1</v>
      </c>
      <c r="BK528">
        <v>4</v>
      </c>
      <c r="BL528">
        <v>1</v>
      </c>
      <c r="BM528">
        <v>0</v>
      </c>
      <c r="BN528">
        <v>25</v>
      </c>
      <c r="BO528">
        <v>163</v>
      </c>
      <c r="BP528">
        <v>17</v>
      </c>
      <c r="BQ528">
        <v>3</v>
      </c>
      <c r="BR528">
        <v>2</v>
      </c>
      <c r="BS528">
        <v>4</v>
      </c>
      <c r="BT528">
        <v>1</v>
      </c>
      <c r="BU528">
        <v>1</v>
      </c>
      <c r="BV528">
        <v>1</v>
      </c>
      <c r="BW528">
        <v>1</v>
      </c>
      <c r="BX528">
        <v>0</v>
      </c>
      <c r="BY528">
        <v>0</v>
      </c>
      <c r="BZ528">
        <v>0</v>
      </c>
      <c r="CA528">
        <v>4</v>
      </c>
      <c r="CB528">
        <v>17</v>
      </c>
      <c r="CC528">
        <v>45</v>
      </c>
      <c r="CD528">
        <v>11</v>
      </c>
      <c r="CE528">
        <v>10</v>
      </c>
      <c r="CF528">
        <v>2</v>
      </c>
      <c r="CG528">
        <v>3</v>
      </c>
      <c r="CH528">
        <v>1</v>
      </c>
      <c r="CI528">
        <v>0</v>
      </c>
      <c r="CJ528">
        <v>0</v>
      </c>
      <c r="CK528">
        <v>0</v>
      </c>
      <c r="CL528">
        <v>5</v>
      </c>
      <c r="CM528">
        <v>0</v>
      </c>
      <c r="CN528">
        <v>2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10</v>
      </c>
      <c r="CU528">
        <v>1</v>
      </c>
      <c r="CV528">
        <v>45</v>
      </c>
      <c r="CW528">
        <v>24</v>
      </c>
      <c r="CX528">
        <v>4</v>
      </c>
      <c r="CY528">
        <v>7</v>
      </c>
      <c r="CZ528">
        <v>9</v>
      </c>
      <c r="DA528">
        <v>0</v>
      </c>
      <c r="DB528">
        <v>0</v>
      </c>
      <c r="DC528">
        <v>0</v>
      </c>
      <c r="DD528">
        <v>1</v>
      </c>
      <c r="DE528">
        <v>2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1</v>
      </c>
      <c r="DP528">
        <v>24</v>
      </c>
      <c r="DQ528">
        <v>35</v>
      </c>
      <c r="DR528">
        <v>10</v>
      </c>
      <c r="DS528">
        <v>12</v>
      </c>
      <c r="DT528">
        <v>3</v>
      </c>
      <c r="DU528">
        <v>1</v>
      </c>
      <c r="DV528">
        <v>1</v>
      </c>
      <c r="DW528">
        <v>0</v>
      </c>
      <c r="DX528">
        <v>4</v>
      </c>
      <c r="DY528">
        <v>0</v>
      </c>
      <c r="DZ528">
        <v>0</v>
      </c>
      <c r="EA528">
        <v>1</v>
      </c>
      <c r="EB528">
        <v>1</v>
      </c>
      <c r="EC528">
        <v>1</v>
      </c>
      <c r="ED528">
        <v>0</v>
      </c>
      <c r="EE528">
        <v>0</v>
      </c>
      <c r="EF528">
        <v>1</v>
      </c>
      <c r="EG528">
        <v>0</v>
      </c>
      <c r="EH528">
        <v>0</v>
      </c>
      <c r="EI528">
        <v>0</v>
      </c>
      <c r="EJ528">
        <v>35</v>
      </c>
      <c r="EK528">
        <v>66</v>
      </c>
      <c r="EL528">
        <v>19</v>
      </c>
      <c r="EM528">
        <v>3</v>
      </c>
      <c r="EN528">
        <v>13</v>
      </c>
      <c r="EO528">
        <v>2</v>
      </c>
      <c r="EP528">
        <v>2</v>
      </c>
      <c r="EQ528">
        <v>6</v>
      </c>
      <c r="ER528">
        <v>2</v>
      </c>
      <c r="ES528">
        <v>1</v>
      </c>
      <c r="ET528">
        <v>3</v>
      </c>
      <c r="EU528">
        <v>0</v>
      </c>
      <c r="EV528">
        <v>4</v>
      </c>
      <c r="EW528">
        <v>2</v>
      </c>
      <c r="EX528">
        <v>3</v>
      </c>
      <c r="EY528">
        <v>1</v>
      </c>
      <c r="EZ528">
        <v>3</v>
      </c>
      <c r="FA528">
        <v>0</v>
      </c>
      <c r="FB528">
        <v>1</v>
      </c>
      <c r="FC528">
        <v>1</v>
      </c>
      <c r="FD528">
        <v>66</v>
      </c>
      <c r="FE528">
        <v>57</v>
      </c>
      <c r="FF528">
        <v>28</v>
      </c>
      <c r="FG528">
        <v>19</v>
      </c>
      <c r="FH528">
        <v>2</v>
      </c>
      <c r="FI528">
        <v>1</v>
      </c>
      <c r="FJ528">
        <v>0</v>
      </c>
      <c r="FK528">
        <v>1</v>
      </c>
      <c r="FL528">
        <v>0</v>
      </c>
      <c r="FM528">
        <v>0</v>
      </c>
      <c r="FN528">
        <v>1</v>
      </c>
      <c r="FO528">
        <v>0</v>
      </c>
      <c r="FP528">
        <v>0</v>
      </c>
      <c r="FQ528">
        <v>0</v>
      </c>
      <c r="FR528">
        <v>4</v>
      </c>
      <c r="FS528">
        <v>0</v>
      </c>
      <c r="FT528">
        <v>1</v>
      </c>
      <c r="FU528">
        <v>0</v>
      </c>
      <c r="FV528">
        <v>0</v>
      </c>
      <c r="FW528">
        <v>0</v>
      </c>
      <c r="FX528">
        <v>57</v>
      </c>
      <c r="FY528">
        <v>10</v>
      </c>
      <c r="FZ528">
        <v>3</v>
      </c>
      <c r="GA528">
        <v>2</v>
      </c>
      <c r="GB528">
        <v>0</v>
      </c>
      <c r="GC528">
        <v>0</v>
      </c>
      <c r="GD528">
        <v>0</v>
      </c>
      <c r="GE528">
        <v>1</v>
      </c>
      <c r="GF528">
        <v>0</v>
      </c>
      <c r="GG528">
        <v>0</v>
      </c>
      <c r="GH528">
        <v>1</v>
      </c>
      <c r="GI528">
        <v>2</v>
      </c>
      <c r="GJ528">
        <v>0</v>
      </c>
      <c r="GK528">
        <v>1</v>
      </c>
      <c r="GL528">
        <v>0</v>
      </c>
      <c r="GM528">
        <v>0</v>
      </c>
      <c r="GN528">
        <v>0</v>
      </c>
      <c r="GO528">
        <v>0</v>
      </c>
      <c r="GP528">
        <v>0</v>
      </c>
      <c r="GQ528">
        <v>0</v>
      </c>
      <c r="GR528">
        <v>10</v>
      </c>
      <c r="GS528">
        <v>5</v>
      </c>
      <c r="GT528">
        <v>0</v>
      </c>
      <c r="GU528">
        <v>0</v>
      </c>
      <c r="GV528">
        <v>0</v>
      </c>
      <c r="GW528">
        <v>0</v>
      </c>
      <c r="GX528">
        <v>0</v>
      </c>
      <c r="GY528">
        <v>0</v>
      </c>
      <c r="GZ528">
        <v>0</v>
      </c>
      <c r="HA528">
        <v>0</v>
      </c>
      <c r="HB528">
        <v>0</v>
      </c>
      <c r="HC528">
        <v>1</v>
      </c>
      <c r="HD528">
        <v>0</v>
      </c>
      <c r="HE528">
        <v>1</v>
      </c>
      <c r="HF528">
        <v>0</v>
      </c>
      <c r="HG528">
        <v>0</v>
      </c>
      <c r="HH528">
        <v>1</v>
      </c>
      <c r="HI528">
        <v>0</v>
      </c>
      <c r="HJ528">
        <v>0</v>
      </c>
      <c r="HK528">
        <v>2</v>
      </c>
      <c r="HL528">
        <v>5</v>
      </c>
    </row>
    <row r="529" spans="1:220">
      <c r="A529" t="s">
        <v>58</v>
      </c>
      <c r="B529" t="s">
        <v>49</v>
      </c>
      <c r="C529" t="str">
        <f>"146301"</f>
        <v>146301</v>
      </c>
      <c r="D529" t="s">
        <v>57</v>
      </c>
      <c r="E529">
        <v>110</v>
      </c>
      <c r="F529">
        <v>95</v>
      </c>
      <c r="G529">
        <v>73</v>
      </c>
      <c r="H529">
        <v>17</v>
      </c>
      <c r="I529">
        <v>56</v>
      </c>
      <c r="J529">
        <v>0</v>
      </c>
      <c r="K529">
        <v>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56</v>
      </c>
      <c r="T529">
        <v>0</v>
      </c>
      <c r="U529">
        <v>0</v>
      </c>
      <c r="V529">
        <v>56</v>
      </c>
      <c r="W529">
        <v>2</v>
      </c>
      <c r="X529">
        <v>2</v>
      </c>
      <c r="Y529">
        <v>0</v>
      </c>
      <c r="Z529">
        <v>0</v>
      </c>
      <c r="AA529">
        <v>54</v>
      </c>
      <c r="AB529">
        <v>26</v>
      </c>
      <c r="AC529">
        <v>2</v>
      </c>
      <c r="AD529">
        <v>0</v>
      </c>
      <c r="AE529">
        <v>5</v>
      </c>
      <c r="AF529">
        <v>5</v>
      </c>
      <c r="AG529">
        <v>4</v>
      </c>
      <c r="AH529">
        <v>3</v>
      </c>
      <c r="AI529">
        <v>1</v>
      </c>
      <c r="AJ529">
        <v>1</v>
      </c>
      <c r="AK529">
        <v>0</v>
      </c>
      <c r="AL529">
        <v>1</v>
      </c>
      <c r="AM529">
        <v>0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0</v>
      </c>
      <c r="AT529">
        <v>2</v>
      </c>
      <c r="AU529">
        <v>26</v>
      </c>
      <c r="AV529">
        <v>11</v>
      </c>
      <c r="AW529">
        <v>7</v>
      </c>
      <c r="AX529">
        <v>0</v>
      </c>
      <c r="AY529">
        <v>0</v>
      </c>
      <c r="AZ529">
        <v>1</v>
      </c>
      <c r="BA529">
        <v>1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1</v>
      </c>
      <c r="BL529">
        <v>0</v>
      </c>
      <c r="BM529">
        <v>0</v>
      </c>
      <c r="BN529">
        <v>1</v>
      </c>
      <c r="BO529">
        <v>11</v>
      </c>
      <c r="BP529">
        <v>1</v>
      </c>
      <c r="BQ529">
        <v>0</v>
      </c>
      <c r="BR529">
        <v>0</v>
      </c>
      <c r="BS529">
        <v>1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1</v>
      </c>
      <c r="CC529">
        <v>1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1</v>
      </c>
      <c r="CT529">
        <v>0</v>
      </c>
      <c r="CU529">
        <v>0</v>
      </c>
      <c r="CV529">
        <v>1</v>
      </c>
      <c r="CW529">
        <v>2</v>
      </c>
      <c r="CX529">
        <v>0</v>
      </c>
      <c r="CY529">
        <v>0</v>
      </c>
      <c r="CZ529">
        <v>1</v>
      </c>
      <c r="DA529">
        <v>0</v>
      </c>
      <c r="DB529">
        <v>0</v>
      </c>
      <c r="DC529">
        <v>1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2</v>
      </c>
      <c r="DQ529">
        <v>2</v>
      </c>
      <c r="DR529">
        <v>0</v>
      </c>
      <c r="DS529">
        <v>0</v>
      </c>
      <c r="DT529">
        <v>1</v>
      </c>
      <c r="DU529">
        <v>0</v>
      </c>
      <c r="DV529">
        <v>0</v>
      </c>
      <c r="DW529">
        <v>0</v>
      </c>
      <c r="DX529">
        <v>1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2</v>
      </c>
      <c r="EK529">
        <v>4</v>
      </c>
      <c r="EL529">
        <v>0</v>
      </c>
      <c r="EM529">
        <v>0</v>
      </c>
      <c r="EN529">
        <v>1</v>
      </c>
      <c r="EO529">
        <v>0</v>
      </c>
      <c r="EP529">
        <v>0</v>
      </c>
      <c r="EQ529">
        <v>0</v>
      </c>
      <c r="ER529">
        <v>2</v>
      </c>
      <c r="ES529">
        <v>0</v>
      </c>
      <c r="ET529">
        <v>0</v>
      </c>
      <c r="EU529">
        <v>1</v>
      </c>
      <c r="EV529">
        <v>0</v>
      </c>
      <c r="EW529">
        <v>0</v>
      </c>
      <c r="EX529">
        <v>0</v>
      </c>
      <c r="EY529">
        <v>0</v>
      </c>
      <c r="EZ529">
        <v>0</v>
      </c>
      <c r="FA529">
        <v>0</v>
      </c>
      <c r="FB529">
        <v>0</v>
      </c>
      <c r="FC529">
        <v>0</v>
      </c>
      <c r="FD529">
        <v>4</v>
      </c>
      <c r="FE529">
        <v>4</v>
      </c>
      <c r="FF529">
        <v>1</v>
      </c>
      <c r="FG529">
        <v>2</v>
      </c>
      <c r="FH529">
        <v>0</v>
      </c>
      <c r="FI529">
        <v>0</v>
      </c>
      <c r="FJ529">
        <v>0</v>
      </c>
      <c r="FK529">
        <v>1</v>
      </c>
      <c r="FL529">
        <v>0</v>
      </c>
      <c r="FM529">
        <v>0</v>
      </c>
      <c r="FN529">
        <v>0</v>
      </c>
      <c r="FO529">
        <v>0</v>
      </c>
      <c r="FP529">
        <v>0</v>
      </c>
      <c r="FQ529">
        <v>0</v>
      </c>
      <c r="FR529">
        <v>0</v>
      </c>
      <c r="FS529">
        <v>0</v>
      </c>
      <c r="FT529">
        <v>0</v>
      </c>
      <c r="FU529">
        <v>0</v>
      </c>
      <c r="FV529">
        <v>0</v>
      </c>
      <c r="FW529">
        <v>0</v>
      </c>
      <c r="FX529">
        <v>4</v>
      </c>
      <c r="FY529">
        <v>3</v>
      </c>
      <c r="FZ529">
        <v>0</v>
      </c>
      <c r="GA529">
        <v>0</v>
      </c>
      <c r="GB529">
        <v>0</v>
      </c>
      <c r="GC529">
        <v>0</v>
      </c>
      <c r="GD529">
        <v>1</v>
      </c>
      <c r="GE529">
        <v>0</v>
      </c>
      <c r="GF529">
        <v>0</v>
      </c>
      <c r="GG529">
        <v>2</v>
      </c>
      <c r="GH529">
        <v>0</v>
      </c>
      <c r="GI529">
        <v>0</v>
      </c>
      <c r="GJ529">
        <v>0</v>
      </c>
      <c r="GK529">
        <v>0</v>
      </c>
      <c r="GL529">
        <v>0</v>
      </c>
      <c r="GM529">
        <v>0</v>
      </c>
      <c r="GN529">
        <v>0</v>
      </c>
      <c r="GO529">
        <v>0</v>
      </c>
      <c r="GP529">
        <v>0</v>
      </c>
      <c r="GQ529">
        <v>0</v>
      </c>
      <c r="GR529">
        <v>3</v>
      </c>
      <c r="GS529">
        <v>0</v>
      </c>
      <c r="GT529">
        <v>0</v>
      </c>
      <c r="GU529">
        <v>0</v>
      </c>
      <c r="GV529">
        <v>0</v>
      </c>
      <c r="GW529">
        <v>0</v>
      </c>
      <c r="GX529">
        <v>0</v>
      </c>
      <c r="GY529">
        <v>0</v>
      </c>
      <c r="GZ529">
        <v>0</v>
      </c>
      <c r="HA529">
        <v>0</v>
      </c>
      <c r="HB529">
        <v>0</v>
      </c>
      <c r="HC529">
        <v>0</v>
      </c>
      <c r="HD529">
        <v>0</v>
      </c>
      <c r="HE529">
        <v>0</v>
      </c>
      <c r="HF529">
        <v>0</v>
      </c>
      <c r="HG529">
        <v>0</v>
      </c>
      <c r="HH529">
        <v>0</v>
      </c>
      <c r="HI529">
        <v>0</v>
      </c>
      <c r="HJ529">
        <v>0</v>
      </c>
      <c r="HK529">
        <v>0</v>
      </c>
      <c r="HL529">
        <v>0</v>
      </c>
    </row>
    <row r="530" spans="1:220">
      <c r="A530" t="s">
        <v>56</v>
      </c>
      <c r="B530" t="s">
        <v>49</v>
      </c>
      <c r="C530" t="str">
        <f>"146301"</f>
        <v>146301</v>
      </c>
      <c r="D530" t="s">
        <v>55</v>
      </c>
      <c r="E530">
        <v>111</v>
      </c>
      <c r="F530">
        <v>48</v>
      </c>
      <c r="G530">
        <v>53</v>
      </c>
      <c r="H530">
        <v>12</v>
      </c>
      <c r="I530">
        <v>41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41</v>
      </c>
      <c r="T530">
        <v>0</v>
      </c>
      <c r="U530">
        <v>0</v>
      </c>
      <c r="V530">
        <v>41</v>
      </c>
      <c r="W530">
        <v>1</v>
      </c>
      <c r="X530">
        <v>0</v>
      </c>
      <c r="Y530">
        <v>1</v>
      </c>
      <c r="Z530">
        <v>0</v>
      </c>
      <c r="AA530">
        <v>40</v>
      </c>
      <c r="AB530">
        <v>24</v>
      </c>
      <c r="AC530">
        <v>5</v>
      </c>
      <c r="AD530">
        <v>2</v>
      </c>
      <c r="AE530">
        <v>4</v>
      </c>
      <c r="AF530">
        <v>1</v>
      </c>
      <c r="AG530">
        <v>0</v>
      </c>
      <c r="AH530">
        <v>1</v>
      </c>
      <c r="AI530">
        <v>2</v>
      </c>
      <c r="AJ530">
        <v>4</v>
      </c>
      <c r="AK530">
        <v>0</v>
      </c>
      <c r="AL530">
        <v>0</v>
      </c>
      <c r="AM530">
        <v>1</v>
      </c>
      <c r="AN530">
        <v>0</v>
      </c>
      <c r="AO530">
        <v>1</v>
      </c>
      <c r="AP530">
        <v>0</v>
      </c>
      <c r="AQ530">
        <v>0</v>
      </c>
      <c r="AR530">
        <v>1</v>
      </c>
      <c r="AS530">
        <v>0</v>
      </c>
      <c r="AT530">
        <v>2</v>
      </c>
      <c r="AU530">
        <v>24</v>
      </c>
      <c r="AV530">
        <v>6</v>
      </c>
      <c r="AW530">
        <v>3</v>
      </c>
      <c r="AX530">
        <v>1</v>
      </c>
      <c r="AY530">
        <v>1</v>
      </c>
      <c r="AZ530">
        <v>1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6</v>
      </c>
      <c r="BP530">
        <v>1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1</v>
      </c>
      <c r="BY530">
        <v>0</v>
      </c>
      <c r="BZ530">
        <v>0</v>
      </c>
      <c r="CA530">
        <v>0</v>
      </c>
      <c r="CB530">
        <v>1</v>
      </c>
      <c r="CC530">
        <v>1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1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1</v>
      </c>
      <c r="CW530">
        <v>2</v>
      </c>
      <c r="CX530">
        <v>0</v>
      </c>
      <c r="CY530">
        <v>0</v>
      </c>
      <c r="CZ530">
        <v>1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1</v>
      </c>
      <c r="DN530">
        <v>0</v>
      </c>
      <c r="DO530">
        <v>0</v>
      </c>
      <c r="DP530">
        <v>2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</v>
      </c>
      <c r="EK530">
        <v>6</v>
      </c>
      <c r="EL530">
        <v>2</v>
      </c>
      <c r="EM530">
        <v>0</v>
      </c>
      <c r="EN530">
        <v>0</v>
      </c>
      <c r="EO530">
        <v>0</v>
      </c>
      <c r="EP530">
        <v>0</v>
      </c>
      <c r="EQ530">
        <v>0</v>
      </c>
      <c r="ER530">
        <v>1</v>
      </c>
      <c r="ES530">
        <v>0</v>
      </c>
      <c r="ET530">
        <v>0</v>
      </c>
      <c r="EU530">
        <v>0</v>
      </c>
      <c r="EV530">
        <v>0</v>
      </c>
      <c r="EW530">
        <v>0</v>
      </c>
      <c r="EX530">
        <v>0</v>
      </c>
      <c r="EY530">
        <v>0</v>
      </c>
      <c r="EZ530">
        <v>0</v>
      </c>
      <c r="FA530">
        <v>0</v>
      </c>
      <c r="FB530">
        <v>3</v>
      </c>
      <c r="FC530">
        <v>0</v>
      </c>
      <c r="FD530">
        <v>6</v>
      </c>
      <c r="FE530">
        <v>0</v>
      </c>
      <c r="FF530">
        <v>0</v>
      </c>
      <c r="FG530">
        <v>0</v>
      </c>
      <c r="FH530">
        <v>0</v>
      </c>
      <c r="FI530">
        <v>0</v>
      </c>
      <c r="FJ530">
        <v>0</v>
      </c>
      <c r="FK530">
        <v>0</v>
      </c>
      <c r="FL530">
        <v>0</v>
      </c>
      <c r="FM530">
        <v>0</v>
      </c>
      <c r="FN530">
        <v>0</v>
      </c>
      <c r="FO530">
        <v>0</v>
      </c>
      <c r="FP530">
        <v>0</v>
      </c>
      <c r="FQ530">
        <v>0</v>
      </c>
      <c r="FR530">
        <v>0</v>
      </c>
      <c r="FS530">
        <v>0</v>
      </c>
      <c r="FT530">
        <v>0</v>
      </c>
      <c r="FU530">
        <v>0</v>
      </c>
      <c r="FV530">
        <v>0</v>
      </c>
      <c r="FW530">
        <v>0</v>
      </c>
      <c r="FX530">
        <v>0</v>
      </c>
      <c r="FY530">
        <v>0</v>
      </c>
      <c r="FZ530">
        <v>0</v>
      </c>
      <c r="GA530">
        <v>0</v>
      </c>
      <c r="GB530">
        <v>0</v>
      </c>
      <c r="GC530">
        <v>0</v>
      </c>
      <c r="GD530">
        <v>0</v>
      </c>
      <c r="GE530">
        <v>0</v>
      </c>
      <c r="GF530">
        <v>0</v>
      </c>
      <c r="GG530">
        <v>0</v>
      </c>
      <c r="GH530">
        <v>0</v>
      </c>
      <c r="GI530">
        <v>0</v>
      </c>
      <c r="GJ530">
        <v>0</v>
      </c>
      <c r="GK530">
        <v>0</v>
      </c>
      <c r="GL530">
        <v>0</v>
      </c>
      <c r="GM530">
        <v>0</v>
      </c>
      <c r="GN530">
        <v>0</v>
      </c>
      <c r="GO530">
        <v>0</v>
      </c>
      <c r="GP530">
        <v>0</v>
      </c>
      <c r="GQ530">
        <v>0</v>
      </c>
      <c r="GR530">
        <v>0</v>
      </c>
      <c r="GS530">
        <v>0</v>
      </c>
      <c r="GT530">
        <v>0</v>
      </c>
      <c r="GU530">
        <v>0</v>
      </c>
      <c r="GV530">
        <v>0</v>
      </c>
      <c r="GW530">
        <v>0</v>
      </c>
      <c r="GX530">
        <v>0</v>
      </c>
      <c r="GY530">
        <v>0</v>
      </c>
      <c r="GZ530">
        <v>0</v>
      </c>
      <c r="HA530">
        <v>0</v>
      </c>
      <c r="HB530">
        <v>0</v>
      </c>
      <c r="HC530">
        <v>0</v>
      </c>
      <c r="HD530">
        <v>0</v>
      </c>
      <c r="HE530">
        <v>0</v>
      </c>
      <c r="HF530">
        <v>0</v>
      </c>
      <c r="HG530">
        <v>0</v>
      </c>
      <c r="HH530">
        <v>0</v>
      </c>
      <c r="HI530">
        <v>0</v>
      </c>
      <c r="HJ530">
        <v>0</v>
      </c>
      <c r="HK530">
        <v>0</v>
      </c>
      <c r="HL530">
        <v>0</v>
      </c>
    </row>
    <row r="531" spans="1:220">
      <c r="A531" t="s">
        <v>54</v>
      </c>
      <c r="B531" t="s">
        <v>49</v>
      </c>
      <c r="C531" t="str">
        <f>"146301"</f>
        <v>146301</v>
      </c>
      <c r="D531" t="s">
        <v>53</v>
      </c>
      <c r="E531">
        <v>112</v>
      </c>
      <c r="F531">
        <v>792</v>
      </c>
      <c r="G531">
        <v>792</v>
      </c>
      <c r="H531">
        <v>481</v>
      </c>
      <c r="I531">
        <v>311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311</v>
      </c>
      <c r="T531">
        <v>0</v>
      </c>
      <c r="U531">
        <v>0</v>
      </c>
      <c r="V531">
        <v>311</v>
      </c>
      <c r="W531">
        <v>35</v>
      </c>
      <c r="X531">
        <v>31</v>
      </c>
      <c r="Y531">
        <v>4</v>
      </c>
      <c r="Z531">
        <v>0</v>
      </c>
      <c r="AA531">
        <v>276</v>
      </c>
      <c r="AB531">
        <v>32</v>
      </c>
      <c r="AC531">
        <v>11</v>
      </c>
      <c r="AD531">
        <v>1</v>
      </c>
      <c r="AE531">
        <v>3</v>
      </c>
      <c r="AF531">
        <v>3</v>
      </c>
      <c r="AG531">
        <v>2</v>
      </c>
      <c r="AH531">
        <v>0</v>
      </c>
      <c r="AI531">
        <v>0</v>
      </c>
      <c r="AJ531">
        <v>2</v>
      </c>
      <c r="AK531">
        <v>1</v>
      </c>
      <c r="AL531">
        <v>1</v>
      </c>
      <c r="AM531">
        <v>1</v>
      </c>
      <c r="AN531">
        <v>0</v>
      </c>
      <c r="AO531">
        <v>3</v>
      </c>
      <c r="AP531">
        <v>0</v>
      </c>
      <c r="AQ531">
        <v>0</v>
      </c>
      <c r="AR531">
        <v>1</v>
      </c>
      <c r="AS531">
        <v>1</v>
      </c>
      <c r="AT531">
        <v>2</v>
      </c>
      <c r="AU531">
        <v>32</v>
      </c>
      <c r="AV531">
        <v>164</v>
      </c>
      <c r="AW531">
        <v>34</v>
      </c>
      <c r="AX531">
        <v>28</v>
      </c>
      <c r="AY531">
        <v>20</v>
      </c>
      <c r="AZ531">
        <v>5</v>
      </c>
      <c r="BA531">
        <v>11</v>
      </c>
      <c r="BB531">
        <v>7</v>
      </c>
      <c r="BC531">
        <v>10</v>
      </c>
      <c r="BD531">
        <v>3</v>
      </c>
      <c r="BE531">
        <v>3</v>
      </c>
      <c r="BF531">
        <v>6</v>
      </c>
      <c r="BG531">
        <v>7</v>
      </c>
      <c r="BH531">
        <v>0</v>
      </c>
      <c r="BI531">
        <v>2</v>
      </c>
      <c r="BJ531">
        <v>2</v>
      </c>
      <c r="BK531">
        <v>4</v>
      </c>
      <c r="BL531">
        <v>3</v>
      </c>
      <c r="BM531">
        <v>7</v>
      </c>
      <c r="BN531">
        <v>12</v>
      </c>
      <c r="BO531">
        <v>164</v>
      </c>
      <c r="BP531">
        <v>6</v>
      </c>
      <c r="BQ531">
        <v>2</v>
      </c>
      <c r="BR531">
        <v>1</v>
      </c>
      <c r="BS531">
        <v>0</v>
      </c>
      <c r="BT531">
        <v>0</v>
      </c>
      <c r="BU531">
        <v>1</v>
      </c>
      <c r="BV531">
        <v>0</v>
      </c>
      <c r="BW531">
        <v>0</v>
      </c>
      <c r="BX531">
        <v>0</v>
      </c>
      <c r="BY531">
        <v>1</v>
      </c>
      <c r="BZ531">
        <v>1</v>
      </c>
      <c r="CA531">
        <v>0</v>
      </c>
      <c r="CB531">
        <v>6</v>
      </c>
      <c r="CC531">
        <v>7</v>
      </c>
      <c r="CD531">
        <v>1</v>
      </c>
      <c r="CE531">
        <v>1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2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3</v>
      </c>
      <c r="CU531">
        <v>0</v>
      </c>
      <c r="CV531">
        <v>7</v>
      </c>
      <c r="CW531">
        <v>7</v>
      </c>
      <c r="CX531">
        <v>1</v>
      </c>
      <c r="CY531">
        <v>2</v>
      </c>
      <c r="CZ531">
        <v>1</v>
      </c>
      <c r="DA531">
        <v>1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2</v>
      </c>
      <c r="DO531">
        <v>0</v>
      </c>
      <c r="DP531">
        <v>7</v>
      </c>
      <c r="DQ531">
        <v>16</v>
      </c>
      <c r="DR531">
        <v>7</v>
      </c>
      <c r="DS531">
        <v>2</v>
      </c>
      <c r="DT531">
        <v>0</v>
      </c>
      <c r="DU531">
        <v>2</v>
      </c>
      <c r="DV531">
        <v>0</v>
      </c>
      <c r="DW531">
        <v>1</v>
      </c>
      <c r="DX531">
        <v>1</v>
      </c>
      <c r="DY531">
        <v>1</v>
      </c>
      <c r="DZ531">
        <v>0</v>
      </c>
      <c r="EA531">
        <v>0</v>
      </c>
      <c r="EB531">
        <v>1</v>
      </c>
      <c r="EC531">
        <v>0</v>
      </c>
      <c r="ED531">
        <v>0</v>
      </c>
      <c r="EE531">
        <v>1</v>
      </c>
      <c r="EF531">
        <v>0</v>
      </c>
      <c r="EG531">
        <v>0</v>
      </c>
      <c r="EH531">
        <v>0</v>
      </c>
      <c r="EI531">
        <v>0</v>
      </c>
      <c r="EJ531">
        <v>16</v>
      </c>
      <c r="EK531">
        <v>39</v>
      </c>
      <c r="EL531">
        <v>14</v>
      </c>
      <c r="EM531">
        <v>1</v>
      </c>
      <c r="EN531">
        <v>8</v>
      </c>
      <c r="EO531">
        <v>1</v>
      </c>
      <c r="EP531">
        <v>1</v>
      </c>
      <c r="EQ531">
        <v>1</v>
      </c>
      <c r="ER531">
        <v>2</v>
      </c>
      <c r="ES531">
        <v>1</v>
      </c>
      <c r="ET531">
        <v>1</v>
      </c>
      <c r="EU531">
        <v>2</v>
      </c>
      <c r="EV531">
        <v>0</v>
      </c>
      <c r="EW531">
        <v>0</v>
      </c>
      <c r="EX531">
        <v>2</v>
      </c>
      <c r="EY531">
        <v>1</v>
      </c>
      <c r="EZ531">
        <v>2</v>
      </c>
      <c r="FA531">
        <v>0</v>
      </c>
      <c r="FB531">
        <v>0</v>
      </c>
      <c r="FC531">
        <v>2</v>
      </c>
      <c r="FD531">
        <v>39</v>
      </c>
      <c r="FE531">
        <v>3</v>
      </c>
      <c r="FF531">
        <v>1</v>
      </c>
      <c r="FG531">
        <v>0</v>
      </c>
      <c r="FH531">
        <v>0</v>
      </c>
      <c r="FI531">
        <v>0</v>
      </c>
      <c r="FJ531">
        <v>0</v>
      </c>
      <c r="FK531">
        <v>0</v>
      </c>
      <c r="FL531">
        <v>1</v>
      </c>
      <c r="FM531">
        <v>0</v>
      </c>
      <c r="FN531">
        <v>0</v>
      </c>
      <c r="FO531">
        <v>0</v>
      </c>
      <c r="FP531">
        <v>0</v>
      </c>
      <c r="FQ531">
        <v>0</v>
      </c>
      <c r="FR531">
        <v>0</v>
      </c>
      <c r="FS531">
        <v>1</v>
      </c>
      <c r="FT531">
        <v>0</v>
      </c>
      <c r="FU531">
        <v>0</v>
      </c>
      <c r="FV531">
        <v>0</v>
      </c>
      <c r="FW531">
        <v>0</v>
      </c>
      <c r="FX531">
        <v>3</v>
      </c>
      <c r="FY531">
        <v>1</v>
      </c>
      <c r="FZ531">
        <v>1</v>
      </c>
      <c r="GA531">
        <v>0</v>
      </c>
      <c r="GB531">
        <v>0</v>
      </c>
      <c r="GC531">
        <v>0</v>
      </c>
      <c r="GD531">
        <v>0</v>
      </c>
      <c r="GE531">
        <v>0</v>
      </c>
      <c r="GF531">
        <v>0</v>
      </c>
      <c r="GG531">
        <v>0</v>
      </c>
      <c r="GH531">
        <v>0</v>
      </c>
      <c r="GI531">
        <v>0</v>
      </c>
      <c r="GJ531">
        <v>0</v>
      </c>
      <c r="GK531">
        <v>0</v>
      </c>
      <c r="GL531">
        <v>0</v>
      </c>
      <c r="GM531">
        <v>0</v>
      </c>
      <c r="GN531">
        <v>0</v>
      </c>
      <c r="GO531">
        <v>0</v>
      </c>
      <c r="GP531">
        <v>0</v>
      </c>
      <c r="GQ531">
        <v>0</v>
      </c>
      <c r="GR531">
        <v>1</v>
      </c>
      <c r="GS531">
        <v>1</v>
      </c>
      <c r="GT531">
        <v>0</v>
      </c>
      <c r="GU531">
        <v>0</v>
      </c>
      <c r="GV531">
        <v>0</v>
      </c>
      <c r="GW531">
        <v>0</v>
      </c>
      <c r="GX531">
        <v>0</v>
      </c>
      <c r="GY531">
        <v>0</v>
      </c>
      <c r="GZ531">
        <v>0</v>
      </c>
      <c r="HA531">
        <v>1</v>
      </c>
      <c r="HB531">
        <v>0</v>
      </c>
      <c r="HC531">
        <v>0</v>
      </c>
      <c r="HD531">
        <v>0</v>
      </c>
      <c r="HE531">
        <v>0</v>
      </c>
      <c r="HF531">
        <v>0</v>
      </c>
      <c r="HG531">
        <v>0</v>
      </c>
      <c r="HH531">
        <v>0</v>
      </c>
      <c r="HI531">
        <v>0</v>
      </c>
      <c r="HJ531">
        <v>0</v>
      </c>
      <c r="HK531">
        <v>0</v>
      </c>
      <c r="HL531">
        <v>1</v>
      </c>
    </row>
    <row r="532" spans="1:220">
      <c r="A532" t="s">
        <v>52</v>
      </c>
      <c r="B532" t="s">
        <v>49</v>
      </c>
      <c r="C532" t="str">
        <f>"146301"</f>
        <v>146301</v>
      </c>
      <c r="D532" t="s">
        <v>51</v>
      </c>
      <c r="E532">
        <v>113</v>
      </c>
      <c r="F532">
        <v>242</v>
      </c>
      <c r="G532">
        <v>220</v>
      </c>
      <c r="H532">
        <v>27</v>
      </c>
      <c r="I532">
        <v>193</v>
      </c>
      <c r="J532">
        <v>0</v>
      </c>
      <c r="K532">
        <v>3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193</v>
      </c>
      <c r="T532">
        <v>0</v>
      </c>
      <c r="U532">
        <v>0</v>
      </c>
      <c r="V532">
        <v>193</v>
      </c>
      <c r="W532">
        <v>3</v>
      </c>
      <c r="X532">
        <v>2</v>
      </c>
      <c r="Y532">
        <v>1</v>
      </c>
      <c r="Z532">
        <v>0</v>
      </c>
      <c r="AA532">
        <v>190</v>
      </c>
      <c r="AB532">
        <v>91</v>
      </c>
      <c r="AC532">
        <v>21</v>
      </c>
      <c r="AD532">
        <v>4</v>
      </c>
      <c r="AE532">
        <v>28</v>
      </c>
      <c r="AF532">
        <v>9</v>
      </c>
      <c r="AG532">
        <v>4</v>
      </c>
      <c r="AH532">
        <v>2</v>
      </c>
      <c r="AI532">
        <v>5</v>
      </c>
      <c r="AJ532">
        <v>5</v>
      </c>
      <c r="AK532">
        <v>1</v>
      </c>
      <c r="AL532">
        <v>4</v>
      </c>
      <c r="AM532">
        <v>0</v>
      </c>
      <c r="AN532">
        <v>0</v>
      </c>
      <c r="AO532">
        <v>1</v>
      </c>
      <c r="AP532">
        <v>1</v>
      </c>
      <c r="AQ532">
        <v>0</v>
      </c>
      <c r="AR532">
        <v>0</v>
      </c>
      <c r="AS532">
        <v>0</v>
      </c>
      <c r="AT532">
        <v>6</v>
      </c>
      <c r="AU532">
        <v>91</v>
      </c>
      <c r="AV532">
        <v>43</v>
      </c>
      <c r="AW532">
        <v>13</v>
      </c>
      <c r="AX532">
        <v>7</v>
      </c>
      <c r="AY532">
        <v>9</v>
      </c>
      <c r="AZ532">
        <v>1</v>
      </c>
      <c r="BA532">
        <v>0</v>
      </c>
      <c r="BB532">
        <v>1</v>
      </c>
      <c r="BC532">
        <v>1</v>
      </c>
      <c r="BD532">
        <v>0</v>
      </c>
      <c r="BE532">
        <v>0</v>
      </c>
      <c r="BF532">
        <v>5</v>
      </c>
      <c r="BG532">
        <v>0</v>
      </c>
      <c r="BH532">
        <v>0</v>
      </c>
      <c r="BI532">
        <v>1</v>
      </c>
      <c r="BJ532">
        <v>0</v>
      </c>
      <c r="BK532">
        <v>2</v>
      </c>
      <c r="BL532">
        <v>1</v>
      </c>
      <c r="BM532">
        <v>0</v>
      </c>
      <c r="BN532">
        <v>2</v>
      </c>
      <c r="BO532">
        <v>43</v>
      </c>
      <c r="BP532">
        <v>3</v>
      </c>
      <c r="BQ532">
        <v>1</v>
      </c>
      <c r="BR532">
        <v>0</v>
      </c>
      <c r="BS532">
        <v>0</v>
      </c>
      <c r="BT532">
        <v>1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1</v>
      </c>
      <c r="CB532">
        <v>3</v>
      </c>
      <c r="CC532">
        <v>1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1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1</v>
      </c>
      <c r="CW532">
        <v>9</v>
      </c>
      <c r="CX532">
        <v>3</v>
      </c>
      <c r="CY532">
        <v>2</v>
      </c>
      <c r="CZ532">
        <v>1</v>
      </c>
      <c r="DA532">
        <v>0</v>
      </c>
      <c r="DB532">
        <v>0</v>
      </c>
      <c r="DC532">
        <v>1</v>
      </c>
      <c r="DD532">
        <v>1</v>
      </c>
      <c r="DE532">
        <v>1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9</v>
      </c>
      <c r="DQ532">
        <v>16</v>
      </c>
      <c r="DR532">
        <v>1</v>
      </c>
      <c r="DS532">
        <v>6</v>
      </c>
      <c r="DT532">
        <v>1</v>
      </c>
      <c r="DU532">
        <v>3</v>
      </c>
      <c r="DV532">
        <v>2</v>
      </c>
      <c r="DW532">
        <v>0</v>
      </c>
      <c r="DX532">
        <v>2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1</v>
      </c>
      <c r="EI532">
        <v>0</v>
      </c>
      <c r="EJ532">
        <v>16</v>
      </c>
      <c r="EK532">
        <v>18</v>
      </c>
      <c r="EL532">
        <v>2</v>
      </c>
      <c r="EM532">
        <v>0</v>
      </c>
      <c r="EN532">
        <v>7</v>
      </c>
      <c r="EO532">
        <v>1</v>
      </c>
      <c r="EP532">
        <v>1</v>
      </c>
      <c r="EQ532">
        <v>1</v>
      </c>
      <c r="ER532">
        <v>2</v>
      </c>
      <c r="ES532">
        <v>0</v>
      </c>
      <c r="ET532">
        <v>0</v>
      </c>
      <c r="EU532">
        <v>0</v>
      </c>
      <c r="EV532">
        <v>1</v>
      </c>
      <c r="EW532">
        <v>1</v>
      </c>
      <c r="EX532">
        <v>0</v>
      </c>
      <c r="EY532">
        <v>2</v>
      </c>
      <c r="EZ532">
        <v>0</v>
      </c>
      <c r="FA532">
        <v>0</v>
      </c>
      <c r="FB532">
        <v>0</v>
      </c>
      <c r="FC532">
        <v>0</v>
      </c>
      <c r="FD532">
        <v>18</v>
      </c>
      <c r="FE532">
        <v>8</v>
      </c>
      <c r="FF532">
        <v>6</v>
      </c>
      <c r="FG532">
        <v>1</v>
      </c>
      <c r="FH532">
        <v>0</v>
      </c>
      <c r="FI532">
        <v>0</v>
      </c>
      <c r="FJ532">
        <v>0</v>
      </c>
      <c r="FK532">
        <v>0</v>
      </c>
      <c r="FL532">
        <v>0</v>
      </c>
      <c r="FM532">
        <v>0</v>
      </c>
      <c r="FN532">
        <v>0</v>
      </c>
      <c r="FO532">
        <v>0</v>
      </c>
      <c r="FP532">
        <v>0</v>
      </c>
      <c r="FQ532">
        <v>0</v>
      </c>
      <c r="FR532">
        <v>0</v>
      </c>
      <c r="FS532">
        <v>0</v>
      </c>
      <c r="FT532">
        <v>0</v>
      </c>
      <c r="FU532">
        <v>1</v>
      </c>
      <c r="FV532">
        <v>0</v>
      </c>
      <c r="FW532">
        <v>0</v>
      </c>
      <c r="FX532">
        <v>8</v>
      </c>
      <c r="FY532">
        <v>0</v>
      </c>
      <c r="FZ532">
        <v>0</v>
      </c>
      <c r="GA532">
        <v>0</v>
      </c>
      <c r="GB532">
        <v>0</v>
      </c>
      <c r="GC532">
        <v>0</v>
      </c>
      <c r="GD532">
        <v>0</v>
      </c>
      <c r="GE532">
        <v>0</v>
      </c>
      <c r="GF532">
        <v>0</v>
      </c>
      <c r="GG532">
        <v>0</v>
      </c>
      <c r="GH532">
        <v>0</v>
      </c>
      <c r="GI532">
        <v>0</v>
      </c>
      <c r="GJ532">
        <v>0</v>
      </c>
      <c r="GK532">
        <v>0</v>
      </c>
      <c r="GL532">
        <v>0</v>
      </c>
      <c r="GM532">
        <v>0</v>
      </c>
      <c r="GN532">
        <v>0</v>
      </c>
      <c r="GO532">
        <v>0</v>
      </c>
      <c r="GP532">
        <v>0</v>
      </c>
      <c r="GQ532">
        <v>0</v>
      </c>
      <c r="GR532">
        <v>0</v>
      </c>
      <c r="GS532">
        <v>1</v>
      </c>
      <c r="GT532">
        <v>0</v>
      </c>
      <c r="GU532">
        <v>0</v>
      </c>
      <c r="GV532">
        <v>0</v>
      </c>
      <c r="GW532">
        <v>0</v>
      </c>
      <c r="GX532">
        <v>0</v>
      </c>
      <c r="GY532">
        <v>0</v>
      </c>
      <c r="GZ532">
        <v>0</v>
      </c>
      <c r="HA532">
        <v>0</v>
      </c>
      <c r="HB532">
        <v>0</v>
      </c>
      <c r="HC532">
        <v>0</v>
      </c>
      <c r="HD532">
        <v>0</v>
      </c>
      <c r="HE532">
        <v>0</v>
      </c>
      <c r="HF532">
        <v>0</v>
      </c>
      <c r="HG532">
        <v>0</v>
      </c>
      <c r="HH532">
        <v>0</v>
      </c>
      <c r="HI532">
        <v>0</v>
      </c>
      <c r="HJ532">
        <v>0</v>
      </c>
      <c r="HK532">
        <v>1</v>
      </c>
      <c r="HL532">
        <v>1</v>
      </c>
    </row>
    <row r="533" spans="1:220">
      <c r="A533" t="s">
        <v>50</v>
      </c>
      <c r="B533" t="s">
        <v>49</v>
      </c>
      <c r="C533" t="str">
        <f>"146301"</f>
        <v>146301</v>
      </c>
      <c r="D533" t="s">
        <v>48</v>
      </c>
      <c r="E533">
        <v>114</v>
      </c>
      <c r="F533">
        <v>59</v>
      </c>
      <c r="G533">
        <v>59</v>
      </c>
      <c r="H533">
        <v>0</v>
      </c>
      <c r="I533">
        <v>59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59</v>
      </c>
      <c r="T533">
        <v>0</v>
      </c>
      <c r="U533">
        <v>0</v>
      </c>
      <c r="V533">
        <v>59</v>
      </c>
      <c r="W533">
        <v>16</v>
      </c>
      <c r="X533">
        <v>10</v>
      </c>
      <c r="Y533">
        <v>6</v>
      </c>
      <c r="Z533">
        <v>0</v>
      </c>
      <c r="AA533">
        <v>43</v>
      </c>
      <c r="AB533">
        <v>4</v>
      </c>
      <c r="AC533">
        <v>1</v>
      </c>
      <c r="AD533">
        <v>0</v>
      </c>
      <c r="AE533">
        <v>1</v>
      </c>
      <c r="AF533">
        <v>0</v>
      </c>
      <c r="AG533">
        <v>1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1</v>
      </c>
      <c r="AR533">
        <v>0</v>
      </c>
      <c r="AS533">
        <v>0</v>
      </c>
      <c r="AT533">
        <v>0</v>
      </c>
      <c r="AU533">
        <v>4</v>
      </c>
      <c r="AV533">
        <v>15</v>
      </c>
      <c r="AW533">
        <v>1</v>
      </c>
      <c r="AX533">
        <v>0</v>
      </c>
      <c r="AY533">
        <v>4</v>
      </c>
      <c r="AZ533">
        <v>0</v>
      </c>
      <c r="BA533">
        <v>0</v>
      </c>
      <c r="BB533">
        <v>2</v>
      </c>
      <c r="BC533">
        <v>1</v>
      </c>
      <c r="BD533">
        <v>0</v>
      </c>
      <c r="BE533">
        <v>0</v>
      </c>
      <c r="BF533">
        <v>0</v>
      </c>
      <c r="BG533">
        <v>1</v>
      </c>
      <c r="BH533">
        <v>0</v>
      </c>
      <c r="BI533">
        <v>0</v>
      </c>
      <c r="BJ533">
        <v>1</v>
      </c>
      <c r="BK533">
        <v>0</v>
      </c>
      <c r="BL533">
        <v>0</v>
      </c>
      <c r="BM533">
        <v>1</v>
      </c>
      <c r="BN533">
        <v>4</v>
      </c>
      <c r="BO533">
        <v>15</v>
      </c>
      <c r="BP533">
        <v>1</v>
      </c>
      <c r="BQ533">
        <v>0</v>
      </c>
      <c r="BR533">
        <v>0</v>
      </c>
      <c r="BS533">
        <v>0</v>
      </c>
      <c r="BT533">
        <v>1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1</v>
      </c>
      <c r="CC533">
        <v>4</v>
      </c>
      <c r="CD533">
        <v>0</v>
      </c>
      <c r="CE533">
        <v>1</v>
      </c>
      <c r="CF533">
        <v>0</v>
      </c>
      <c r="CG533">
        <v>0</v>
      </c>
      <c r="CH533">
        <v>0</v>
      </c>
      <c r="CI533">
        <v>0</v>
      </c>
      <c r="CJ533">
        <v>1</v>
      </c>
      <c r="CK533">
        <v>0</v>
      </c>
      <c r="CL533">
        <v>1</v>
      </c>
      <c r="CM533">
        <v>0</v>
      </c>
      <c r="CN533">
        <v>0</v>
      </c>
      <c r="CO533">
        <v>1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4</v>
      </c>
      <c r="CW533">
        <v>2</v>
      </c>
      <c r="CX533">
        <v>0</v>
      </c>
      <c r="CY533">
        <v>1</v>
      </c>
      <c r="CZ533">
        <v>0</v>
      </c>
      <c r="DA533">
        <v>0</v>
      </c>
      <c r="DB533">
        <v>0</v>
      </c>
      <c r="DC533">
        <v>1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2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14</v>
      </c>
      <c r="EL533">
        <v>3</v>
      </c>
      <c r="EM533">
        <v>2</v>
      </c>
      <c r="EN533">
        <v>3</v>
      </c>
      <c r="EO533">
        <v>0</v>
      </c>
      <c r="EP533">
        <v>1</v>
      </c>
      <c r="EQ533">
        <v>0</v>
      </c>
      <c r="ER533">
        <v>0</v>
      </c>
      <c r="ES533">
        <v>0</v>
      </c>
      <c r="ET533">
        <v>1</v>
      </c>
      <c r="EU533">
        <v>2</v>
      </c>
      <c r="EV533">
        <v>1</v>
      </c>
      <c r="EW533">
        <v>0</v>
      </c>
      <c r="EX533">
        <v>1</v>
      </c>
      <c r="EY533">
        <v>0</v>
      </c>
      <c r="EZ533">
        <v>0</v>
      </c>
      <c r="FA533">
        <v>0</v>
      </c>
      <c r="FB533">
        <v>0</v>
      </c>
      <c r="FC533">
        <v>0</v>
      </c>
      <c r="FD533">
        <v>14</v>
      </c>
      <c r="FE533">
        <v>1</v>
      </c>
      <c r="FF533">
        <v>0</v>
      </c>
      <c r="FG533">
        <v>0</v>
      </c>
      <c r="FH533">
        <v>0</v>
      </c>
      <c r="FI533">
        <v>0</v>
      </c>
      <c r="FJ533">
        <v>0</v>
      </c>
      <c r="FK533">
        <v>0</v>
      </c>
      <c r="FL533">
        <v>0</v>
      </c>
      <c r="FM533">
        <v>0</v>
      </c>
      <c r="FN533">
        <v>0</v>
      </c>
      <c r="FO533">
        <v>0</v>
      </c>
      <c r="FP533">
        <v>0</v>
      </c>
      <c r="FQ533">
        <v>0</v>
      </c>
      <c r="FR533">
        <v>0</v>
      </c>
      <c r="FS533">
        <v>0</v>
      </c>
      <c r="FT533">
        <v>0</v>
      </c>
      <c r="FU533">
        <v>0</v>
      </c>
      <c r="FV533">
        <v>0</v>
      </c>
      <c r="FW533">
        <v>1</v>
      </c>
      <c r="FX533">
        <v>1</v>
      </c>
      <c r="FY533">
        <v>1</v>
      </c>
      <c r="FZ533">
        <v>1</v>
      </c>
      <c r="GA533">
        <v>0</v>
      </c>
      <c r="GB533">
        <v>0</v>
      </c>
      <c r="GC533">
        <v>0</v>
      </c>
      <c r="GD533">
        <v>0</v>
      </c>
      <c r="GE533">
        <v>0</v>
      </c>
      <c r="GF533">
        <v>0</v>
      </c>
      <c r="GG533">
        <v>0</v>
      </c>
      <c r="GH533">
        <v>0</v>
      </c>
      <c r="GI533">
        <v>0</v>
      </c>
      <c r="GJ533">
        <v>0</v>
      </c>
      <c r="GK533">
        <v>0</v>
      </c>
      <c r="GL533">
        <v>0</v>
      </c>
      <c r="GM533">
        <v>0</v>
      </c>
      <c r="GN533">
        <v>0</v>
      </c>
      <c r="GO533">
        <v>0</v>
      </c>
      <c r="GP533">
        <v>0</v>
      </c>
      <c r="GQ533">
        <v>0</v>
      </c>
      <c r="GR533">
        <v>1</v>
      </c>
      <c r="GS533">
        <v>1</v>
      </c>
      <c r="GT533">
        <v>0</v>
      </c>
      <c r="GU533">
        <v>0</v>
      </c>
      <c r="GV533">
        <v>0</v>
      </c>
      <c r="GW533">
        <v>0</v>
      </c>
      <c r="GX533">
        <v>0</v>
      </c>
      <c r="GY533">
        <v>0</v>
      </c>
      <c r="GZ533">
        <v>0</v>
      </c>
      <c r="HA533">
        <v>0</v>
      </c>
      <c r="HB533">
        <v>0</v>
      </c>
      <c r="HC533">
        <v>0</v>
      </c>
      <c r="HD533">
        <v>0</v>
      </c>
      <c r="HE533">
        <v>0</v>
      </c>
      <c r="HF533">
        <v>0</v>
      </c>
      <c r="HG533">
        <v>0</v>
      </c>
      <c r="HH533">
        <v>0</v>
      </c>
      <c r="HI533">
        <v>0</v>
      </c>
      <c r="HJ533">
        <v>0</v>
      </c>
      <c r="HK533">
        <v>1</v>
      </c>
      <c r="HL5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2015-10-29T18:14:42Z</dcterms:created>
  <dcterms:modified xsi:type="dcterms:W3CDTF">2015-10-29T18:15:48Z</dcterms:modified>
</cp:coreProperties>
</file>